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docProps/core.xml" ContentType="application/vnd.openxmlformats-package.core-properties+xml"/>
  <Override PartName="/xl/comments2.xml" ContentType="application/vnd.openxmlformats-officedocument.spreadsheetml.comment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01"/>
  <workbookPr codeName="ThisWorkbook"/>
  <mc:AlternateContent xmlns:mc="http://schemas.openxmlformats.org/markup-compatibility/2006">
    <mc:Choice Requires="x15">
      <x15ac:absPath xmlns:x15ac="http://schemas.microsoft.com/office/spreadsheetml/2010/11/ac" url="D:\Segundo semestre 2016 y 2017\Segundo semestre 2016  2017 2018\SISTEMA INFORMATICO\"/>
    </mc:Choice>
  </mc:AlternateContent>
  <bookViews>
    <workbookView xWindow="0" yWindow="0" windowWidth="24000" windowHeight="9435" tabRatio="715" activeTab="2"/>
  </bookViews>
  <sheets>
    <sheet name="INSTRUCTIVO DE DILIGENCIAMIENTO" sheetId="16" r:id="rId1"/>
    <sheet name="F020 HOJA 1" sheetId="1" r:id="rId2"/>
    <sheet name="F020 HOJA 3" sheetId="3" r:id="rId3"/>
    <sheet name="F020 HOJA 14" sheetId="11" r:id="rId4"/>
    <sheet name="CODIGOS" sheetId="12" state="hidden" r:id="rId5"/>
    <sheet name="Departamentos" sheetId="13" state="hidden" r:id="rId6"/>
    <sheet name="Municipios" sheetId="14" state="hidden" r:id="rId7"/>
  </sheets>
  <externalReferences>
    <externalReference r:id="rId8"/>
  </externalReferences>
  <definedNames>
    <definedName name="años">[1]formulas!$F$5:$F$14</definedName>
    <definedName name="_xlnm.Print_Area" localSheetId="1">'F020 HOJA 1'!$B$2:$U$73</definedName>
    <definedName name="_xlnm.Print_Area" localSheetId="2">'F020 HOJA 3'!$B$2:$V$64</definedName>
    <definedName name="_xlnm.Print_Area" localSheetId="0">'INSTRUCTIVO DE DILIGENCIAMIENTO'!$A$1:$G$236</definedName>
    <definedName name="dv">CODIGOS!$B$3</definedName>
    <definedName name="nit" localSheetId="3">CODIGOS!$A$3:$A$5</definedName>
    <definedName name="programas">[1]formulas!$B$19:$B$21</definedName>
    <definedName name="unidades">[1]formulas!$B$5:$B$16</definedName>
  </definedNames>
  <calcPr calcId="171027"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1" l="1"/>
  <c r="H15" i="11"/>
  <c r="H17" i="11"/>
  <c r="H19" i="11"/>
  <c r="H21" i="11"/>
  <c r="H23" i="11"/>
  <c r="H25" i="11"/>
  <c r="H27" i="11"/>
  <c r="H13" i="11"/>
  <c r="J21" i="11"/>
  <c r="J17" i="11"/>
  <c r="J23" i="11"/>
  <c r="J25" i="11"/>
  <c r="J27" i="11"/>
  <c r="J15" i="11"/>
  <c r="J13" i="11"/>
  <c r="H44" i="3" l="1"/>
  <c r="H20" i="3"/>
  <c r="U40" i="3"/>
  <c r="U16" i="3"/>
  <c r="U71" i="1" l="1"/>
  <c r="S35" i="1"/>
  <c r="S36" i="1"/>
  <c r="S37" i="1"/>
  <c r="S38" i="1"/>
  <c r="S39" i="1"/>
  <c r="S34" i="1"/>
  <c r="M35" i="1"/>
  <c r="M36" i="1"/>
  <c r="M37" i="1"/>
  <c r="M38" i="1"/>
  <c r="M39" i="1"/>
  <c r="M34" i="1"/>
  <c r="E71" i="1"/>
  <c r="H21" i="1"/>
  <c r="M21" i="1"/>
  <c r="T71" i="1" l="1"/>
  <c r="S71" i="1" l="1"/>
  <c r="Q71" i="1"/>
  <c r="P71" i="1"/>
  <c r="O71" i="1"/>
  <c r="O72" i="12"/>
</calcChain>
</file>

<file path=xl/comments1.xml><?xml version="1.0" encoding="utf-8"?>
<comments xmlns="http://schemas.openxmlformats.org/spreadsheetml/2006/main">
  <authors>
    <author>RBERNALB</author>
    <author>Karen Ximena Yopasa Peña</author>
  </authors>
  <commentList>
    <comment ref="C12" authorId="0" shapeId="0">
      <text>
        <r>
          <rPr>
            <sz val="11"/>
            <color indexed="81"/>
            <rFont val="Arial"/>
            <family val="2"/>
          </rPr>
          <t xml:space="preserve">
Señale codigo</t>
        </r>
        <r>
          <rPr>
            <b/>
            <sz val="14"/>
            <color indexed="81"/>
            <rFont val="Arial"/>
            <family val="2"/>
          </rPr>
          <t xml:space="preserve"> 31</t>
        </r>
        <r>
          <rPr>
            <sz val="11"/>
            <color indexed="81"/>
            <rFont val="Arial"/>
            <family val="2"/>
          </rPr>
          <t xml:space="preserve">  corespondiente a  NIT
</t>
        </r>
      </text>
    </comment>
    <comment ref="D12" authorId="1" shapeId="0">
      <text>
        <r>
          <rPr>
            <sz val="11"/>
            <color indexed="81"/>
            <rFont val="Arial"/>
            <family val="2"/>
          </rPr>
          <t>Señale el número de identificación tributaria de la sociedad</t>
        </r>
        <r>
          <rPr>
            <sz val="9"/>
            <color indexed="81"/>
            <rFont val="Tahoma"/>
            <family val="2"/>
          </rPr>
          <t xml:space="preserve">
</t>
        </r>
      </text>
    </comment>
    <comment ref="H12" authorId="1" shapeId="0">
      <text>
        <r>
          <rPr>
            <sz val="11"/>
            <color indexed="81"/>
            <rFont val="Arial"/>
            <family val="2"/>
          </rPr>
          <t>Señale el Digito de verificación tributaria de la sociedad</t>
        </r>
      </text>
    </comment>
    <comment ref="C14" authorId="1" shapeId="0">
      <text>
        <r>
          <rPr>
            <sz val="11"/>
            <color indexed="81"/>
            <rFont val="Arial"/>
            <family val="2"/>
          </rPr>
          <t>Señale el nombre de la sociedad como se encuentra en el RUT</t>
        </r>
      </text>
    </comment>
    <comment ref="C16" authorId="1" shapeId="0">
      <text>
        <r>
          <rPr>
            <sz val="11"/>
            <color indexed="81"/>
            <rFont val="Arial"/>
            <family val="2"/>
          </rPr>
          <t>Señale  el correo electrónico de la sociedad como se encuentra en el  RUT</t>
        </r>
      </text>
    </comment>
    <comment ref="N16" authorId="1" shapeId="0">
      <text>
        <r>
          <rPr>
            <sz val="11"/>
            <color indexed="81"/>
            <rFont val="Arial"/>
            <family val="2"/>
          </rPr>
          <t xml:space="preserve">Señale el numero de  telefono  de la sociedad  como se encuentra en el RUT
</t>
        </r>
      </text>
    </comment>
    <comment ref="C18" authorId="1" shapeId="0">
      <text>
        <r>
          <rPr>
            <sz val="11"/>
            <color indexed="81"/>
            <rFont val="Arial"/>
            <family val="2"/>
          </rPr>
          <t>Señale la  dirección de notificación</t>
        </r>
        <r>
          <rPr>
            <sz val="9"/>
            <color indexed="81"/>
            <rFont val="Tahoma"/>
            <family val="2"/>
          </rPr>
          <t xml:space="preserve">
</t>
        </r>
      </text>
    </comment>
    <comment ref="C20" authorId="1" shapeId="0">
      <text>
        <r>
          <rPr>
            <sz val="11"/>
            <color indexed="81"/>
            <rFont val="Arial"/>
            <family val="2"/>
          </rPr>
          <t xml:space="preserve">Seleccione </t>
        </r>
        <r>
          <rPr>
            <b/>
            <sz val="11"/>
            <color indexed="81"/>
            <rFont val="Arial"/>
            <family val="2"/>
          </rPr>
          <t>COLOMBIA</t>
        </r>
        <r>
          <rPr>
            <sz val="11"/>
            <color indexed="81"/>
            <rFont val="Arial"/>
            <family val="2"/>
          </rPr>
          <t xml:space="preserve"> en la lista desplegable</t>
        </r>
      </text>
    </comment>
    <comment ref="I20" authorId="1" shapeId="0">
      <text>
        <r>
          <rPr>
            <sz val="11"/>
            <color indexed="81"/>
            <rFont val="Arial"/>
            <family val="2"/>
          </rPr>
          <t xml:space="preserve">Seleccione el departamento en la lista desplegable de acuerdo a la información consignada en la casilla 25 
</t>
        </r>
      </text>
    </comment>
    <comment ref="N20" authorId="1" shapeId="0">
      <text>
        <r>
          <rPr>
            <sz val="11"/>
            <color indexed="81"/>
            <rFont val="Arial"/>
            <family val="2"/>
          </rPr>
          <t xml:space="preserve">Seleccione el municipio en la lista desplegable de acuerdo a la información consignada en la casilla 25 
</t>
        </r>
      </text>
    </comment>
    <comment ref="C22" authorId="1" shapeId="0">
      <text>
        <r>
          <rPr>
            <sz val="11"/>
            <color indexed="81"/>
            <rFont val="Arial"/>
            <family val="2"/>
          </rPr>
          <t xml:space="preserve">Señale la dirección página web de la sociedad
</t>
        </r>
      </text>
    </comment>
    <comment ref="D33" authorId="1" shapeId="0">
      <text>
        <r>
          <rPr>
            <sz val="11"/>
            <color indexed="81"/>
            <rFont val="Arial"/>
            <family val="2"/>
          </rPr>
          <t>Señale el tipo de cargo de la lista desplegable</t>
        </r>
      </text>
    </comment>
    <comment ref="N33" authorId="1" shapeId="0">
      <text>
        <r>
          <rPr>
            <sz val="11"/>
            <color indexed="81"/>
            <rFont val="Arial"/>
            <family val="2"/>
          </rPr>
          <t>Señale el número de empleados para cada categoría señalada en la casilla 138 - contratados por la empresa</t>
        </r>
      </text>
    </comment>
    <comment ref="P33" authorId="1" shapeId="0">
      <text>
        <r>
          <rPr>
            <sz val="11"/>
            <color indexed="81"/>
            <rFont val="Arial"/>
            <family val="2"/>
          </rPr>
          <t>Señale el número de empleados para cada categoría señalada en la casilla 138 - contratados a travez de terceros (ej: empresas temporales, etc)</t>
        </r>
      </text>
    </comment>
    <comment ref="C41" authorId="1" shapeId="0">
      <text>
        <r>
          <rPr>
            <sz val="11"/>
            <color indexed="81"/>
            <rFont val="Arial"/>
            <family val="2"/>
          </rPr>
          <t xml:space="preserve">Señale el Numero de certificaciones con los que cuenta la empresa </t>
        </r>
      </text>
    </comment>
    <comment ref="I41" authorId="1" shapeId="0">
      <text>
        <r>
          <rPr>
            <sz val="11"/>
            <color indexed="81"/>
            <rFont val="Arial"/>
            <family val="2"/>
          </rPr>
          <t>Señale Numero de Certificaciones en seguridad con los que cuenta la empresa</t>
        </r>
      </text>
    </comment>
    <comment ref="C63" authorId="1" shapeId="0">
      <text>
        <r>
          <rPr>
            <sz val="10"/>
            <color indexed="81"/>
            <rFont val="Tahoma"/>
            <family val="2"/>
          </rPr>
          <t>Espacio para la firma de representante legal</t>
        </r>
      </text>
    </comment>
    <comment ref="C68" authorId="1" shapeId="0">
      <text>
        <r>
          <rPr>
            <sz val="11"/>
            <color indexed="81"/>
            <rFont val="Arial"/>
            <family val="2"/>
          </rPr>
          <t>Señalar Apellidos y nombres como aparecen en el documento de identificación del Representante legal de la sociedad</t>
        </r>
        <r>
          <rPr>
            <sz val="9"/>
            <color indexed="81"/>
            <rFont val="Tahoma"/>
            <family val="2"/>
          </rPr>
          <t xml:space="preserve">
</t>
        </r>
      </text>
    </comment>
    <comment ref="C69" authorId="1" shapeId="0">
      <text>
        <r>
          <rPr>
            <sz val="11"/>
            <color indexed="81"/>
            <rFont val="Arial"/>
            <family val="2"/>
            <scheme val="major"/>
          </rPr>
          <t xml:space="preserve">Seleccione en la lista desplegable  el tipo de identificacion correspondiente :
Cédula de ciudadanía  - Código </t>
        </r>
        <r>
          <rPr>
            <b/>
            <sz val="11"/>
            <color indexed="81"/>
            <rFont val="Arial"/>
            <family val="2"/>
            <scheme val="major"/>
          </rPr>
          <t>13</t>
        </r>
        <r>
          <rPr>
            <sz val="11"/>
            <color indexed="81"/>
            <rFont val="Arial"/>
            <family val="2"/>
            <scheme val="major"/>
          </rPr>
          <t xml:space="preserve">
Tarjeta de extranjería  - Código </t>
        </r>
        <r>
          <rPr>
            <b/>
            <sz val="11"/>
            <color indexed="81"/>
            <rFont val="Arial"/>
            <family val="2"/>
            <scheme val="major"/>
          </rPr>
          <t>21</t>
        </r>
        <r>
          <rPr>
            <sz val="11"/>
            <color indexed="81"/>
            <rFont val="Arial"/>
            <family val="2"/>
            <scheme val="major"/>
          </rPr>
          <t xml:space="preserve">
Cédula de extranjería  - Código </t>
        </r>
        <r>
          <rPr>
            <b/>
            <sz val="11"/>
            <color indexed="81"/>
            <rFont val="Arial"/>
            <family val="2"/>
            <scheme val="major"/>
          </rPr>
          <t>22</t>
        </r>
        <r>
          <rPr>
            <sz val="11"/>
            <color indexed="81"/>
            <rFont val="Arial"/>
            <family val="2"/>
            <scheme val="major"/>
          </rPr>
          <t xml:space="preserve">
Pasaporte  -Código </t>
        </r>
        <r>
          <rPr>
            <b/>
            <sz val="11"/>
            <color indexed="81"/>
            <rFont val="Arial"/>
            <family val="2"/>
            <scheme val="major"/>
          </rPr>
          <t xml:space="preserve">41   </t>
        </r>
        <r>
          <rPr>
            <sz val="11"/>
            <color indexed="81"/>
            <rFont val="Arial"/>
            <family val="2"/>
            <scheme val="major"/>
          </rPr>
          <t xml:space="preserve">                                                                                                                                                                                Identificación de extranjeros diferente al NIT asignado DIAN -Código </t>
        </r>
        <r>
          <rPr>
            <b/>
            <sz val="11"/>
            <color indexed="81"/>
            <rFont val="Arial"/>
            <family val="2"/>
            <scheme val="major"/>
          </rPr>
          <t>33</t>
        </r>
        <r>
          <rPr>
            <sz val="11"/>
            <color indexed="81"/>
            <rFont val="Arial"/>
            <family val="2"/>
            <scheme val="major"/>
          </rPr>
          <t xml:space="preserve">
Documento de identificación extranjero -Código </t>
        </r>
        <r>
          <rPr>
            <b/>
            <sz val="11"/>
            <color indexed="81"/>
            <rFont val="Arial"/>
            <family val="2"/>
            <scheme val="major"/>
          </rPr>
          <t>42</t>
        </r>
        <r>
          <rPr>
            <sz val="11"/>
            <color indexed="81"/>
            <rFont val="Arial"/>
            <family val="2"/>
            <scheme val="major"/>
          </rPr>
          <t xml:space="preserve">
</t>
        </r>
      </text>
    </comment>
    <comment ref="F69" authorId="1" shapeId="0">
      <text>
        <r>
          <rPr>
            <sz val="12"/>
            <color indexed="81"/>
            <rFont val="Arial"/>
            <family val="2"/>
            <scheme val="major"/>
          </rPr>
          <t xml:space="preserve"> Señale el número de identificación como aparece en el documento de identificación del Representante legal de la sociedad
</t>
        </r>
      </text>
    </comment>
    <comment ref="C70" authorId="1" shapeId="0">
      <text>
        <r>
          <rPr>
            <sz val="11"/>
            <color indexed="81"/>
            <rFont val="Arial"/>
            <family val="2"/>
          </rPr>
          <t>Seleccione el codigo de representación que ostenta el Representante legal señalado en las casillas 1001,1002,1003</t>
        </r>
      </text>
    </comment>
  </commentList>
</comments>
</file>

<file path=xl/comments2.xml><?xml version="1.0" encoding="utf-8"?>
<comments xmlns="http://schemas.openxmlformats.org/spreadsheetml/2006/main">
  <authors>
    <author>Karen Ximena Yopasa Peña</author>
  </authors>
  <commentList>
    <comment ref="C15" authorId="0" shapeId="0">
      <text>
        <r>
          <rPr>
            <sz val="11"/>
            <color theme="1"/>
            <rFont val="Arial"/>
            <family val="2"/>
            <scheme val="minor"/>
          </rPr>
          <t>Seleccione el tipo de predio o lugar de la lista desplegable</t>
        </r>
      </text>
    </comment>
    <comment ref="C17" authorId="0" shapeId="0">
      <text>
        <r>
          <rPr>
            <sz val="11"/>
            <color indexed="81"/>
            <rFont val="Arial"/>
            <family val="2"/>
          </rPr>
          <t>Señale el nombre del predio o lugar asignado por la sociedad</t>
        </r>
        <r>
          <rPr>
            <sz val="9"/>
            <color indexed="81"/>
            <rFont val="Tahoma"/>
            <charset val="1"/>
          </rPr>
          <t xml:space="preserve">
</t>
        </r>
      </text>
    </comment>
    <comment ref="C19" authorId="0" shapeId="0">
      <text>
        <r>
          <rPr>
            <sz val="11"/>
            <color indexed="81"/>
            <rFont val="Arial"/>
            <family val="2"/>
          </rPr>
          <t xml:space="preserve">Seleccione el departamento en la lista desplegable de acuerdo a la información consignada en la casilla 48
</t>
        </r>
      </text>
    </comment>
    <comment ref="I19" authorId="0" shapeId="0">
      <text>
        <r>
          <rPr>
            <sz val="11"/>
            <color indexed="81"/>
            <rFont val="Arial"/>
            <family val="2"/>
          </rPr>
          <t>Seleccione el municipio de la lista desplegable de acuerdo a la información consignada en las casillas 48 y 49</t>
        </r>
      </text>
    </comment>
    <comment ref="N19" authorId="0" shapeId="0">
      <text>
        <r>
          <rPr>
            <sz val="11"/>
            <color indexed="81"/>
            <rFont val="Arial"/>
            <family val="2"/>
          </rPr>
          <t>Señale el numero de telefono de acuerdo a la información consignada en la casilla 48</t>
        </r>
      </text>
    </comment>
    <comment ref="C21" authorId="0" shapeId="0">
      <text>
        <r>
          <rPr>
            <sz val="11"/>
            <color indexed="81"/>
            <rFont val="Arial"/>
            <family val="2"/>
          </rPr>
          <t>Señale la Direccion del predio de acuerdo a lo señalado en la casilla 48</t>
        </r>
      </text>
    </comment>
    <comment ref="C23" authorId="0" shapeId="0">
      <text>
        <r>
          <rPr>
            <sz val="11"/>
            <color indexed="81"/>
            <rFont val="Arial"/>
            <family val="2"/>
            <scheme val="minor"/>
          </rPr>
          <t>Señale las actividades que se ejecutan en dicho lugar (Ejemplo: Producción, fabricación, etc.)</t>
        </r>
      </text>
    </comment>
    <comment ref="C39" authorId="0" shapeId="0">
      <text>
        <r>
          <rPr>
            <sz val="11"/>
            <color theme="1"/>
            <rFont val="Arial"/>
            <family val="2"/>
            <scheme val="minor"/>
          </rPr>
          <t>Seleccione el tipo de predio o lugar de la lista desplegable</t>
        </r>
      </text>
    </comment>
    <comment ref="C41" authorId="0" shapeId="0">
      <text>
        <r>
          <rPr>
            <sz val="11"/>
            <color indexed="81"/>
            <rFont val="Arial"/>
            <family val="2"/>
          </rPr>
          <t>Señale el nombre del predio o lugar asignado por la sociedad</t>
        </r>
        <r>
          <rPr>
            <sz val="9"/>
            <color indexed="81"/>
            <rFont val="Tahoma"/>
            <charset val="1"/>
          </rPr>
          <t xml:space="preserve">
</t>
        </r>
      </text>
    </comment>
    <comment ref="C43" authorId="0" shapeId="0">
      <text>
        <r>
          <rPr>
            <sz val="11"/>
            <color indexed="81"/>
            <rFont val="Arial"/>
            <family val="2"/>
          </rPr>
          <t xml:space="preserve">Seleccione el departamento en la lista desplegable de acuerdo a la información consignada en la casilla 48
</t>
        </r>
      </text>
    </comment>
    <comment ref="I43" authorId="0" shapeId="0">
      <text>
        <r>
          <rPr>
            <sz val="11"/>
            <color indexed="81"/>
            <rFont val="Arial"/>
            <family val="2"/>
          </rPr>
          <t>Seleccione el municipio de la lista desplegable de acuerdo a la información consignada en las casillas 48 y 49</t>
        </r>
      </text>
    </comment>
    <comment ref="N43" authorId="0" shapeId="0">
      <text>
        <r>
          <rPr>
            <sz val="11"/>
            <color indexed="81"/>
            <rFont val="Arial"/>
            <family val="2"/>
          </rPr>
          <t>Señale el numero de telefono de acuerdo a la información consignada en la casilla 48</t>
        </r>
      </text>
    </comment>
    <comment ref="C45" authorId="0" shapeId="0">
      <text>
        <r>
          <rPr>
            <sz val="11"/>
            <color indexed="81"/>
            <rFont val="Arial"/>
            <family val="2"/>
          </rPr>
          <t>Señale la Direccion del predio de acuerdo a lo señalado en la casilla 48</t>
        </r>
      </text>
    </comment>
    <comment ref="C47" authorId="0" shapeId="0">
      <text>
        <r>
          <rPr>
            <sz val="11"/>
            <color indexed="81"/>
            <rFont val="Arial"/>
            <family val="2"/>
            <scheme val="minor"/>
          </rPr>
          <t>Señale las actividades que se ejecutan en dicho lugar (Ejemplo: Producción, fabricación, etc.)</t>
        </r>
      </text>
    </comment>
  </commentList>
</comments>
</file>

<file path=xl/comments3.xml><?xml version="1.0" encoding="utf-8"?>
<comments xmlns="http://schemas.openxmlformats.org/spreadsheetml/2006/main">
  <authors>
    <author>Karen Ximena Yopasa Peña</author>
  </authors>
  <commentList>
    <comment ref="D12" authorId="0" shapeId="0">
      <text>
        <r>
          <rPr>
            <sz val="9"/>
            <color indexed="81"/>
            <rFont val="Tahoma"/>
            <family val="2"/>
          </rPr>
          <t xml:space="preserve">
Seleccione de la lista desplegable el NIT de las Autoridades de Control Participantes
</t>
        </r>
        <r>
          <rPr>
            <b/>
            <sz val="9"/>
            <color indexed="81"/>
            <rFont val="Tahoma"/>
            <family val="2"/>
          </rPr>
          <t xml:space="preserve">DIAN : </t>
        </r>
        <r>
          <rPr>
            <sz val="9"/>
            <color indexed="81"/>
            <rFont val="Tahoma"/>
            <family val="2"/>
          </rPr>
          <t xml:space="preserve">                          800.197.268 -   4
</t>
        </r>
        <r>
          <rPr>
            <b/>
            <sz val="9"/>
            <color indexed="81"/>
            <rFont val="Tahoma"/>
            <family val="2"/>
          </rPr>
          <t xml:space="preserve">POLICIA NACIONAL:   </t>
        </r>
        <r>
          <rPr>
            <sz val="9"/>
            <color indexed="81"/>
            <rFont val="Tahoma"/>
            <family val="2"/>
          </rPr>
          <t xml:space="preserve">   800.141.379  -    2
</t>
        </r>
        <r>
          <rPr>
            <b/>
            <sz val="9"/>
            <color indexed="81"/>
            <rFont val="Tahoma"/>
            <family val="2"/>
          </rPr>
          <t xml:space="preserve">ICA:            </t>
        </r>
        <r>
          <rPr>
            <sz val="9"/>
            <color indexed="81"/>
            <rFont val="Tahoma"/>
            <family val="2"/>
          </rPr>
          <t xml:space="preserve">                  899.999.069  - 7
</t>
        </r>
      </text>
    </comment>
    <comment ref="J12" authorId="0" shapeId="0">
      <text>
        <r>
          <rPr>
            <sz val="9"/>
            <color indexed="81"/>
            <rFont val="Tahoma"/>
            <family val="2"/>
          </rPr>
          <t xml:space="preserve">
Seleccione de la lista desplegable la Razon Social correspondiente al  NIT  señalado en la casilla 178 (Nit entidad) y Digito de verificacion señalado en la casilla 179 (DV)</t>
        </r>
        <r>
          <rPr>
            <b/>
            <sz val="9"/>
            <color indexed="81"/>
            <rFont val="Tahoma"/>
            <family val="2"/>
          </rPr>
          <t xml:space="preserve">
DIAN :                                            </t>
        </r>
        <r>
          <rPr>
            <sz val="9"/>
            <color indexed="81"/>
            <rFont val="Tahoma"/>
            <family val="2"/>
          </rPr>
          <t>800.197.268 -   4</t>
        </r>
        <r>
          <rPr>
            <b/>
            <sz val="9"/>
            <color indexed="81"/>
            <rFont val="Tahoma"/>
            <family val="2"/>
          </rPr>
          <t xml:space="preserve">
POLICIA NACIONAL:                  </t>
        </r>
        <r>
          <rPr>
            <sz val="9"/>
            <color indexed="81"/>
            <rFont val="Tahoma"/>
            <family val="2"/>
          </rPr>
          <t>800.141.379  - 2</t>
        </r>
        <r>
          <rPr>
            <b/>
            <sz val="9"/>
            <color indexed="81"/>
            <rFont val="Tahoma"/>
            <family val="2"/>
          </rPr>
          <t xml:space="preserve">
ICA:                                                </t>
        </r>
        <r>
          <rPr>
            <sz val="9"/>
            <color indexed="81"/>
            <rFont val="Tahoma"/>
            <family val="2"/>
          </rPr>
          <t>899.999.069  - 7</t>
        </r>
        <r>
          <rPr>
            <b/>
            <sz val="9"/>
            <color indexed="81"/>
            <rFont val="Tahoma"/>
            <family val="2"/>
          </rPr>
          <t xml:space="preserve"> </t>
        </r>
      </text>
    </comment>
  </commentList>
</comments>
</file>

<file path=xl/sharedStrings.xml><?xml version="1.0" encoding="utf-8"?>
<sst xmlns="http://schemas.openxmlformats.org/spreadsheetml/2006/main" count="4750" uniqueCount="2348">
  <si>
    <t>020</t>
  </si>
  <si>
    <t xml:space="preserve">          Espacio reservado para la DIAN</t>
  </si>
  <si>
    <t xml:space="preserve">       4. Número de formulario</t>
  </si>
  <si>
    <t>20. Tipo de documento</t>
  </si>
  <si>
    <t>6. DV</t>
  </si>
  <si>
    <t>7. Primer apellido</t>
  </si>
  <si>
    <t>8. Segundo apellido</t>
  </si>
  <si>
    <t>9. Primer nombre</t>
  </si>
  <si>
    <t>18. Número documento de identificación</t>
  </si>
  <si>
    <t>10. otros nombres</t>
  </si>
  <si>
    <t>11. Razón social</t>
  </si>
  <si>
    <t>14. Correo electrónico</t>
  </si>
  <si>
    <t>24. Télefono</t>
  </si>
  <si>
    <t>25. Dirección de notificación</t>
  </si>
  <si>
    <t>26. País</t>
  </si>
  <si>
    <t>Cód.</t>
  </si>
  <si>
    <t>28. Ciudad / Municipio</t>
  </si>
  <si>
    <t>27. Departamento</t>
  </si>
  <si>
    <t>151. Dirección página web</t>
  </si>
  <si>
    <t>Datos del solicitante</t>
  </si>
  <si>
    <t xml:space="preserve">29. Tipo de solicitud </t>
  </si>
  <si>
    <t>203. Solicitud exige soportes</t>
  </si>
  <si>
    <t>108. Fecha limite</t>
  </si>
  <si>
    <t>AÑO</t>
  </si>
  <si>
    <t>Mes</t>
  </si>
  <si>
    <t>Día</t>
  </si>
  <si>
    <t>30. Calidad de usuario / Objeto de solicitud</t>
  </si>
  <si>
    <t>Especificaciones de la solicitud</t>
  </si>
  <si>
    <t>Información
precedente</t>
  </si>
  <si>
    <t>33. N° Resolución</t>
  </si>
  <si>
    <t>36. Fundamento legal</t>
  </si>
  <si>
    <t>146. Lugar administrativo</t>
  </si>
  <si>
    <t>147. Dependencia</t>
  </si>
  <si>
    <t>141. N° Asunto</t>
  </si>
  <si>
    <t>Colombia, un compromiso que no podemos evadir.</t>
  </si>
  <si>
    <t>Firma de quien suscribe el documento</t>
  </si>
  <si>
    <t>1006. Organización</t>
  </si>
  <si>
    <t>1005. Cód Representación</t>
  </si>
  <si>
    <t>1001. Apellidos y nombres</t>
  </si>
  <si>
    <t>1002. Tipo doc.</t>
  </si>
  <si>
    <t>1003. N° Identificación</t>
  </si>
  <si>
    <t>1004. DV</t>
  </si>
  <si>
    <t xml:space="preserve">Página </t>
  </si>
  <si>
    <t>de</t>
  </si>
  <si>
    <t>Hoja N° 3</t>
  </si>
  <si>
    <t>Infraestructura física y registro de actividades</t>
  </si>
  <si>
    <t>Información del predio / Lugar</t>
  </si>
  <si>
    <t>46. Tipo de predio o lugar</t>
  </si>
  <si>
    <t>48. Denominación del predio o lugar</t>
  </si>
  <si>
    <t>49. Departamento</t>
  </si>
  <si>
    <t>50. Ciudad/Municipio</t>
  </si>
  <si>
    <t>51. Teléfono</t>
  </si>
  <si>
    <t>52. Dirección</t>
  </si>
  <si>
    <t>74. Actividades</t>
  </si>
  <si>
    <t>34. Fecha ejecutoria Resolución</t>
  </si>
  <si>
    <t>Empleos</t>
  </si>
  <si>
    <t>Datos de Interés</t>
  </si>
  <si>
    <t>138. Nivel del cargo</t>
  </si>
  <si>
    <t xml:space="preserve">Cód. </t>
  </si>
  <si>
    <t>182. N° Empleos directos</t>
  </si>
  <si>
    <t>183. N° Empleos indirectos</t>
  </si>
  <si>
    <t>139. N° Empleos</t>
  </si>
  <si>
    <t>Certificaciones y acreditaciones</t>
  </si>
  <si>
    <t>152. No. Certificaciones en sistemas de gestión y estándares</t>
  </si>
  <si>
    <t>153. No. Certificaciones en seguridad</t>
  </si>
  <si>
    <t>Dependencia responsable de atender la solicitud</t>
  </si>
  <si>
    <t>Hoja N° 14</t>
  </si>
  <si>
    <t>Autoridades de control participantes</t>
  </si>
  <si>
    <t>179. DV</t>
  </si>
  <si>
    <t>180. Razón social</t>
  </si>
  <si>
    <t>178. Nit entidad</t>
  </si>
  <si>
    <t>997. Fecha elaboración</t>
  </si>
  <si>
    <t>AUTORIDADES</t>
  </si>
  <si>
    <t>NIT</t>
  </si>
  <si>
    <t>DV</t>
  </si>
  <si>
    <t>NOMBRE</t>
  </si>
  <si>
    <t>U.A.E DIRECCIO DE IMPUESTOS Y ADUANAS NACIONALES</t>
  </si>
  <si>
    <t>DIRECCION ANTINARCOTICOS POLICIA NACIONAL</t>
  </si>
  <si>
    <t>INSTITUTO COLOMBIANO AGROPECUARIO</t>
  </si>
  <si>
    <t>Solicitud Operador Económico Autorizado</t>
  </si>
  <si>
    <t>47.No Cód. Lugar</t>
  </si>
  <si>
    <t>35. Carácter de solicitud ó registro</t>
  </si>
  <si>
    <t>1</t>
  </si>
  <si>
    <t>SI</t>
  </si>
  <si>
    <t>Autorización</t>
  </si>
  <si>
    <t xml:space="preserve">Solicitud Individual </t>
  </si>
  <si>
    <t>Operador Economico Autorizado</t>
  </si>
  <si>
    <t>27</t>
  </si>
  <si>
    <t>Año</t>
  </si>
  <si>
    <t>32. Clase de Modificación</t>
  </si>
  <si>
    <t xml:space="preserve">31. Calidad usuario operador económico </t>
  </si>
  <si>
    <t>Decreto 3568 de 2011</t>
  </si>
  <si>
    <t>99991231</t>
  </si>
  <si>
    <t>20040615</t>
  </si>
  <si>
    <t>Vichada</t>
  </si>
  <si>
    <t>99</t>
  </si>
  <si>
    <t>Vaupés</t>
  </si>
  <si>
    <t>97</t>
  </si>
  <si>
    <t>Valle del Cauca</t>
  </si>
  <si>
    <t>76</t>
  </si>
  <si>
    <t>Tolima</t>
  </si>
  <si>
    <t>73</t>
  </si>
  <si>
    <t>Sucre</t>
  </si>
  <si>
    <t>70</t>
  </si>
  <si>
    <t>Santander</t>
  </si>
  <si>
    <t>68</t>
  </si>
  <si>
    <t>San Andrés</t>
  </si>
  <si>
    <t>88</t>
  </si>
  <si>
    <t>Risaralda</t>
  </si>
  <si>
    <t>66</t>
  </si>
  <si>
    <t>Quindío</t>
  </si>
  <si>
    <t>63</t>
  </si>
  <si>
    <t>Putumayo</t>
  </si>
  <si>
    <t>86</t>
  </si>
  <si>
    <t>Norte de Santander</t>
  </si>
  <si>
    <t>54</t>
  </si>
  <si>
    <t>Nariño</t>
  </si>
  <si>
    <t>52</t>
  </si>
  <si>
    <t>Meta</t>
  </si>
  <si>
    <t>50</t>
  </si>
  <si>
    <t>Magdalena</t>
  </si>
  <si>
    <t>47</t>
  </si>
  <si>
    <t>La Guajira</t>
  </si>
  <si>
    <t>44</t>
  </si>
  <si>
    <t>Huila</t>
  </si>
  <si>
    <t>41</t>
  </si>
  <si>
    <t>Guaviare</t>
  </si>
  <si>
    <t>95</t>
  </si>
  <si>
    <t>Guainía</t>
  </si>
  <si>
    <t>94</t>
  </si>
  <si>
    <t>Cundinamarca</t>
  </si>
  <si>
    <t>25</t>
  </si>
  <si>
    <t>Córdoba</t>
  </si>
  <si>
    <t>23</t>
  </si>
  <si>
    <t>Chocó</t>
  </si>
  <si>
    <t>Cesar</t>
  </si>
  <si>
    <t>20</t>
  </si>
  <si>
    <t>Cauca</t>
  </si>
  <si>
    <t>19</t>
  </si>
  <si>
    <t>Casanare</t>
  </si>
  <si>
    <t>85</t>
  </si>
  <si>
    <t>Caquetá</t>
  </si>
  <si>
    <t>18</t>
  </si>
  <si>
    <t>Caldas</t>
  </si>
  <si>
    <t>17</t>
  </si>
  <si>
    <t>Boyacá</t>
  </si>
  <si>
    <t>15</t>
  </si>
  <si>
    <t>Bolívar</t>
  </si>
  <si>
    <t>13</t>
  </si>
  <si>
    <t>Bogotá D.C.</t>
  </si>
  <si>
    <t>11</t>
  </si>
  <si>
    <t>Atlántico</t>
  </si>
  <si>
    <t>08</t>
  </si>
  <si>
    <t>Arauca</t>
  </si>
  <si>
    <t>81</t>
  </si>
  <si>
    <t>Antioquia</t>
  </si>
  <si>
    <t>05</t>
  </si>
  <si>
    <t>Amazonas</t>
  </si>
  <si>
    <t>91</t>
  </si>
  <si>
    <t>Fecha Hasta</t>
  </si>
  <si>
    <t>Fecha Desde</t>
  </si>
  <si>
    <t>Nombre</t>
  </si>
  <si>
    <t>Código</t>
  </si>
  <si>
    <t>Fecha de generación del reporte : 16-nov-2017 14:44:26</t>
  </si>
  <si>
    <t>Código: 108</t>
  </si>
  <si>
    <t>Tabla Parametrica: Departamentos</t>
  </si>
  <si>
    <t>Reporte de Valores Tabla Parametrica</t>
  </si>
  <si>
    <t>Zona Bananera</t>
  </si>
  <si>
    <t>47980</t>
  </si>
  <si>
    <t>Zipaquirá</t>
  </si>
  <si>
    <t>25899</t>
  </si>
  <si>
    <t>Zipacón</t>
  </si>
  <si>
    <t>25898</t>
  </si>
  <si>
    <t>Zetaquira</t>
  </si>
  <si>
    <t>15897</t>
  </si>
  <si>
    <t>Zarzal</t>
  </si>
  <si>
    <t>76895</t>
  </si>
  <si>
    <t>Zaragoza</t>
  </si>
  <si>
    <t>05895</t>
  </si>
  <si>
    <t>Zapayán</t>
  </si>
  <si>
    <t>47960</t>
  </si>
  <si>
    <t>Zapatoca</t>
  </si>
  <si>
    <t>68895</t>
  </si>
  <si>
    <t>Zambrano</t>
  </si>
  <si>
    <t>13894</t>
  </si>
  <si>
    <t>Yumbo</t>
  </si>
  <si>
    <t>76892</t>
  </si>
  <si>
    <t>Yotoco</t>
  </si>
  <si>
    <t>76890</t>
  </si>
  <si>
    <t>Yopal</t>
  </si>
  <si>
    <t>85001</t>
  </si>
  <si>
    <t>Yondó</t>
  </si>
  <si>
    <t>05893</t>
  </si>
  <si>
    <t>Yolombó</t>
  </si>
  <si>
    <t>05890</t>
  </si>
  <si>
    <t>Yarumal</t>
  </si>
  <si>
    <t>05887</t>
  </si>
  <si>
    <t>Yalí</t>
  </si>
  <si>
    <t>05885</t>
  </si>
  <si>
    <t>Yaguará</t>
  </si>
  <si>
    <t>41885</t>
  </si>
  <si>
    <t>Yacuanquer</t>
  </si>
  <si>
    <t>52885</t>
  </si>
  <si>
    <t>Yacopí</t>
  </si>
  <si>
    <t>25885</t>
  </si>
  <si>
    <t>Viterbo</t>
  </si>
  <si>
    <t>17877</t>
  </si>
  <si>
    <t>Vistahermosa</t>
  </si>
  <si>
    <t>50711</t>
  </si>
  <si>
    <t>Viracachá</t>
  </si>
  <si>
    <t>15879</t>
  </si>
  <si>
    <t>Viotá</t>
  </si>
  <si>
    <t>25878</t>
  </si>
  <si>
    <t>Villeta</t>
  </si>
  <si>
    <t>25875</t>
  </si>
  <si>
    <t>Villavieja</t>
  </si>
  <si>
    <t>41872</t>
  </si>
  <si>
    <t>Villavicencio</t>
  </si>
  <si>
    <t>50001</t>
  </si>
  <si>
    <t>Villarrica</t>
  </si>
  <si>
    <t>73873</t>
  </si>
  <si>
    <t>Villapinzón</t>
  </si>
  <si>
    <t>25873</t>
  </si>
  <si>
    <t>Villanueva</t>
  </si>
  <si>
    <t>68872</t>
  </si>
  <si>
    <t>85440</t>
  </si>
  <si>
    <t>13873</t>
  </si>
  <si>
    <t>44874</t>
  </si>
  <si>
    <t>Villamaría</t>
  </si>
  <si>
    <t>17873</t>
  </si>
  <si>
    <t>Villahermosa</t>
  </si>
  <si>
    <t>73870</t>
  </si>
  <si>
    <t>Villagómez</t>
  </si>
  <si>
    <t>25871</t>
  </si>
  <si>
    <t>Villagarzón</t>
  </si>
  <si>
    <t>86885</t>
  </si>
  <si>
    <t>Villa Rica</t>
  </si>
  <si>
    <t>19845</t>
  </si>
  <si>
    <t>Villa del Rosario</t>
  </si>
  <si>
    <t>54874</t>
  </si>
  <si>
    <t>Villa de San Diego de Ubate</t>
  </si>
  <si>
    <t>25843</t>
  </si>
  <si>
    <t>Villa de Leyva</t>
  </si>
  <si>
    <t>15407</t>
  </si>
  <si>
    <t>Villa Caro</t>
  </si>
  <si>
    <t>54871</t>
  </si>
  <si>
    <t>Vijes</t>
  </si>
  <si>
    <t>76869</t>
  </si>
  <si>
    <t>Vigía del Fuerte</t>
  </si>
  <si>
    <t>05873</t>
  </si>
  <si>
    <t>Victoria</t>
  </si>
  <si>
    <t>17867</t>
  </si>
  <si>
    <t>Vianí</t>
  </si>
  <si>
    <t>25867</t>
  </si>
  <si>
    <t>Vetas</t>
  </si>
  <si>
    <t>68867</t>
  </si>
  <si>
    <t>Versalles</t>
  </si>
  <si>
    <t>76863</t>
  </si>
  <si>
    <t>Vergara</t>
  </si>
  <si>
    <t>25862</t>
  </si>
  <si>
    <t>Ventaquemada</t>
  </si>
  <si>
    <t>15861</t>
  </si>
  <si>
    <t>Venecia</t>
  </si>
  <si>
    <t>25506</t>
  </si>
  <si>
    <t>05861</t>
  </si>
  <si>
    <t>Venadillo</t>
  </si>
  <si>
    <t>73861</t>
  </si>
  <si>
    <t>Vélez</t>
  </si>
  <si>
    <t>68861</t>
  </si>
  <si>
    <t>Vegachí</t>
  </si>
  <si>
    <t>05858</t>
  </si>
  <si>
    <t>Valparaíso</t>
  </si>
  <si>
    <t>18860</t>
  </si>
  <si>
    <t>05856</t>
  </si>
  <si>
    <t>Valledupar</t>
  </si>
  <si>
    <t>20001</t>
  </si>
  <si>
    <t>Valle del Guamuez</t>
  </si>
  <si>
    <t>86865</t>
  </si>
  <si>
    <t>Valle de San Juan</t>
  </si>
  <si>
    <t>73854</t>
  </si>
  <si>
    <t>Valle de San José</t>
  </si>
  <si>
    <t>68855</t>
  </si>
  <si>
    <t>Valencia</t>
  </si>
  <si>
    <t>23855</t>
  </si>
  <si>
    <t>Valdivia</t>
  </si>
  <si>
    <t>05854</t>
  </si>
  <si>
    <t>Útica</t>
  </si>
  <si>
    <t>25851</t>
  </si>
  <si>
    <t>Usiacurí</t>
  </si>
  <si>
    <t>08849</t>
  </si>
  <si>
    <t>Urumita</t>
  </si>
  <si>
    <t>44855</t>
  </si>
  <si>
    <t>Urrao</t>
  </si>
  <si>
    <t>05847</t>
  </si>
  <si>
    <t>Uribia</t>
  </si>
  <si>
    <t>44847</t>
  </si>
  <si>
    <t>Uribe</t>
  </si>
  <si>
    <t>50370</t>
  </si>
  <si>
    <t>Uramita</t>
  </si>
  <si>
    <t>05842</t>
  </si>
  <si>
    <t>Unión Panamericana</t>
  </si>
  <si>
    <t>27810</t>
  </si>
  <si>
    <t>Unguía</t>
  </si>
  <si>
    <t>27800</t>
  </si>
  <si>
    <t>Une</t>
  </si>
  <si>
    <t>25845</t>
  </si>
  <si>
    <t>Umbita</t>
  </si>
  <si>
    <t>15842</t>
  </si>
  <si>
    <t>Ulloa</t>
  </si>
  <si>
    <t>76845</t>
  </si>
  <si>
    <t>Ubaque</t>
  </si>
  <si>
    <t>25841</t>
  </si>
  <si>
    <t>Ubalá</t>
  </si>
  <si>
    <t>25839</t>
  </si>
  <si>
    <t>Tutazá</t>
  </si>
  <si>
    <t>15839</t>
  </si>
  <si>
    <t>Tuta</t>
  </si>
  <si>
    <t>15837</t>
  </si>
  <si>
    <t>Turmequé</t>
  </si>
  <si>
    <t>15835</t>
  </si>
  <si>
    <t>Turbo</t>
  </si>
  <si>
    <t>05837</t>
  </si>
  <si>
    <t>Turbaná</t>
  </si>
  <si>
    <t>13838</t>
  </si>
  <si>
    <t>Turbaco</t>
  </si>
  <si>
    <t>13836</t>
  </si>
  <si>
    <t>Túquerres</t>
  </si>
  <si>
    <t>52838</t>
  </si>
  <si>
    <t>Tununguá</t>
  </si>
  <si>
    <t>15832</t>
  </si>
  <si>
    <t>Tunja</t>
  </si>
  <si>
    <t>15001</t>
  </si>
  <si>
    <t>Tuluá</t>
  </si>
  <si>
    <t>76834</t>
  </si>
  <si>
    <t>Tuchín</t>
  </si>
  <si>
    <t>23815</t>
  </si>
  <si>
    <t>Tubará</t>
  </si>
  <si>
    <t>08832</t>
  </si>
  <si>
    <t>Trujillo</t>
  </si>
  <si>
    <t>76828</t>
  </si>
  <si>
    <t>Trinidad</t>
  </si>
  <si>
    <t>85430</t>
  </si>
  <si>
    <t>Totoró</t>
  </si>
  <si>
    <t>19824</t>
  </si>
  <si>
    <t>Tota</t>
  </si>
  <si>
    <t>15822</t>
  </si>
  <si>
    <t>Toro</t>
  </si>
  <si>
    <t>76823</t>
  </si>
  <si>
    <t>Toribio</t>
  </si>
  <si>
    <t>19821</t>
  </si>
  <si>
    <t>Topaipí</t>
  </si>
  <si>
    <t>25823</t>
  </si>
  <si>
    <t>Tópaga</t>
  </si>
  <si>
    <t>15820</t>
  </si>
  <si>
    <t>Tona</t>
  </si>
  <si>
    <t>68820</t>
  </si>
  <si>
    <t>Tolú Viejo</t>
  </si>
  <si>
    <t>70823</t>
  </si>
  <si>
    <t>Toledo</t>
  </si>
  <si>
    <t>05819</t>
  </si>
  <si>
    <t>54820</t>
  </si>
  <si>
    <t>Togüí</t>
  </si>
  <si>
    <t>15816</t>
  </si>
  <si>
    <t>Tocancipá</t>
  </si>
  <si>
    <t>25817</t>
  </si>
  <si>
    <t>Tocaima</t>
  </si>
  <si>
    <t>25815</t>
  </si>
  <si>
    <t>Toca</t>
  </si>
  <si>
    <t>15814</t>
  </si>
  <si>
    <t>Titiribí</t>
  </si>
  <si>
    <t>05809</t>
  </si>
  <si>
    <t>Tiquisio</t>
  </si>
  <si>
    <t>13810</t>
  </si>
  <si>
    <t>Tipacoque</t>
  </si>
  <si>
    <t>15810</t>
  </si>
  <si>
    <t>Tinjacá</t>
  </si>
  <si>
    <t>15808</t>
  </si>
  <si>
    <t>Timbiquí</t>
  </si>
  <si>
    <t>19809</t>
  </si>
  <si>
    <t>Timbío</t>
  </si>
  <si>
    <t>19807</t>
  </si>
  <si>
    <t>Timaná</t>
  </si>
  <si>
    <t>41807</t>
  </si>
  <si>
    <t>Tierralta</t>
  </si>
  <si>
    <t>23807</t>
  </si>
  <si>
    <t>Tibú</t>
  </si>
  <si>
    <t>54810</t>
  </si>
  <si>
    <t>Tibirita</t>
  </si>
  <si>
    <t>25807</t>
  </si>
  <si>
    <t>Tibasosa</t>
  </si>
  <si>
    <t>15806</t>
  </si>
  <si>
    <t>Tibaná</t>
  </si>
  <si>
    <t>15804</t>
  </si>
  <si>
    <t>Tibacuy</t>
  </si>
  <si>
    <t>25805</t>
  </si>
  <si>
    <t>Tesalia</t>
  </si>
  <si>
    <t>41797</t>
  </si>
  <si>
    <t>Teruel</t>
  </si>
  <si>
    <t>41801</t>
  </si>
  <si>
    <t>Teorama</t>
  </si>
  <si>
    <t>54800</t>
  </si>
  <si>
    <t>Tenza</t>
  </si>
  <si>
    <t>15798</t>
  </si>
  <si>
    <t>Tenjo</t>
  </si>
  <si>
    <t>25799</t>
  </si>
  <si>
    <t>Tenerife</t>
  </si>
  <si>
    <t>47798</t>
  </si>
  <si>
    <t>Tena</t>
  </si>
  <si>
    <t>25797</t>
  </si>
  <si>
    <t>Tello</t>
  </si>
  <si>
    <t>41799</t>
  </si>
  <si>
    <t>Tausa</t>
  </si>
  <si>
    <t>25793</t>
  </si>
  <si>
    <t>Tauramena</t>
  </si>
  <si>
    <t>85410</t>
  </si>
  <si>
    <t>Tasco</t>
  </si>
  <si>
    <t>15790</t>
  </si>
  <si>
    <t>Tarso</t>
  </si>
  <si>
    <t>05792</t>
  </si>
  <si>
    <t>Tarqui</t>
  </si>
  <si>
    <t>41791</t>
  </si>
  <si>
    <t>Tarazá</t>
  </si>
  <si>
    <t>05790</t>
  </si>
  <si>
    <t>Tarapacá</t>
  </si>
  <si>
    <t>91798</t>
  </si>
  <si>
    <t>Taraira</t>
  </si>
  <si>
    <t>97666</t>
  </si>
  <si>
    <t>Tangua</t>
  </si>
  <si>
    <t>52788</t>
  </si>
  <si>
    <t>Taminango</t>
  </si>
  <si>
    <t>52786</t>
  </si>
  <si>
    <t>Támesis</t>
  </si>
  <si>
    <t>05789</t>
  </si>
  <si>
    <t>Tame</t>
  </si>
  <si>
    <t>81794</t>
  </si>
  <si>
    <t>Támara</t>
  </si>
  <si>
    <t>85400</t>
  </si>
  <si>
    <t>Tamalameque</t>
  </si>
  <si>
    <t>20787</t>
  </si>
  <si>
    <t>Talaigua Nuevo</t>
  </si>
  <si>
    <t>13780</t>
  </si>
  <si>
    <t>Tadó</t>
  </si>
  <si>
    <t>27787</t>
  </si>
  <si>
    <t>Tabio</t>
  </si>
  <si>
    <t>25785</t>
  </si>
  <si>
    <t>Sutatenza</t>
  </si>
  <si>
    <t>15778</t>
  </si>
  <si>
    <t>Sutatausa</t>
  </si>
  <si>
    <t>25781</t>
  </si>
  <si>
    <t>Sutamarchán</t>
  </si>
  <si>
    <t>15776</t>
  </si>
  <si>
    <t>Susacón</t>
  </si>
  <si>
    <t>15774</t>
  </si>
  <si>
    <t>Susa</t>
  </si>
  <si>
    <t>25779</t>
  </si>
  <si>
    <t>Suratá</t>
  </si>
  <si>
    <t>68780</t>
  </si>
  <si>
    <t>Supía</t>
  </si>
  <si>
    <t>17777</t>
  </si>
  <si>
    <t>Supatá</t>
  </si>
  <si>
    <t>25777</t>
  </si>
  <si>
    <t>Suesca</t>
  </si>
  <si>
    <t>25772</t>
  </si>
  <si>
    <t>19785</t>
  </si>
  <si>
    <t>68773</t>
  </si>
  <si>
    <t>70771</t>
  </si>
  <si>
    <t>Subachoque</t>
  </si>
  <si>
    <t>25769</t>
  </si>
  <si>
    <t>Suaza</t>
  </si>
  <si>
    <t>41770</t>
  </si>
  <si>
    <t>Suárez</t>
  </si>
  <si>
    <t>73770</t>
  </si>
  <si>
    <t>19780</t>
  </si>
  <si>
    <t>Suan</t>
  </si>
  <si>
    <t>08770</t>
  </si>
  <si>
    <t>Suaita</t>
  </si>
  <si>
    <t>68770</t>
  </si>
  <si>
    <t>Sotara</t>
  </si>
  <si>
    <t>19760</t>
  </si>
  <si>
    <t>Sotaquirá</t>
  </si>
  <si>
    <t>15763</t>
  </si>
  <si>
    <t>Soracá</t>
  </si>
  <si>
    <t>15764</t>
  </si>
  <si>
    <t>Sora</t>
  </si>
  <si>
    <t>15762</t>
  </si>
  <si>
    <t>Sopó</t>
  </si>
  <si>
    <t>25758</t>
  </si>
  <si>
    <t>Soplaviento</t>
  </si>
  <si>
    <t>13760</t>
  </si>
  <si>
    <t>Sopetrán</t>
  </si>
  <si>
    <t>05761</t>
  </si>
  <si>
    <t>Sonson</t>
  </si>
  <si>
    <t>05756</t>
  </si>
  <si>
    <t>Somondoco</t>
  </si>
  <si>
    <t>15761</t>
  </si>
  <si>
    <t>Solita</t>
  </si>
  <si>
    <t>18785</t>
  </si>
  <si>
    <t>Soledad</t>
  </si>
  <si>
    <t>08758</t>
  </si>
  <si>
    <t>Solano</t>
  </si>
  <si>
    <t>18756</t>
  </si>
  <si>
    <t>Sogamoso</t>
  </si>
  <si>
    <t>15759</t>
  </si>
  <si>
    <t>Socotá</t>
  </si>
  <si>
    <t>15755</t>
  </si>
  <si>
    <t>Socorro</t>
  </si>
  <si>
    <t>68755</t>
  </si>
  <si>
    <t>Socha</t>
  </si>
  <si>
    <t>15757</t>
  </si>
  <si>
    <t>Soatá</t>
  </si>
  <si>
    <t>15753</t>
  </si>
  <si>
    <t>Soacha</t>
  </si>
  <si>
    <t>25754</t>
  </si>
  <si>
    <t>Sitionuevo</t>
  </si>
  <si>
    <t>47745</t>
  </si>
  <si>
    <t>Sipí</t>
  </si>
  <si>
    <t>27745</t>
  </si>
  <si>
    <t>Sincelejo</t>
  </si>
  <si>
    <t>70001</t>
  </si>
  <si>
    <t>Simití</t>
  </si>
  <si>
    <t>13744</t>
  </si>
  <si>
    <t>Simijaca</t>
  </si>
  <si>
    <t>25745</t>
  </si>
  <si>
    <t>Simacota</t>
  </si>
  <si>
    <t>68745</t>
  </si>
  <si>
    <t>Silvia</t>
  </si>
  <si>
    <t>19743</t>
  </si>
  <si>
    <t>Silvania</t>
  </si>
  <si>
    <t>25743</t>
  </si>
  <si>
    <t>Silos</t>
  </si>
  <si>
    <t>54743</t>
  </si>
  <si>
    <t>Sibundoy</t>
  </si>
  <si>
    <t>86749</t>
  </si>
  <si>
    <t>Sibaté</t>
  </si>
  <si>
    <t>25740</t>
  </si>
  <si>
    <t>Siachoque</t>
  </si>
  <si>
    <t>15740</t>
  </si>
  <si>
    <t>Sevilla</t>
  </si>
  <si>
    <t>76736</t>
  </si>
  <si>
    <t>Sesquilé</t>
  </si>
  <si>
    <t>25736</t>
  </si>
  <si>
    <t>Segovia</t>
  </si>
  <si>
    <t>05736</t>
  </si>
  <si>
    <t>Sativasur</t>
  </si>
  <si>
    <t>15723</t>
  </si>
  <si>
    <t>Sativanorte</t>
  </si>
  <si>
    <t>15720</t>
  </si>
  <si>
    <t>Sasaima</t>
  </si>
  <si>
    <t>25718</t>
  </si>
  <si>
    <t>Sardinata</t>
  </si>
  <si>
    <t>54720</t>
  </si>
  <si>
    <t>Saravena</t>
  </si>
  <si>
    <t>81736</t>
  </si>
  <si>
    <t>Sapuyes</t>
  </si>
  <si>
    <t>52720</t>
  </si>
  <si>
    <t>Santuario</t>
  </si>
  <si>
    <t>66687</t>
  </si>
  <si>
    <t>Santo Tomás</t>
  </si>
  <si>
    <t>08685</t>
  </si>
  <si>
    <t>Santo Domingo</t>
  </si>
  <si>
    <t>05690</t>
  </si>
  <si>
    <t>Santiago de Tolú</t>
  </si>
  <si>
    <t>70820</t>
  </si>
  <si>
    <t>Santiago</t>
  </si>
  <si>
    <t>86760</t>
  </si>
  <si>
    <t>54680</t>
  </si>
  <si>
    <t>Santander de Quilichao</t>
  </si>
  <si>
    <t>19698</t>
  </si>
  <si>
    <t>Santana</t>
  </si>
  <si>
    <t>15686</t>
  </si>
  <si>
    <t>Santafé de Antioquia</t>
  </si>
  <si>
    <t>05042</t>
  </si>
  <si>
    <t>Santacruz</t>
  </si>
  <si>
    <t>52699</t>
  </si>
  <si>
    <t>Santa Sofía</t>
  </si>
  <si>
    <t>15696</t>
  </si>
  <si>
    <t>Santa Rosalía</t>
  </si>
  <si>
    <t>99624</t>
  </si>
  <si>
    <t>Santa Rosa del Sur</t>
  </si>
  <si>
    <t>13688</t>
  </si>
  <si>
    <t>Santa Rosa de Viterbo</t>
  </si>
  <si>
    <t>15693</t>
  </si>
  <si>
    <t>Santa Rosa de Osos</t>
  </si>
  <si>
    <t>05686</t>
  </si>
  <si>
    <t>Santa Rosa de Cabal</t>
  </si>
  <si>
    <t>66682</t>
  </si>
  <si>
    <t>Santa Rosa</t>
  </si>
  <si>
    <t>19701</t>
  </si>
  <si>
    <t>13683</t>
  </si>
  <si>
    <t>Santa Marta</t>
  </si>
  <si>
    <t>47001</t>
  </si>
  <si>
    <t>Santa María</t>
  </si>
  <si>
    <t>15690</t>
  </si>
  <si>
    <t>41676</t>
  </si>
  <si>
    <t>Santa Lucía</t>
  </si>
  <si>
    <t>08675</t>
  </si>
  <si>
    <t>Santa Isabel</t>
  </si>
  <si>
    <t>73686</t>
  </si>
  <si>
    <t>Santa Helena del Opón</t>
  </si>
  <si>
    <t>68720</t>
  </si>
  <si>
    <t>Santa Catalina</t>
  </si>
  <si>
    <t>13673</t>
  </si>
  <si>
    <t>Santa Bárbara de Pinto</t>
  </si>
  <si>
    <t>47720</t>
  </si>
  <si>
    <t>Santa Bárbara</t>
  </si>
  <si>
    <t>52696</t>
  </si>
  <si>
    <t>68705</t>
  </si>
  <si>
    <t>05679</t>
  </si>
  <si>
    <t>Santa Ana</t>
  </si>
  <si>
    <t>47707</t>
  </si>
  <si>
    <t>Sandoná</t>
  </si>
  <si>
    <t>52683</t>
  </si>
  <si>
    <t>San Zenón</t>
  </si>
  <si>
    <t>47703</t>
  </si>
  <si>
    <t>San Vicente del Caguán</t>
  </si>
  <si>
    <t>18753</t>
  </si>
  <si>
    <t>San Vicente de Chucurí</t>
  </si>
  <si>
    <t>68689</t>
  </si>
  <si>
    <t>San Vicente</t>
  </si>
  <si>
    <t>05674</t>
  </si>
  <si>
    <t>San Sebastián de Buenavista</t>
  </si>
  <si>
    <t>47692</t>
  </si>
  <si>
    <t>San Sebastián</t>
  </si>
  <si>
    <t>19693</t>
  </si>
  <si>
    <t>San Roque</t>
  </si>
  <si>
    <t>05670</t>
  </si>
  <si>
    <t>San Rafael</t>
  </si>
  <si>
    <t>05667</t>
  </si>
  <si>
    <t>San Pelayo</t>
  </si>
  <si>
    <t>23686</t>
  </si>
  <si>
    <t>San Pedro de Uraba</t>
  </si>
  <si>
    <t>05665</t>
  </si>
  <si>
    <t>San Pedro de Cartago</t>
  </si>
  <si>
    <t>52694</t>
  </si>
  <si>
    <t>San Pedro</t>
  </si>
  <si>
    <t>05664</t>
  </si>
  <si>
    <t>76670</t>
  </si>
  <si>
    <t>70717</t>
  </si>
  <si>
    <t>San Pablo de Borbur</t>
  </si>
  <si>
    <t>15681</t>
  </si>
  <si>
    <t>San Pablo</t>
  </si>
  <si>
    <t>52693</t>
  </si>
  <si>
    <t>13670</t>
  </si>
  <si>
    <t>San Onofre</t>
  </si>
  <si>
    <t>70713</t>
  </si>
  <si>
    <t>San Miguel de Sema</t>
  </si>
  <si>
    <t>15676</t>
  </si>
  <si>
    <t>San Miguel</t>
  </si>
  <si>
    <t>86757</t>
  </si>
  <si>
    <t>68686</t>
  </si>
  <si>
    <t>San Mateo</t>
  </si>
  <si>
    <t>15673</t>
  </si>
  <si>
    <t>San Martín de Loba</t>
  </si>
  <si>
    <t>13667</t>
  </si>
  <si>
    <t>San Martín</t>
  </si>
  <si>
    <t>20770</t>
  </si>
  <si>
    <t>50689</t>
  </si>
  <si>
    <t>San Marcos</t>
  </si>
  <si>
    <t>70708</t>
  </si>
  <si>
    <t>San Luis de Sincé</t>
  </si>
  <si>
    <t>70742</t>
  </si>
  <si>
    <t>San Luis de Palenque</t>
  </si>
  <si>
    <t>85325</t>
  </si>
  <si>
    <t>San Luis de Gaceno</t>
  </si>
  <si>
    <t>15667</t>
  </si>
  <si>
    <t>San Luis</t>
  </si>
  <si>
    <t>05660</t>
  </si>
  <si>
    <t>73678</t>
  </si>
  <si>
    <t>San Lorenzo</t>
  </si>
  <si>
    <t>52687</t>
  </si>
  <si>
    <t>San Juanito</t>
  </si>
  <si>
    <t>50686</t>
  </si>
  <si>
    <t>San Juan Nepomuceno</t>
  </si>
  <si>
    <t>13657</t>
  </si>
  <si>
    <t>San Juan del Cesar</t>
  </si>
  <si>
    <t>44650</t>
  </si>
  <si>
    <t>San Juan de Urabá</t>
  </si>
  <si>
    <t>05659</t>
  </si>
  <si>
    <t>San Juan de Río Seco</t>
  </si>
  <si>
    <t>25662</t>
  </si>
  <si>
    <t>San Juan de Betulia</t>
  </si>
  <si>
    <t>70702</t>
  </si>
  <si>
    <t>San Juan de Arama</t>
  </si>
  <si>
    <t>50683</t>
  </si>
  <si>
    <t>San José del Palmar</t>
  </si>
  <si>
    <t>27660</t>
  </si>
  <si>
    <t>San José del Guaviare</t>
  </si>
  <si>
    <t>95001</t>
  </si>
  <si>
    <t>San José del Fragua</t>
  </si>
  <si>
    <t>18610</t>
  </si>
  <si>
    <t>San José de Uré</t>
  </si>
  <si>
    <t>23682</t>
  </si>
  <si>
    <t>San José de Pare</t>
  </si>
  <si>
    <t>15664</t>
  </si>
  <si>
    <t>San José de Miranda</t>
  </si>
  <si>
    <t>68684</t>
  </si>
  <si>
    <t>San José de la Montaña</t>
  </si>
  <si>
    <t>05658</t>
  </si>
  <si>
    <t>San José</t>
  </si>
  <si>
    <t>17665</t>
  </si>
  <si>
    <t>San Joaquín</t>
  </si>
  <si>
    <t>68682</t>
  </si>
  <si>
    <t>San Jerónimo</t>
  </si>
  <si>
    <t>05656</t>
  </si>
  <si>
    <t>San Jacinto del Cauca</t>
  </si>
  <si>
    <t>13655</t>
  </si>
  <si>
    <t>San Jacinto</t>
  </si>
  <si>
    <t>13654</t>
  </si>
  <si>
    <t>San Gil</t>
  </si>
  <si>
    <t>68679</t>
  </si>
  <si>
    <t>San Francisco</t>
  </si>
  <si>
    <t>86755</t>
  </si>
  <si>
    <t>05652</t>
  </si>
  <si>
    <t>25658</t>
  </si>
  <si>
    <t>San Fernando</t>
  </si>
  <si>
    <t>13650</t>
  </si>
  <si>
    <t>San Estanislao</t>
  </si>
  <si>
    <t>13647</t>
  </si>
  <si>
    <t>San Eduardo</t>
  </si>
  <si>
    <t>15660</t>
  </si>
  <si>
    <t>San Diego</t>
  </si>
  <si>
    <t>20750</t>
  </si>
  <si>
    <t>San Cristóbal</t>
  </si>
  <si>
    <t>13620</t>
  </si>
  <si>
    <t>San Cayetano</t>
  </si>
  <si>
    <t>25653</t>
  </si>
  <si>
    <t>54673</t>
  </si>
  <si>
    <t>San Carlos de Guaroa</t>
  </si>
  <si>
    <t>50680</t>
  </si>
  <si>
    <t>San Carlos</t>
  </si>
  <si>
    <t>05649</t>
  </si>
  <si>
    <t>23678</t>
  </si>
  <si>
    <t>San Calixto</t>
  </si>
  <si>
    <t>54670</t>
  </si>
  <si>
    <t>San Bernardo del Viento</t>
  </si>
  <si>
    <t>23675</t>
  </si>
  <si>
    <t>San Bernardo</t>
  </si>
  <si>
    <t>25649</t>
  </si>
  <si>
    <t>52685</t>
  </si>
  <si>
    <t>San Benito Abad</t>
  </si>
  <si>
    <t>70678</t>
  </si>
  <si>
    <t>San Benito</t>
  </si>
  <si>
    <t>68673</t>
  </si>
  <si>
    <t>San Antonio del Tequendama</t>
  </si>
  <si>
    <t>25645</t>
  </si>
  <si>
    <t>San Antonio</t>
  </si>
  <si>
    <t>73675</t>
  </si>
  <si>
    <t>San Antero</t>
  </si>
  <si>
    <t>23672</t>
  </si>
  <si>
    <t>San Andrés Sotavento</t>
  </si>
  <si>
    <t>23670</t>
  </si>
  <si>
    <t>San Andres de Tumaco</t>
  </si>
  <si>
    <t>52835</t>
  </si>
  <si>
    <t>San Andrés de Cuerquía</t>
  </si>
  <si>
    <t>05647</t>
  </si>
  <si>
    <t>88001</t>
  </si>
  <si>
    <t>68669</t>
  </si>
  <si>
    <t>San Alberto</t>
  </si>
  <si>
    <t>20710</t>
  </si>
  <si>
    <t>San Agustín</t>
  </si>
  <si>
    <t>41668</t>
  </si>
  <si>
    <t>Sampués</t>
  </si>
  <si>
    <t>70670</t>
  </si>
  <si>
    <t>Samaniego</t>
  </si>
  <si>
    <t>52678</t>
  </si>
  <si>
    <t>Samaná</t>
  </si>
  <si>
    <t>17662</t>
  </si>
  <si>
    <t>Samacá</t>
  </si>
  <si>
    <t>15646</t>
  </si>
  <si>
    <t>Salgar</t>
  </si>
  <si>
    <t>05642</t>
  </si>
  <si>
    <t>Salento</t>
  </si>
  <si>
    <t>63690</t>
  </si>
  <si>
    <t>Saldaña</t>
  </si>
  <si>
    <t>73671</t>
  </si>
  <si>
    <t>Salazar</t>
  </si>
  <si>
    <t>54660</t>
  </si>
  <si>
    <t>Salamina</t>
  </si>
  <si>
    <t>47675</t>
  </si>
  <si>
    <t>17653</t>
  </si>
  <si>
    <t>Saladoblanco</t>
  </si>
  <si>
    <t>41660</t>
  </si>
  <si>
    <t>Sahagún</t>
  </si>
  <si>
    <t>23660</t>
  </si>
  <si>
    <t>Sáchica</t>
  </si>
  <si>
    <t>15638</t>
  </si>
  <si>
    <t>Sácama</t>
  </si>
  <si>
    <t>85315</t>
  </si>
  <si>
    <t>Saboyá</t>
  </si>
  <si>
    <t>15632</t>
  </si>
  <si>
    <t>Sabaneta</t>
  </si>
  <si>
    <t>05631</t>
  </si>
  <si>
    <t>Sabanas de San Angel</t>
  </si>
  <si>
    <t>47660</t>
  </si>
  <si>
    <t>Sabanalarga</t>
  </si>
  <si>
    <t>08638</t>
  </si>
  <si>
    <t>05628</t>
  </si>
  <si>
    <t>85300</t>
  </si>
  <si>
    <t>Sabanagrande</t>
  </si>
  <si>
    <t>08634</t>
  </si>
  <si>
    <t>Sabana de Torres</t>
  </si>
  <si>
    <t>68655</t>
  </si>
  <si>
    <t>Rovira</t>
  </si>
  <si>
    <t>73624</t>
  </si>
  <si>
    <t>Rosas</t>
  </si>
  <si>
    <t>19622</t>
  </si>
  <si>
    <t>Rondón</t>
  </si>
  <si>
    <t>15621</t>
  </si>
  <si>
    <t>Roncesvalles</t>
  </si>
  <si>
    <t>73622</t>
  </si>
  <si>
    <t>Roldanillo</t>
  </si>
  <si>
    <t>76622</t>
  </si>
  <si>
    <t>Roberto Payán</t>
  </si>
  <si>
    <t>52621</t>
  </si>
  <si>
    <t>Rivera</t>
  </si>
  <si>
    <t>41615</t>
  </si>
  <si>
    <t>17616</t>
  </si>
  <si>
    <t>Riosucio</t>
  </si>
  <si>
    <t>17614</t>
  </si>
  <si>
    <t>27615</t>
  </si>
  <si>
    <t>Rionegro</t>
  </si>
  <si>
    <t>05615</t>
  </si>
  <si>
    <t>68615</t>
  </si>
  <si>
    <t>Riohacha</t>
  </si>
  <si>
    <t>44001</t>
  </si>
  <si>
    <t>Riofrío</t>
  </si>
  <si>
    <t>76616</t>
  </si>
  <si>
    <t>Rioblanco</t>
  </si>
  <si>
    <t>73616</t>
  </si>
  <si>
    <t>Río Viejo</t>
  </si>
  <si>
    <t>13600</t>
  </si>
  <si>
    <t>Río Quito</t>
  </si>
  <si>
    <t>27600</t>
  </si>
  <si>
    <t>Río Iro</t>
  </si>
  <si>
    <t>27580</t>
  </si>
  <si>
    <t>Río de Oro</t>
  </si>
  <si>
    <t>20614</t>
  </si>
  <si>
    <t>Ricaurte</t>
  </si>
  <si>
    <t>52612</t>
  </si>
  <si>
    <t>25612</t>
  </si>
  <si>
    <t>Retiro</t>
  </si>
  <si>
    <t>05607</t>
  </si>
  <si>
    <t>Restrepo</t>
  </si>
  <si>
    <t>50606</t>
  </si>
  <si>
    <t>76606</t>
  </si>
  <si>
    <t>Repelón</t>
  </si>
  <si>
    <t>08606</t>
  </si>
  <si>
    <t>Remolino</t>
  </si>
  <si>
    <t>47605</t>
  </si>
  <si>
    <t>Remedios</t>
  </si>
  <si>
    <t>05604</t>
  </si>
  <si>
    <t>Regidor</t>
  </si>
  <si>
    <t>13580</t>
  </si>
  <si>
    <t>Recetor</t>
  </si>
  <si>
    <t>85279</t>
  </si>
  <si>
    <t>Ráquira</t>
  </si>
  <si>
    <t>15600</t>
  </si>
  <si>
    <t>Ramiriquí</t>
  </si>
  <si>
    <t>15599</t>
  </si>
  <si>
    <t>Ragonvalia</t>
  </si>
  <si>
    <t>54599</t>
  </si>
  <si>
    <t>Quipile</t>
  </si>
  <si>
    <t>25596</t>
  </si>
  <si>
    <t>Quípama</t>
  </si>
  <si>
    <t>15580</t>
  </si>
  <si>
    <t>Quinchía</t>
  </si>
  <si>
    <t>66594</t>
  </si>
  <si>
    <t>Quimbaya</t>
  </si>
  <si>
    <t>63594</t>
  </si>
  <si>
    <t>Quibdó</t>
  </si>
  <si>
    <t>27001</t>
  </si>
  <si>
    <t>Quetame</t>
  </si>
  <si>
    <t>25594</t>
  </si>
  <si>
    <t>Quebradanegra</t>
  </si>
  <si>
    <t>25592</t>
  </si>
  <si>
    <t>Purísima</t>
  </si>
  <si>
    <t>23586</t>
  </si>
  <si>
    <t>Purificación</t>
  </si>
  <si>
    <t>73585</t>
  </si>
  <si>
    <t>Puracé</t>
  </si>
  <si>
    <t>19585</t>
  </si>
  <si>
    <t>Pupiales</t>
  </si>
  <si>
    <t>52585</t>
  </si>
  <si>
    <t>Pulí</t>
  </si>
  <si>
    <t>25580</t>
  </si>
  <si>
    <t>Puerto Wilches</t>
  </si>
  <si>
    <t>68575</t>
  </si>
  <si>
    <t>Puerto Triunfo</t>
  </si>
  <si>
    <t>05591</t>
  </si>
  <si>
    <t>Puerto Tejada</t>
  </si>
  <si>
    <t>19573</t>
  </si>
  <si>
    <t>Puerto Santander</t>
  </si>
  <si>
    <t>91669</t>
  </si>
  <si>
    <t>54553</t>
  </si>
  <si>
    <t>Puerto Salgar</t>
  </si>
  <si>
    <t>25572</t>
  </si>
  <si>
    <t>Puerto Rondón</t>
  </si>
  <si>
    <t>81591</t>
  </si>
  <si>
    <t>Puerto Rico</t>
  </si>
  <si>
    <t>18592</t>
  </si>
  <si>
    <t>50590</t>
  </si>
  <si>
    <t>Puerto Parra</t>
  </si>
  <si>
    <t>68573</t>
  </si>
  <si>
    <t>Puerto Nariño</t>
  </si>
  <si>
    <t>91540</t>
  </si>
  <si>
    <t>Puerto Nare</t>
  </si>
  <si>
    <t>05585</t>
  </si>
  <si>
    <t>Puerto López</t>
  </si>
  <si>
    <t>50573</t>
  </si>
  <si>
    <t>Puerto Lleras</t>
  </si>
  <si>
    <t>50577</t>
  </si>
  <si>
    <t>Puerto Libertador</t>
  </si>
  <si>
    <t>23580</t>
  </si>
  <si>
    <t>Puerto Guzmán</t>
  </si>
  <si>
    <t>86571</t>
  </si>
  <si>
    <t>Puerto Gaitán</t>
  </si>
  <si>
    <t>50568</t>
  </si>
  <si>
    <t>Puerto Escondido</t>
  </si>
  <si>
    <t>23574</t>
  </si>
  <si>
    <t>Puerto Concordia</t>
  </si>
  <si>
    <t>50450</t>
  </si>
  <si>
    <t>Puerto Colombia</t>
  </si>
  <si>
    <t>08573</t>
  </si>
  <si>
    <t>Puerto Carreño</t>
  </si>
  <si>
    <t>99001</t>
  </si>
  <si>
    <t>Puerto Caicedo</t>
  </si>
  <si>
    <t>86569</t>
  </si>
  <si>
    <t>Puerto Boyacá</t>
  </si>
  <si>
    <t>15572</t>
  </si>
  <si>
    <t>Puerto Berrío</t>
  </si>
  <si>
    <t>05579</t>
  </si>
  <si>
    <t>Puerto Asís</t>
  </si>
  <si>
    <t>86568</t>
  </si>
  <si>
    <t>Puerto Arica</t>
  </si>
  <si>
    <t>91536</t>
  </si>
  <si>
    <t>Puerto Alegría</t>
  </si>
  <si>
    <t>91530</t>
  </si>
  <si>
    <t>Puerres</t>
  </si>
  <si>
    <t>52573</t>
  </si>
  <si>
    <t>Puente Nacional</t>
  </si>
  <si>
    <t>68572</t>
  </si>
  <si>
    <t>Puebloviejo</t>
  </si>
  <si>
    <t>47570</t>
  </si>
  <si>
    <t>Pueblorrico</t>
  </si>
  <si>
    <t>05576</t>
  </si>
  <si>
    <t>Pueblo Rico</t>
  </si>
  <si>
    <t>66572</t>
  </si>
  <si>
    <t>Pueblo Nuevo</t>
  </si>
  <si>
    <t>23570</t>
  </si>
  <si>
    <t>Pueblo Bello</t>
  </si>
  <si>
    <t>20570</t>
  </si>
  <si>
    <t>Providencia</t>
  </si>
  <si>
    <t>88564</t>
  </si>
  <si>
    <t>52565</t>
  </si>
  <si>
    <t>Prado</t>
  </si>
  <si>
    <t>73563</t>
  </si>
  <si>
    <t>Pradera</t>
  </si>
  <si>
    <t>76563</t>
  </si>
  <si>
    <t>Potosí</t>
  </si>
  <si>
    <t>52560</t>
  </si>
  <si>
    <t>Pore</t>
  </si>
  <si>
    <t>85263</t>
  </si>
  <si>
    <t>Popayán</t>
  </si>
  <si>
    <t>19001</t>
  </si>
  <si>
    <t>Ponedera</t>
  </si>
  <si>
    <t>08560</t>
  </si>
  <si>
    <t>Polonuevo</t>
  </si>
  <si>
    <t>08558</t>
  </si>
  <si>
    <t>Policarpa</t>
  </si>
  <si>
    <t>52540</t>
  </si>
  <si>
    <t>Plato</t>
  </si>
  <si>
    <t>47555</t>
  </si>
  <si>
    <t>Planeta Rica</t>
  </si>
  <si>
    <t>23555</t>
  </si>
  <si>
    <t>Planadas</t>
  </si>
  <si>
    <t>73555</t>
  </si>
  <si>
    <t>Pivijay</t>
  </si>
  <si>
    <t>47551</t>
  </si>
  <si>
    <t>Pitalito</t>
  </si>
  <si>
    <t>41551</t>
  </si>
  <si>
    <t>Pital</t>
  </si>
  <si>
    <t>41548</t>
  </si>
  <si>
    <t>Pisba</t>
  </si>
  <si>
    <t>15550</t>
  </si>
  <si>
    <t>Piojó</t>
  </si>
  <si>
    <t>08549</t>
  </si>
  <si>
    <t>Pinillos</t>
  </si>
  <si>
    <t>13549</t>
  </si>
  <si>
    <t>Pinchote</t>
  </si>
  <si>
    <t>68549</t>
  </si>
  <si>
    <t>Pijiño del Carmen</t>
  </si>
  <si>
    <t>47545</t>
  </si>
  <si>
    <t>Pijao</t>
  </si>
  <si>
    <t>63548</t>
  </si>
  <si>
    <t>Piendamó</t>
  </si>
  <si>
    <t>19548</t>
  </si>
  <si>
    <t>Piedras</t>
  </si>
  <si>
    <t>73547</t>
  </si>
  <si>
    <t>Piedecuesta</t>
  </si>
  <si>
    <t>68547</t>
  </si>
  <si>
    <t>Piamonte</t>
  </si>
  <si>
    <t>19533</t>
  </si>
  <si>
    <t>Pesca</t>
  </si>
  <si>
    <t>15542</t>
  </si>
  <si>
    <t>Pereira</t>
  </si>
  <si>
    <t>66001</t>
  </si>
  <si>
    <t>Peque</t>
  </si>
  <si>
    <t>05543</t>
  </si>
  <si>
    <t>Peñol</t>
  </si>
  <si>
    <t>05541</t>
  </si>
  <si>
    <t>Pensilvania</t>
  </si>
  <si>
    <t>17541</t>
  </si>
  <si>
    <t>Pelaya</t>
  </si>
  <si>
    <t>20550</t>
  </si>
  <si>
    <t>Pedraza</t>
  </si>
  <si>
    <t>47541</t>
  </si>
  <si>
    <t>Paz de Río</t>
  </si>
  <si>
    <t>15537</t>
  </si>
  <si>
    <t>Paz de Ariporo</t>
  </si>
  <si>
    <t>85250</t>
  </si>
  <si>
    <t>Paya</t>
  </si>
  <si>
    <t>15533</t>
  </si>
  <si>
    <t>Pauna</t>
  </si>
  <si>
    <t>15531</t>
  </si>
  <si>
    <t>Patía</t>
  </si>
  <si>
    <t>19532</t>
  </si>
  <si>
    <t>Pasto</t>
  </si>
  <si>
    <t>52001</t>
  </si>
  <si>
    <t>Pasca</t>
  </si>
  <si>
    <t>25535</t>
  </si>
  <si>
    <t>Paratebueno</t>
  </si>
  <si>
    <t>25530</t>
  </si>
  <si>
    <t>Páramo</t>
  </si>
  <si>
    <t>68533</t>
  </si>
  <si>
    <t>Panqueba</t>
  </si>
  <si>
    <t>15522</t>
  </si>
  <si>
    <t>Pandi</t>
  </si>
  <si>
    <t>25524</t>
  </si>
  <si>
    <t>Pamplonita</t>
  </si>
  <si>
    <t>54520</t>
  </si>
  <si>
    <t>Pamplona</t>
  </si>
  <si>
    <t>54518</t>
  </si>
  <si>
    <t>Palocabildo</t>
  </si>
  <si>
    <t>73520</t>
  </si>
  <si>
    <t>Palmito</t>
  </si>
  <si>
    <t>70523</t>
  </si>
  <si>
    <t>Palmira</t>
  </si>
  <si>
    <t>76520</t>
  </si>
  <si>
    <t>Palmas del Socorro</t>
  </si>
  <si>
    <t>68524</t>
  </si>
  <si>
    <t>Palmar de Varela</t>
  </si>
  <si>
    <t>08520</t>
  </si>
  <si>
    <t>Palmar</t>
  </si>
  <si>
    <t>68522</t>
  </si>
  <si>
    <t>Palestina</t>
  </si>
  <si>
    <t>41530</t>
  </si>
  <si>
    <t>17524</t>
  </si>
  <si>
    <t>Palermo</t>
  </si>
  <si>
    <t>41524</t>
  </si>
  <si>
    <t>Pajarito</t>
  </si>
  <si>
    <t>15518</t>
  </si>
  <si>
    <t>Paipa</t>
  </si>
  <si>
    <t>15516</t>
  </si>
  <si>
    <t>Paime</t>
  </si>
  <si>
    <t>25518</t>
  </si>
  <si>
    <t>Pailitas</t>
  </si>
  <si>
    <t>20517</t>
  </si>
  <si>
    <t>Paicol</t>
  </si>
  <si>
    <t>41518</t>
  </si>
  <si>
    <t>Páez</t>
  </si>
  <si>
    <t>15514</t>
  </si>
  <si>
    <t>Paez</t>
  </si>
  <si>
    <t>19517</t>
  </si>
  <si>
    <t>Padilla</t>
  </si>
  <si>
    <t>19513</t>
  </si>
  <si>
    <t>Pácora</t>
  </si>
  <si>
    <t>17513</t>
  </si>
  <si>
    <t>Pacoa</t>
  </si>
  <si>
    <t>97511</t>
  </si>
  <si>
    <t>Pacho</t>
  </si>
  <si>
    <t>25513</t>
  </si>
  <si>
    <t>Pachavita</t>
  </si>
  <si>
    <t>15511</t>
  </si>
  <si>
    <t>Ovejas</t>
  </si>
  <si>
    <t>70508</t>
  </si>
  <si>
    <t>Otanche</t>
  </si>
  <si>
    <t>15507</t>
  </si>
  <si>
    <t>Ospina</t>
  </si>
  <si>
    <t>52506</t>
  </si>
  <si>
    <t>Ortega</t>
  </si>
  <si>
    <t>73504</t>
  </si>
  <si>
    <t>Orocué</t>
  </si>
  <si>
    <t>85230</t>
  </si>
  <si>
    <t>Orito</t>
  </si>
  <si>
    <t>86320</t>
  </si>
  <si>
    <t>Oporapa</t>
  </si>
  <si>
    <t>41503</t>
  </si>
  <si>
    <t>Onzaga</t>
  </si>
  <si>
    <t>68502</t>
  </si>
  <si>
    <t>Olaya Herrera</t>
  </si>
  <si>
    <t>52490</t>
  </si>
  <si>
    <t>Olaya</t>
  </si>
  <si>
    <t>05501</t>
  </si>
  <si>
    <t>Oicatá</t>
  </si>
  <si>
    <t>15500</t>
  </si>
  <si>
    <t>Oiba</t>
  </si>
  <si>
    <t>68500</t>
  </si>
  <si>
    <t>Ocaña</t>
  </si>
  <si>
    <t>54498</t>
  </si>
  <si>
    <t>Ocamonte</t>
  </si>
  <si>
    <t>68498</t>
  </si>
  <si>
    <t>Obando</t>
  </si>
  <si>
    <t>76497</t>
  </si>
  <si>
    <t>Nuquí</t>
  </si>
  <si>
    <t>27495</t>
  </si>
  <si>
    <t>Nunchía</t>
  </si>
  <si>
    <t>85225</t>
  </si>
  <si>
    <t>Nuevo Colón</t>
  </si>
  <si>
    <t>15494</t>
  </si>
  <si>
    <t>Nueva Granada</t>
  </si>
  <si>
    <t>47460</t>
  </si>
  <si>
    <t>Nóvita</t>
  </si>
  <si>
    <t>27491</t>
  </si>
  <si>
    <t>Norosí</t>
  </si>
  <si>
    <t>13490</t>
  </si>
  <si>
    <t>Norcasia</t>
  </si>
  <si>
    <t>17495</t>
  </si>
  <si>
    <t>Nocaima</t>
  </si>
  <si>
    <t>25491</t>
  </si>
  <si>
    <t>Nobsa</t>
  </si>
  <si>
    <t>15491</t>
  </si>
  <si>
    <t>Nimaima</t>
  </si>
  <si>
    <t>25489</t>
  </si>
  <si>
    <t>Nilo</t>
  </si>
  <si>
    <t>25488</t>
  </si>
  <si>
    <t>Nemocón</t>
  </si>
  <si>
    <t>25486</t>
  </si>
  <si>
    <t>Neiva</t>
  </si>
  <si>
    <t>41001</t>
  </si>
  <si>
    <t>Neira</t>
  </si>
  <si>
    <t>17486</t>
  </si>
  <si>
    <t>Necoclí</t>
  </si>
  <si>
    <t>05490</t>
  </si>
  <si>
    <t>Nechí</t>
  </si>
  <si>
    <t>05495</t>
  </si>
  <si>
    <t>Natagaima</t>
  </si>
  <si>
    <t>73483</t>
  </si>
  <si>
    <t>Nátaga</t>
  </si>
  <si>
    <t>41483</t>
  </si>
  <si>
    <t>25483</t>
  </si>
  <si>
    <t>52480</t>
  </si>
  <si>
    <t>05483</t>
  </si>
  <si>
    <t>Muzo</t>
  </si>
  <si>
    <t>15480</t>
  </si>
  <si>
    <t>Mutiscua</t>
  </si>
  <si>
    <t>54480</t>
  </si>
  <si>
    <t>Mutatá</t>
  </si>
  <si>
    <t>05480</t>
  </si>
  <si>
    <t>Murindó</t>
  </si>
  <si>
    <t>05475</t>
  </si>
  <si>
    <t>Murillo</t>
  </si>
  <si>
    <t>73461</t>
  </si>
  <si>
    <t>Motavita</t>
  </si>
  <si>
    <t>15476</t>
  </si>
  <si>
    <t>Mosquera</t>
  </si>
  <si>
    <t>25473</t>
  </si>
  <si>
    <t>52473</t>
  </si>
  <si>
    <t>Morroa</t>
  </si>
  <si>
    <t>70473</t>
  </si>
  <si>
    <t>Morelia</t>
  </si>
  <si>
    <t>18479</t>
  </si>
  <si>
    <t>Morales</t>
  </si>
  <si>
    <t>13473</t>
  </si>
  <si>
    <t>19473</t>
  </si>
  <si>
    <t>Moñitos</t>
  </si>
  <si>
    <t>23500</t>
  </si>
  <si>
    <t>Monterrey</t>
  </si>
  <si>
    <t>85162</t>
  </si>
  <si>
    <t>Montería</t>
  </si>
  <si>
    <t>23001</t>
  </si>
  <si>
    <t>Montenegro</t>
  </si>
  <si>
    <t>63470</t>
  </si>
  <si>
    <t>Montelíbano</t>
  </si>
  <si>
    <t>23466</t>
  </si>
  <si>
    <t>Montecristo</t>
  </si>
  <si>
    <t>13458</t>
  </si>
  <si>
    <t>Montebello</t>
  </si>
  <si>
    <t>05467</t>
  </si>
  <si>
    <t>Moniquirá</t>
  </si>
  <si>
    <t>15469</t>
  </si>
  <si>
    <t>Monguí</t>
  </si>
  <si>
    <t>15466</t>
  </si>
  <si>
    <t>Mongua</t>
  </si>
  <si>
    <t>15464</t>
  </si>
  <si>
    <t>Mompós</t>
  </si>
  <si>
    <t>13468</t>
  </si>
  <si>
    <t>Momil</t>
  </si>
  <si>
    <t>23464</t>
  </si>
  <si>
    <t>Molagavita</t>
  </si>
  <si>
    <t>68468</t>
  </si>
  <si>
    <t>Mogotes</t>
  </si>
  <si>
    <t>68464</t>
  </si>
  <si>
    <t>Mocoa</t>
  </si>
  <si>
    <t>86001</t>
  </si>
  <si>
    <t>Mitú</t>
  </si>
  <si>
    <t>97001</t>
  </si>
  <si>
    <t>Mistrató</t>
  </si>
  <si>
    <t>66456</t>
  </si>
  <si>
    <t>Miriti - Paraná</t>
  </si>
  <si>
    <t>91460</t>
  </si>
  <si>
    <t>Miranda</t>
  </si>
  <si>
    <t>19455</t>
  </si>
  <si>
    <t>Miraflores</t>
  </si>
  <si>
    <t>95200</t>
  </si>
  <si>
    <t>15455</t>
  </si>
  <si>
    <t>Milán</t>
  </si>
  <si>
    <t>18460</t>
  </si>
  <si>
    <t>Mesetas</t>
  </si>
  <si>
    <t>50330</t>
  </si>
  <si>
    <t>Mercaderes</t>
  </si>
  <si>
    <t>19450</t>
  </si>
  <si>
    <t>Melgar</t>
  </si>
  <si>
    <t>73449</t>
  </si>
  <si>
    <t>Medio San Juan</t>
  </si>
  <si>
    <t>27450</t>
  </si>
  <si>
    <t>Medio Baudó</t>
  </si>
  <si>
    <t>27430</t>
  </si>
  <si>
    <t>Medio Atrato</t>
  </si>
  <si>
    <t>27425</t>
  </si>
  <si>
    <t>Medina</t>
  </si>
  <si>
    <t>25438</t>
  </si>
  <si>
    <t>Medellín</t>
  </si>
  <si>
    <t>05001</t>
  </si>
  <si>
    <t>Matanza</t>
  </si>
  <si>
    <t>68444</t>
  </si>
  <si>
    <t>Marulanda</t>
  </si>
  <si>
    <t>17446</t>
  </si>
  <si>
    <t>Marsella</t>
  </si>
  <si>
    <t>66440</t>
  </si>
  <si>
    <t>Marquetalia</t>
  </si>
  <si>
    <t>17444</t>
  </si>
  <si>
    <t>Marmato</t>
  </si>
  <si>
    <t>17442</t>
  </si>
  <si>
    <t>Mariquita</t>
  </si>
  <si>
    <t>73443</t>
  </si>
  <si>
    <t>Maripí</t>
  </si>
  <si>
    <t>15442</t>
  </si>
  <si>
    <t>Marinilla</t>
  </si>
  <si>
    <t>05440</t>
  </si>
  <si>
    <t>María la Baja</t>
  </si>
  <si>
    <t>13442</t>
  </si>
  <si>
    <t>Margarita</t>
  </si>
  <si>
    <t>13440</t>
  </si>
  <si>
    <t>Mapiripana</t>
  </si>
  <si>
    <t>94663</t>
  </si>
  <si>
    <t>Mapiripán</t>
  </si>
  <si>
    <t>50325</t>
  </si>
  <si>
    <t>Manzanares</t>
  </si>
  <si>
    <t>17433</t>
  </si>
  <si>
    <t>Manta</t>
  </si>
  <si>
    <t>25436</t>
  </si>
  <si>
    <t>Manizales</t>
  </si>
  <si>
    <t>17001</t>
  </si>
  <si>
    <t>Maní</t>
  </si>
  <si>
    <t>85139</t>
  </si>
  <si>
    <t>Manaure</t>
  </si>
  <si>
    <t>44560</t>
  </si>
  <si>
    <t>20443</t>
  </si>
  <si>
    <t>Manatí</t>
  </si>
  <si>
    <t>08436</t>
  </si>
  <si>
    <t>Mallama</t>
  </si>
  <si>
    <t>52435</t>
  </si>
  <si>
    <t>Malambo</t>
  </si>
  <si>
    <t>08433</t>
  </si>
  <si>
    <t>Málaga</t>
  </si>
  <si>
    <t>68432</t>
  </si>
  <si>
    <t>Majagual</t>
  </si>
  <si>
    <t>70429</t>
  </si>
  <si>
    <t>Maicao</t>
  </si>
  <si>
    <t>44430</t>
  </si>
  <si>
    <t>Mahates</t>
  </si>
  <si>
    <t>13433</t>
  </si>
  <si>
    <t>Magüi</t>
  </si>
  <si>
    <t>52427</t>
  </si>
  <si>
    <t>Magangué</t>
  </si>
  <si>
    <t>13430</t>
  </si>
  <si>
    <t>Madrid</t>
  </si>
  <si>
    <t>25430</t>
  </si>
  <si>
    <t>Macheta</t>
  </si>
  <si>
    <t>25426</t>
  </si>
  <si>
    <t>Maceo</t>
  </si>
  <si>
    <t>05425</t>
  </si>
  <si>
    <t>Macaravita</t>
  </si>
  <si>
    <t>68425</t>
  </si>
  <si>
    <t>Macanal</t>
  </si>
  <si>
    <t>15425</t>
  </si>
  <si>
    <t>Luruaco</t>
  </si>
  <si>
    <t>08421</t>
  </si>
  <si>
    <t>Lourdes</t>
  </si>
  <si>
    <t>54418</t>
  </si>
  <si>
    <t>Los Santos</t>
  </si>
  <si>
    <t>68418</t>
  </si>
  <si>
    <t>Los Patios</t>
  </si>
  <si>
    <t>54405</t>
  </si>
  <si>
    <t>Los Palmitos</t>
  </si>
  <si>
    <t>70418</t>
  </si>
  <si>
    <t>Los Córdobas</t>
  </si>
  <si>
    <t>23419</t>
  </si>
  <si>
    <t>Los Andes</t>
  </si>
  <si>
    <t>52418</t>
  </si>
  <si>
    <t>Lorica</t>
  </si>
  <si>
    <t>23417</t>
  </si>
  <si>
    <t>López</t>
  </si>
  <si>
    <t>19418</t>
  </si>
  <si>
    <t>Lloró</t>
  </si>
  <si>
    <t>27413</t>
  </si>
  <si>
    <t>Linares</t>
  </si>
  <si>
    <t>52411</t>
  </si>
  <si>
    <t>Liborina</t>
  </si>
  <si>
    <t>05411</t>
  </si>
  <si>
    <t>Líbano</t>
  </si>
  <si>
    <t>73411</t>
  </si>
  <si>
    <t>Leticia</t>
  </si>
  <si>
    <t>91001</t>
  </si>
  <si>
    <t>Lérida</t>
  </si>
  <si>
    <t>73408</t>
  </si>
  <si>
    <t>Lenguazaque</t>
  </si>
  <si>
    <t>25407</t>
  </si>
  <si>
    <t>Lejanías</t>
  </si>
  <si>
    <t>50400</t>
  </si>
  <si>
    <t>Leiva</t>
  </si>
  <si>
    <t>52405</t>
  </si>
  <si>
    <t>Leguízamo</t>
  </si>
  <si>
    <t>86573</t>
  </si>
  <si>
    <t>Lebríja</t>
  </si>
  <si>
    <t>68406</t>
  </si>
  <si>
    <t>Landázuri</t>
  </si>
  <si>
    <t>68385</t>
  </si>
  <si>
    <t>Labranzagrande</t>
  </si>
  <si>
    <t>15377</t>
  </si>
  <si>
    <t>Labateca</t>
  </si>
  <si>
    <t>54377</t>
  </si>
  <si>
    <t>La Virginia</t>
  </si>
  <si>
    <t>66400</t>
  </si>
  <si>
    <t>La Victoria</t>
  </si>
  <si>
    <t>91430</t>
  </si>
  <si>
    <t>76403</t>
  </si>
  <si>
    <t>15401</t>
  </si>
  <si>
    <t>La Vega</t>
  </si>
  <si>
    <t>25402</t>
  </si>
  <si>
    <t>19397</t>
  </si>
  <si>
    <t>La Uvita</t>
  </si>
  <si>
    <t>15403</t>
  </si>
  <si>
    <t>La Unión</t>
  </si>
  <si>
    <t>70400</t>
  </si>
  <si>
    <t>05400</t>
  </si>
  <si>
    <t>52399</t>
  </si>
  <si>
    <t>76400</t>
  </si>
  <si>
    <t>La Tola</t>
  </si>
  <si>
    <t>52390</t>
  </si>
  <si>
    <t>La Tebaida</t>
  </si>
  <si>
    <t>63401</t>
  </si>
  <si>
    <t>La Sierra</t>
  </si>
  <si>
    <t>19392</t>
  </si>
  <si>
    <t>La Salina</t>
  </si>
  <si>
    <t>85136</t>
  </si>
  <si>
    <t>La Primavera</t>
  </si>
  <si>
    <t>99524</t>
  </si>
  <si>
    <t>La Playa</t>
  </si>
  <si>
    <t>54398</t>
  </si>
  <si>
    <t>La Plata</t>
  </si>
  <si>
    <t>41396</t>
  </si>
  <si>
    <t>La Pintada</t>
  </si>
  <si>
    <t>05390</t>
  </si>
  <si>
    <t>La Peña</t>
  </si>
  <si>
    <t>25398</t>
  </si>
  <si>
    <t>La Pedrera</t>
  </si>
  <si>
    <t>91407</t>
  </si>
  <si>
    <t>La Paz</t>
  </si>
  <si>
    <t>68397</t>
  </si>
  <si>
    <t>20621</t>
  </si>
  <si>
    <t>La Palma</t>
  </si>
  <si>
    <t>25394</t>
  </si>
  <si>
    <t>La Montañita</t>
  </si>
  <si>
    <t>18410</t>
  </si>
  <si>
    <t>La Mesa</t>
  </si>
  <si>
    <t>25386</t>
  </si>
  <si>
    <t>La Merced</t>
  </si>
  <si>
    <t>17388</t>
  </si>
  <si>
    <t>La Macarena</t>
  </si>
  <si>
    <t>50350</t>
  </si>
  <si>
    <t>La Llanada</t>
  </si>
  <si>
    <t>52385</t>
  </si>
  <si>
    <t>La Jagua del Pilar</t>
  </si>
  <si>
    <t>44420</t>
  </si>
  <si>
    <t>La Jagua de Ibirico</t>
  </si>
  <si>
    <t>20400</t>
  </si>
  <si>
    <t>La Gloria</t>
  </si>
  <si>
    <t>20383</t>
  </si>
  <si>
    <t>La Florida</t>
  </si>
  <si>
    <t>52381</t>
  </si>
  <si>
    <t>La Estrella</t>
  </si>
  <si>
    <t>05380</t>
  </si>
  <si>
    <t>La Esperanza</t>
  </si>
  <si>
    <t>54385</t>
  </si>
  <si>
    <t>La Dorada</t>
  </si>
  <si>
    <t>17380</t>
  </si>
  <si>
    <t>La Cumbre</t>
  </si>
  <si>
    <t>76377</t>
  </si>
  <si>
    <t>La Cruz</t>
  </si>
  <si>
    <t>52378</t>
  </si>
  <si>
    <t>La Chorrera</t>
  </si>
  <si>
    <t>91405</t>
  </si>
  <si>
    <t>La Celia</t>
  </si>
  <si>
    <t>66383</t>
  </si>
  <si>
    <t>La Ceja</t>
  </si>
  <si>
    <t>05376</t>
  </si>
  <si>
    <t>La Capilla</t>
  </si>
  <si>
    <t>15380</t>
  </si>
  <si>
    <t>La Calera</t>
  </si>
  <si>
    <t>25377</t>
  </si>
  <si>
    <t>La Belleza</t>
  </si>
  <si>
    <t>68377</t>
  </si>
  <si>
    <t>La Argentina</t>
  </si>
  <si>
    <t>41378</t>
  </si>
  <si>
    <t>La Apartada</t>
  </si>
  <si>
    <t>23350</t>
  </si>
  <si>
    <t>Juradó</t>
  </si>
  <si>
    <t>27372</t>
  </si>
  <si>
    <t>Junín</t>
  </si>
  <si>
    <t>25372</t>
  </si>
  <si>
    <t>Juan de Acosta</t>
  </si>
  <si>
    <t>08372</t>
  </si>
  <si>
    <t>Jordán</t>
  </si>
  <si>
    <t>68370</t>
  </si>
  <si>
    <t>Jesús María</t>
  </si>
  <si>
    <t>68368</t>
  </si>
  <si>
    <t>Jerusalén</t>
  </si>
  <si>
    <t>25368</t>
  </si>
  <si>
    <t>Jericó</t>
  </si>
  <si>
    <t>15368</t>
  </si>
  <si>
    <t>05368</t>
  </si>
  <si>
    <t>Jenesano</t>
  </si>
  <si>
    <t>15367</t>
  </si>
  <si>
    <t>Jardín</t>
  </si>
  <si>
    <t>05364</t>
  </si>
  <si>
    <t>Jamundí</t>
  </si>
  <si>
    <t>76364</t>
  </si>
  <si>
    <t>Jambaló</t>
  </si>
  <si>
    <t>19364</t>
  </si>
  <si>
    <t>Iza</t>
  </si>
  <si>
    <t>15362</t>
  </si>
  <si>
    <t>Ituango</t>
  </si>
  <si>
    <t>05361</t>
  </si>
  <si>
    <t>Itagui</t>
  </si>
  <si>
    <t>05360</t>
  </si>
  <si>
    <t>Istmina</t>
  </si>
  <si>
    <t>27361</t>
  </si>
  <si>
    <t>Isnos</t>
  </si>
  <si>
    <t>41359</t>
  </si>
  <si>
    <t>Iquira</t>
  </si>
  <si>
    <t>41357</t>
  </si>
  <si>
    <t>Ipiales</t>
  </si>
  <si>
    <t>52356</t>
  </si>
  <si>
    <t>Inzá</t>
  </si>
  <si>
    <t>19355</t>
  </si>
  <si>
    <t>Inírida</t>
  </si>
  <si>
    <t>94001</t>
  </si>
  <si>
    <t>Imués</t>
  </si>
  <si>
    <t>52354</t>
  </si>
  <si>
    <t>Iles</t>
  </si>
  <si>
    <t>52352</t>
  </si>
  <si>
    <t>Icononzo</t>
  </si>
  <si>
    <t>73352</t>
  </si>
  <si>
    <t>Ibagué</t>
  </si>
  <si>
    <t>73001</t>
  </si>
  <si>
    <t>Honda</t>
  </si>
  <si>
    <t>73349</t>
  </si>
  <si>
    <t>Hobo</t>
  </si>
  <si>
    <t>41349</t>
  </si>
  <si>
    <t>Hispania</t>
  </si>
  <si>
    <t>05353</t>
  </si>
  <si>
    <t>Herveo</t>
  </si>
  <si>
    <t>73347</t>
  </si>
  <si>
    <t>Herrán</t>
  </si>
  <si>
    <t>54347</t>
  </si>
  <si>
    <t>Heliconia</t>
  </si>
  <si>
    <t>05347</t>
  </si>
  <si>
    <t>Hatonuevo</t>
  </si>
  <si>
    <t>44378</t>
  </si>
  <si>
    <t>Hato Corozal</t>
  </si>
  <si>
    <t>85125</t>
  </si>
  <si>
    <t>Hato</t>
  </si>
  <si>
    <t>68344</t>
  </si>
  <si>
    <t>Hatillo de Loba</t>
  </si>
  <si>
    <t>13300</t>
  </si>
  <si>
    <t>Hacarí</t>
  </si>
  <si>
    <t>54344</t>
  </si>
  <si>
    <t>Gutiérrez</t>
  </si>
  <si>
    <t>25339</t>
  </si>
  <si>
    <t>Güicán</t>
  </si>
  <si>
    <t>15332</t>
  </si>
  <si>
    <t>Güepsa</t>
  </si>
  <si>
    <t>68327</t>
  </si>
  <si>
    <t>Guayatá</t>
  </si>
  <si>
    <t>15325</t>
  </si>
  <si>
    <t>Guayabetal</t>
  </si>
  <si>
    <t>25335</t>
  </si>
  <si>
    <t>Guayabal de Siquima</t>
  </si>
  <si>
    <t>25328</t>
  </si>
  <si>
    <t>Guavatá</t>
  </si>
  <si>
    <t>68324</t>
  </si>
  <si>
    <t>Guática</t>
  </si>
  <si>
    <t>66318</t>
  </si>
  <si>
    <t>Guateque</t>
  </si>
  <si>
    <t>15322</t>
  </si>
  <si>
    <t>Guatavita</t>
  </si>
  <si>
    <t>25326</t>
  </si>
  <si>
    <t>Guataquí</t>
  </si>
  <si>
    <t>25324</t>
  </si>
  <si>
    <t>Guatape</t>
  </si>
  <si>
    <t>05321</t>
  </si>
  <si>
    <t>Guasca</t>
  </si>
  <si>
    <t>25322</t>
  </si>
  <si>
    <t>Guarne</t>
  </si>
  <si>
    <t>05318</t>
  </si>
  <si>
    <t>Guaranda</t>
  </si>
  <si>
    <t>70265</t>
  </si>
  <si>
    <t>Guapotá</t>
  </si>
  <si>
    <t>68322</t>
  </si>
  <si>
    <t>Guapi</t>
  </si>
  <si>
    <t>19318</t>
  </si>
  <si>
    <t>Guamo</t>
  </si>
  <si>
    <t>73319</t>
  </si>
  <si>
    <t>Guamal</t>
  </si>
  <si>
    <t>50318</t>
  </si>
  <si>
    <t>47318</t>
  </si>
  <si>
    <t>Gualmatán</t>
  </si>
  <si>
    <t>52323</t>
  </si>
  <si>
    <t>Guaitarilla</t>
  </si>
  <si>
    <t>52320</t>
  </si>
  <si>
    <t>Guaduas</t>
  </si>
  <si>
    <t>25320</t>
  </si>
  <si>
    <t>Guadalupe</t>
  </si>
  <si>
    <t>41319</t>
  </si>
  <si>
    <t>68320</t>
  </si>
  <si>
    <t>05315</t>
  </si>
  <si>
    <t>Guadalajara de Buga</t>
  </si>
  <si>
    <t>76111</t>
  </si>
  <si>
    <t>Guachucal</t>
  </si>
  <si>
    <t>52317</t>
  </si>
  <si>
    <t>Guachetá</t>
  </si>
  <si>
    <t>25317</t>
  </si>
  <si>
    <t>Guachené</t>
  </si>
  <si>
    <t>19300</t>
  </si>
  <si>
    <t>Guacarí</t>
  </si>
  <si>
    <t>76318</t>
  </si>
  <si>
    <t>Guacamayas</t>
  </si>
  <si>
    <t>15317</t>
  </si>
  <si>
    <t>Guaca</t>
  </si>
  <si>
    <t>68318</t>
  </si>
  <si>
    <t>Granada</t>
  </si>
  <si>
    <t>50313</t>
  </si>
  <si>
    <t>25312</t>
  </si>
  <si>
    <t>05313</t>
  </si>
  <si>
    <t>Gramalote</t>
  </si>
  <si>
    <t>54313</t>
  </si>
  <si>
    <t>González</t>
  </si>
  <si>
    <t>20310</t>
  </si>
  <si>
    <t>Gómez Plata</t>
  </si>
  <si>
    <t>05310</t>
  </si>
  <si>
    <t>Girón</t>
  </si>
  <si>
    <t>68307</t>
  </si>
  <si>
    <t>Girardota</t>
  </si>
  <si>
    <t>05308</t>
  </si>
  <si>
    <t>Girardot</t>
  </si>
  <si>
    <t>25307</t>
  </si>
  <si>
    <t>Giraldo</t>
  </si>
  <si>
    <t>05306</t>
  </si>
  <si>
    <t>Ginebra</t>
  </si>
  <si>
    <t>76306</t>
  </si>
  <si>
    <t>Gigante</t>
  </si>
  <si>
    <t>41306</t>
  </si>
  <si>
    <t>Génova</t>
  </si>
  <si>
    <t>63302</t>
  </si>
  <si>
    <t>Garzón</t>
  </si>
  <si>
    <t>41298</t>
  </si>
  <si>
    <t>Garagoa</t>
  </si>
  <si>
    <t>15299</t>
  </si>
  <si>
    <t>Gameza</t>
  </si>
  <si>
    <t>15296</t>
  </si>
  <si>
    <t>Gambita</t>
  </si>
  <si>
    <t>68298</t>
  </si>
  <si>
    <t>Gamarra</t>
  </si>
  <si>
    <t>20295</t>
  </si>
  <si>
    <t>Gama</t>
  </si>
  <si>
    <t>25299</t>
  </si>
  <si>
    <t>Galeras</t>
  </si>
  <si>
    <t>70235</t>
  </si>
  <si>
    <t>Galapa</t>
  </si>
  <si>
    <t>08296</t>
  </si>
  <si>
    <t>Galán</t>
  </si>
  <si>
    <t>68296</t>
  </si>
  <si>
    <t>Gachetá</t>
  </si>
  <si>
    <t>25297</t>
  </si>
  <si>
    <t>Gachantivá</t>
  </si>
  <si>
    <t>15293</t>
  </si>
  <si>
    <t>Gachancipá</t>
  </si>
  <si>
    <t>25295</t>
  </si>
  <si>
    <t>Gachala</t>
  </si>
  <si>
    <t>25293</t>
  </si>
  <si>
    <t>Fusagasugá</t>
  </si>
  <si>
    <t>25290</t>
  </si>
  <si>
    <t>Fúquene</t>
  </si>
  <si>
    <t>25288</t>
  </si>
  <si>
    <t>Funza</t>
  </si>
  <si>
    <t>25286</t>
  </si>
  <si>
    <t>Funes</t>
  </si>
  <si>
    <t>52287</t>
  </si>
  <si>
    <t>Fundación</t>
  </si>
  <si>
    <t>47288</t>
  </si>
  <si>
    <t>Fuente de Oro</t>
  </si>
  <si>
    <t>50287</t>
  </si>
  <si>
    <t>Frontino</t>
  </si>
  <si>
    <t>05284</t>
  </si>
  <si>
    <t>Fresno</t>
  </si>
  <si>
    <t>73283</t>
  </si>
  <si>
    <t>Fredonia</t>
  </si>
  <si>
    <t>05282</t>
  </si>
  <si>
    <t>Francisco Pizarro</t>
  </si>
  <si>
    <t>52520</t>
  </si>
  <si>
    <t>Fosca</t>
  </si>
  <si>
    <t>25281</t>
  </si>
  <si>
    <t>Fortul</t>
  </si>
  <si>
    <t>81300</t>
  </si>
  <si>
    <t>Fonseca</t>
  </si>
  <si>
    <t>44279</t>
  </si>
  <si>
    <t>Fomeque</t>
  </si>
  <si>
    <t>25279</t>
  </si>
  <si>
    <t>Floridablanca</t>
  </si>
  <si>
    <t>68276</t>
  </si>
  <si>
    <t>Florida</t>
  </si>
  <si>
    <t>76275</t>
  </si>
  <si>
    <t>Florián</t>
  </si>
  <si>
    <t>68271</t>
  </si>
  <si>
    <t>Floresta</t>
  </si>
  <si>
    <t>15276</t>
  </si>
  <si>
    <t>Florencia</t>
  </si>
  <si>
    <t>19290</t>
  </si>
  <si>
    <t>18001</t>
  </si>
  <si>
    <t>Flandes</t>
  </si>
  <si>
    <t>73275</t>
  </si>
  <si>
    <t>Firavitoba</t>
  </si>
  <si>
    <t>15272</t>
  </si>
  <si>
    <t>Filandia</t>
  </si>
  <si>
    <t>63272</t>
  </si>
  <si>
    <t>Filadelfia</t>
  </si>
  <si>
    <t>17272</t>
  </si>
  <si>
    <t>Falan</t>
  </si>
  <si>
    <t>73270</t>
  </si>
  <si>
    <t>Facatativá</t>
  </si>
  <si>
    <t>25269</t>
  </si>
  <si>
    <t>Espinal</t>
  </si>
  <si>
    <t>73268</t>
  </si>
  <si>
    <t>Envigado</t>
  </si>
  <si>
    <t>05266</t>
  </si>
  <si>
    <t>Entrerrios</t>
  </si>
  <si>
    <t>05264</t>
  </si>
  <si>
    <t>Enciso</t>
  </si>
  <si>
    <t>68266</t>
  </si>
  <si>
    <t>Encino</t>
  </si>
  <si>
    <t>68264</t>
  </si>
  <si>
    <t>Elías</t>
  </si>
  <si>
    <t>41244</t>
  </si>
  <si>
    <t>El Zulia</t>
  </si>
  <si>
    <t>54261</t>
  </si>
  <si>
    <t>El Tarra</t>
  </si>
  <si>
    <t>54250</t>
  </si>
  <si>
    <t>El Tambo</t>
  </si>
  <si>
    <t>52260</t>
  </si>
  <si>
    <t>19256</t>
  </si>
  <si>
    <t>El Tablón de Gómez</t>
  </si>
  <si>
    <t>52258</t>
  </si>
  <si>
    <t>El Santuario</t>
  </si>
  <si>
    <t>05697</t>
  </si>
  <si>
    <t>El Rosario</t>
  </si>
  <si>
    <t>52256</t>
  </si>
  <si>
    <t>El Rosal</t>
  </si>
  <si>
    <t>25260</t>
  </si>
  <si>
    <t>El Roble</t>
  </si>
  <si>
    <t>70233</t>
  </si>
  <si>
    <t>El Retorno</t>
  </si>
  <si>
    <t>95025</t>
  </si>
  <si>
    <t>El Retén</t>
  </si>
  <si>
    <t>47268</t>
  </si>
  <si>
    <t>El Playón</t>
  </si>
  <si>
    <t>68255</t>
  </si>
  <si>
    <t>El Piñon</t>
  </si>
  <si>
    <t>47258</t>
  </si>
  <si>
    <t>El Peñón</t>
  </si>
  <si>
    <t>25258</t>
  </si>
  <si>
    <t>13268</t>
  </si>
  <si>
    <t>68250</t>
  </si>
  <si>
    <t>El Peñol</t>
  </si>
  <si>
    <t>52254</t>
  </si>
  <si>
    <t>El Paujil</t>
  </si>
  <si>
    <t>18256</t>
  </si>
  <si>
    <t>El Paso</t>
  </si>
  <si>
    <t>20250</t>
  </si>
  <si>
    <t>El Molino</t>
  </si>
  <si>
    <t>44110</t>
  </si>
  <si>
    <t>El Litoral del San Juan</t>
  </si>
  <si>
    <t>27250</t>
  </si>
  <si>
    <t>El Guamo</t>
  </si>
  <si>
    <t>13248</t>
  </si>
  <si>
    <t>El Guacamayo</t>
  </si>
  <si>
    <t>68245</t>
  </si>
  <si>
    <t>El Espino</t>
  </si>
  <si>
    <t>15248</t>
  </si>
  <si>
    <t>El Encanto</t>
  </si>
  <si>
    <t>91263</t>
  </si>
  <si>
    <t>El Dovio</t>
  </si>
  <si>
    <t>76250</t>
  </si>
  <si>
    <t>El Dorado</t>
  </si>
  <si>
    <t>50270</t>
  </si>
  <si>
    <t>El Doncello</t>
  </si>
  <si>
    <t>18247</t>
  </si>
  <si>
    <t>El Copey</t>
  </si>
  <si>
    <t>20238</t>
  </si>
  <si>
    <t>El Colegio</t>
  </si>
  <si>
    <t>25245</t>
  </si>
  <si>
    <t>El Cocuy</t>
  </si>
  <si>
    <t>15244</t>
  </si>
  <si>
    <t>El Charco</t>
  </si>
  <si>
    <t>52250</t>
  </si>
  <si>
    <t>El Cerrito</t>
  </si>
  <si>
    <t>76248</t>
  </si>
  <si>
    <t>El Castillo</t>
  </si>
  <si>
    <t>50251</t>
  </si>
  <si>
    <t>El Carmen de Viboral</t>
  </si>
  <si>
    <t>05148</t>
  </si>
  <si>
    <t>El Carmen de Chucurí</t>
  </si>
  <si>
    <t>68235</t>
  </si>
  <si>
    <t>El Carmen de Bolívar</t>
  </si>
  <si>
    <t>13244</t>
  </si>
  <si>
    <t>El Carmen de Atrato</t>
  </si>
  <si>
    <t>27245</t>
  </si>
  <si>
    <t>El Carmen</t>
  </si>
  <si>
    <t>54245</t>
  </si>
  <si>
    <t>El Cantón del San Pablo</t>
  </si>
  <si>
    <t>27135</t>
  </si>
  <si>
    <t>El Calvario</t>
  </si>
  <si>
    <t>50245</t>
  </si>
  <si>
    <t>El Cairo</t>
  </si>
  <si>
    <t>76246</t>
  </si>
  <si>
    <t>El Banco</t>
  </si>
  <si>
    <t>47245</t>
  </si>
  <si>
    <t>El Bagre</t>
  </si>
  <si>
    <t>05250</t>
  </si>
  <si>
    <t>El Águila</t>
  </si>
  <si>
    <t>76243</t>
  </si>
  <si>
    <t>Ebéjico</t>
  </si>
  <si>
    <t>05240</t>
  </si>
  <si>
    <t>Durania</t>
  </si>
  <si>
    <t>54239</t>
  </si>
  <si>
    <t>Duitama</t>
  </si>
  <si>
    <t>15238</t>
  </si>
  <si>
    <t>Dosquebradas</t>
  </si>
  <si>
    <t>66170</t>
  </si>
  <si>
    <t>Don Matías</t>
  </si>
  <si>
    <t>05237</t>
  </si>
  <si>
    <t>Dolores</t>
  </si>
  <si>
    <t>73236</t>
  </si>
  <si>
    <t>Distracción</t>
  </si>
  <si>
    <t>44098</t>
  </si>
  <si>
    <t>Dibulla</t>
  </si>
  <si>
    <t>44090</t>
  </si>
  <si>
    <t>Dagua</t>
  </si>
  <si>
    <t>76233</t>
  </si>
  <si>
    <t>Dabeiba</t>
  </si>
  <si>
    <t>05234</t>
  </si>
  <si>
    <t>Curumaní</t>
  </si>
  <si>
    <t>20228</t>
  </si>
  <si>
    <t>Curití</t>
  </si>
  <si>
    <t>68229</t>
  </si>
  <si>
    <t>Curillo</t>
  </si>
  <si>
    <t>18205</t>
  </si>
  <si>
    <t>Cunday</t>
  </si>
  <si>
    <t>73226</t>
  </si>
  <si>
    <t>Cumbitara</t>
  </si>
  <si>
    <t>52233</t>
  </si>
  <si>
    <t>Cumbal</t>
  </si>
  <si>
    <t>52227</t>
  </si>
  <si>
    <t>Cumaribo</t>
  </si>
  <si>
    <t>99773</t>
  </si>
  <si>
    <t>Cumaral</t>
  </si>
  <si>
    <t>50226</t>
  </si>
  <si>
    <t>Cuítiva</t>
  </si>
  <si>
    <t>15226</t>
  </si>
  <si>
    <t>Cucutilla</t>
  </si>
  <si>
    <t>54223</t>
  </si>
  <si>
    <t>Cúcuta</t>
  </si>
  <si>
    <t>54001</t>
  </si>
  <si>
    <t>Cucunubá</t>
  </si>
  <si>
    <t>25224</t>
  </si>
  <si>
    <t>Cucaita</t>
  </si>
  <si>
    <t>15224</t>
  </si>
  <si>
    <t>Cubarral</t>
  </si>
  <si>
    <t>50223</t>
  </si>
  <si>
    <t>Cubará</t>
  </si>
  <si>
    <t>15223</t>
  </si>
  <si>
    <t>Cuaspud</t>
  </si>
  <si>
    <t>52224</t>
  </si>
  <si>
    <t>Cravo Norte</t>
  </si>
  <si>
    <t>81220</t>
  </si>
  <si>
    <t>Coyaima</t>
  </si>
  <si>
    <t>73217</t>
  </si>
  <si>
    <t>Coveñas</t>
  </si>
  <si>
    <t>70221</t>
  </si>
  <si>
    <t>Covarachía</t>
  </si>
  <si>
    <t>15218</t>
  </si>
  <si>
    <t>Cotorra</t>
  </si>
  <si>
    <t>23300</t>
  </si>
  <si>
    <t>Cota</t>
  </si>
  <si>
    <t>25214</t>
  </si>
  <si>
    <t>Corrales</t>
  </si>
  <si>
    <t>15215</t>
  </si>
  <si>
    <t>Corozal</t>
  </si>
  <si>
    <t>70215</t>
  </si>
  <si>
    <t>Coromoro</t>
  </si>
  <si>
    <t>68217</t>
  </si>
  <si>
    <t>Corinto</t>
  </si>
  <si>
    <t>19212</t>
  </si>
  <si>
    <t>13212</t>
  </si>
  <si>
    <t>52215</t>
  </si>
  <si>
    <t>63212</t>
  </si>
  <si>
    <t>Coper</t>
  </si>
  <si>
    <t>15212</t>
  </si>
  <si>
    <t>Copacabana</t>
  </si>
  <si>
    <t>05212</t>
  </si>
  <si>
    <t>Convención</t>
  </si>
  <si>
    <t>54206</t>
  </si>
  <si>
    <t>Contratación</t>
  </si>
  <si>
    <t>68211</t>
  </si>
  <si>
    <t>Contadero</t>
  </si>
  <si>
    <t>52210</t>
  </si>
  <si>
    <t>Consaca</t>
  </si>
  <si>
    <t>52207</t>
  </si>
  <si>
    <t>Confines</t>
  </si>
  <si>
    <t>68209</t>
  </si>
  <si>
    <t>Condoto</t>
  </si>
  <si>
    <t>27205</t>
  </si>
  <si>
    <t>Concordia</t>
  </si>
  <si>
    <t>47205</t>
  </si>
  <si>
    <t>05209</t>
  </si>
  <si>
    <t>Concepción</t>
  </si>
  <si>
    <t>05206</t>
  </si>
  <si>
    <t>68207</t>
  </si>
  <si>
    <t>Cómbita</t>
  </si>
  <si>
    <t>15204</t>
  </si>
  <si>
    <t>Coloso</t>
  </si>
  <si>
    <t>70204</t>
  </si>
  <si>
    <t>Colón</t>
  </si>
  <si>
    <t>86219</t>
  </si>
  <si>
    <t>52203</t>
  </si>
  <si>
    <t>Colombia</t>
  </si>
  <si>
    <t>41206</t>
  </si>
  <si>
    <t>Cogua</t>
  </si>
  <si>
    <t>25200</t>
  </si>
  <si>
    <t>Coello</t>
  </si>
  <si>
    <t>73200</t>
  </si>
  <si>
    <t>Cocorná</t>
  </si>
  <si>
    <t>05197</t>
  </si>
  <si>
    <t>Clemencia</t>
  </si>
  <si>
    <t>13222</t>
  </si>
  <si>
    <t>Ciudad Bolívar</t>
  </si>
  <si>
    <t>05101</t>
  </si>
  <si>
    <t>Cisneros</t>
  </si>
  <si>
    <t>05190</t>
  </si>
  <si>
    <t>Circasia</t>
  </si>
  <si>
    <t>63190</t>
  </si>
  <si>
    <t>Cimitarra</t>
  </si>
  <si>
    <t>68190</t>
  </si>
  <si>
    <t>Ciénega</t>
  </si>
  <si>
    <t>15189</t>
  </si>
  <si>
    <t>Ciénaga de Oro</t>
  </si>
  <si>
    <t>23189</t>
  </si>
  <si>
    <t>Ciénaga</t>
  </si>
  <si>
    <t>47189</t>
  </si>
  <si>
    <t>Cicuco</t>
  </si>
  <si>
    <t>13188</t>
  </si>
  <si>
    <t>Chocontá</t>
  </si>
  <si>
    <t>25183</t>
  </si>
  <si>
    <t>Choachí</t>
  </si>
  <si>
    <t>25181</t>
  </si>
  <si>
    <t>Chivor</t>
  </si>
  <si>
    <t>15236</t>
  </si>
  <si>
    <t>Chivatá</t>
  </si>
  <si>
    <t>15187</t>
  </si>
  <si>
    <t>Chitaraque</t>
  </si>
  <si>
    <t>15185</t>
  </si>
  <si>
    <t>Chitagá</t>
  </si>
  <si>
    <t>54174</t>
  </si>
  <si>
    <t>Chita</t>
  </si>
  <si>
    <t>15183</t>
  </si>
  <si>
    <t>Chiscas</t>
  </si>
  <si>
    <t>15180</t>
  </si>
  <si>
    <t>Chiriguaná</t>
  </si>
  <si>
    <t>20178</t>
  </si>
  <si>
    <t>Chíquiza</t>
  </si>
  <si>
    <t>15232</t>
  </si>
  <si>
    <t>Chiquinquirá</t>
  </si>
  <si>
    <t>15176</t>
  </si>
  <si>
    <t>Chipatá</t>
  </si>
  <si>
    <t>68179</t>
  </si>
  <si>
    <t>Chipaque</t>
  </si>
  <si>
    <t>25178</t>
  </si>
  <si>
    <t>Chinú</t>
  </si>
  <si>
    <t>23182</t>
  </si>
  <si>
    <t>Chinchiná</t>
  </si>
  <si>
    <t>17174</t>
  </si>
  <si>
    <t>Chinavita</t>
  </si>
  <si>
    <t>15172</t>
  </si>
  <si>
    <t>Chinácota</t>
  </si>
  <si>
    <t>54172</t>
  </si>
  <si>
    <t>Chimichagua</t>
  </si>
  <si>
    <t>20175</t>
  </si>
  <si>
    <t>Chimá</t>
  </si>
  <si>
    <t>23168</t>
  </si>
  <si>
    <t>Chima</t>
  </si>
  <si>
    <t>68176</t>
  </si>
  <si>
    <t>Chigorodó</t>
  </si>
  <si>
    <t>05172</t>
  </si>
  <si>
    <t>Chibolo</t>
  </si>
  <si>
    <t>47170</t>
  </si>
  <si>
    <t>Chía</t>
  </si>
  <si>
    <t>25175</t>
  </si>
  <si>
    <t>Charta</t>
  </si>
  <si>
    <t>68169</t>
  </si>
  <si>
    <t>Charalá</t>
  </si>
  <si>
    <t>68167</t>
  </si>
  <si>
    <t>Chaparral</t>
  </si>
  <si>
    <t>73168</t>
  </si>
  <si>
    <t>Chameza</t>
  </si>
  <si>
    <t>85015</t>
  </si>
  <si>
    <t>Chalán</t>
  </si>
  <si>
    <t>70230</t>
  </si>
  <si>
    <t>Chaguaní</t>
  </si>
  <si>
    <t>25168</t>
  </si>
  <si>
    <t>Chachagüí</t>
  </si>
  <si>
    <t>52240</t>
  </si>
  <si>
    <t>Cértegui</t>
  </si>
  <si>
    <t>27160</t>
  </si>
  <si>
    <t>Cerro San Antonio</t>
  </si>
  <si>
    <t>47161</t>
  </si>
  <si>
    <t>Cerrito</t>
  </si>
  <si>
    <t>68162</t>
  </si>
  <si>
    <t>Cerinza</t>
  </si>
  <si>
    <t>15162</t>
  </si>
  <si>
    <t>Cereté</t>
  </si>
  <si>
    <t>23162</t>
  </si>
  <si>
    <t>Cepitá</t>
  </si>
  <si>
    <t>68160</t>
  </si>
  <si>
    <t>Caucasia</t>
  </si>
  <si>
    <t>05154</t>
  </si>
  <si>
    <t>Castilla la Nueva</t>
  </si>
  <si>
    <t>50150</t>
  </si>
  <si>
    <t>Casabianca</t>
  </si>
  <si>
    <t>73152</t>
  </si>
  <si>
    <t>Caruru</t>
  </si>
  <si>
    <t>97161</t>
  </si>
  <si>
    <t>Cartago</t>
  </si>
  <si>
    <t>76147</t>
  </si>
  <si>
    <t>Cartagena del Chairá</t>
  </si>
  <si>
    <t>18150</t>
  </si>
  <si>
    <t>Cartagena</t>
  </si>
  <si>
    <t>13001</t>
  </si>
  <si>
    <t>Carolina</t>
  </si>
  <si>
    <t>05150</t>
  </si>
  <si>
    <t>Carmen del Darien</t>
  </si>
  <si>
    <t>27150</t>
  </si>
  <si>
    <t>Carmen de Carupa</t>
  </si>
  <si>
    <t>25154</t>
  </si>
  <si>
    <t>Carmen de Apicalá</t>
  </si>
  <si>
    <t>73148</t>
  </si>
  <si>
    <t>Carepa</t>
  </si>
  <si>
    <t>05147</t>
  </si>
  <si>
    <t>Carcasí</t>
  </si>
  <si>
    <t>68152</t>
  </si>
  <si>
    <t>Caramanta</t>
  </si>
  <si>
    <t>05145</t>
  </si>
  <si>
    <t>Caracolí</t>
  </si>
  <si>
    <t>05142</t>
  </si>
  <si>
    <t>Caqueza</t>
  </si>
  <si>
    <t>25151</t>
  </si>
  <si>
    <t>Capitanejo</t>
  </si>
  <si>
    <t>68147</t>
  </si>
  <si>
    <t>Caparrapí</t>
  </si>
  <si>
    <t>25148</t>
  </si>
  <si>
    <t>Cañasgordas</t>
  </si>
  <si>
    <t>05138</t>
  </si>
  <si>
    <t>Cantagallo</t>
  </si>
  <si>
    <t>13160</t>
  </si>
  <si>
    <t>Candelaria</t>
  </si>
  <si>
    <t>76130</t>
  </si>
  <si>
    <t>08141</t>
  </si>
  <si>
    <t>Canalete</t>
  </si>
  <si>
    <t>23090</t>
  </si>
  <si>
    <t>Campohermoso</t>
  </si>
  <si>
    <t>15135</t>
  </si>
  <si>
    <t>Campoalegre</t>
  </si>
  <si>
    <t>41132</t>
  </si>
  <si>
    <t>Campo de la Cruz</t>
  </si>
  <si>
    <t>08137</t>
  </si>
  <si>
    <t>Campamento</t>
  </si>
  <si>
    <t>05134</t>
  </si>
  <si>
    <t>Caloto</t>
  </si>
  <si>
    <t>19142</t>
  </si>
  <si>
    <t>Calima</t>
  </si>
  <si>
    <t>76126</t>
  </si>
  <si>
    <t>California</t>
  </si>
  <si>
    <t>68132</t>
  </si>
  <si>
    <t>Cali</t>
  </si>
  <si>
    <t>76001</t>
  </si>
  <si>
    <t>Caldono</t>
  </si>
  <si>
    <t>19137</t>
  </si>
  <si>
    <t>05129</t>
  </si>
  <si>
    <t>15131</t>
  </si>
  <si>
    <t>Calarca</t>
  </si>
  <si>
    <t>63130</t>
  </si>
  <si>
    <t>Calamar</t>
  </si>
  <si>
    <t>95015</t>
  </si>
  <si>
    <t>13140</t>
  </si>
  <si>
    <t xml:space="preserve">Cajicá </t>
  </si>
  <si>
    <t>25126</t>
  </si>
  <si>
    <t>Cajibío</t>
  </si>
  <si>
    <t>19130</t>
  </si>
  <si>
    <t>Cajamarca</t>
  </si>
  <si>
    <t>73124</t>
  </si>
  <si>
    <t>Caimito</t>
  </si>
  <si>
    <t>70124</t>
  </si>
  <si>
    <t>Caicedonia</t>
  </si>
  <si>
    <t>76122</t>
  </si>
  <si>
    <t>Caicedo</t>
  </si>
  <si>
    <t>05125</t>
  </si>
  <si>
    <t>Cácota</t>
  </si>
  <si>
    <t>54125</t>
  </si>
  <si>
    <t>Cachirá</t>
  </si>
  <si>
    <t>54128</t>
  </si>
  <si>
    <t>Cachipay</t>
  </si>
  <si>
    <t>25123</t>
  </si>
  <si>
    <t>Cáceres</t>
  </si>
  <si>
    <t>05120</t>
  </si>
  <si>
    <t>Cabuyaro</t>
  </si>
  <si>
    <t>50124</t>
  </si>
  <si>
    <t>Cabrera</t>
  </si>
  <si>
    <t>25120</t>
  </si>
  <si>
    <t>68121</t>
  </si>
  <si>
    <t>Busbanzá</t>
  </si>
  <si>
    <t>15114</t>
  </si>
  <si>
    <t>Buriticá</t>
  </si>
  <si>
    <t>05113</t>
  </si>
  <si>
    <t>Bugalagrande</t>
  </si>
  <si>
    <t>76113</t>
  </si>
  <si>
    <t>Buesaco</t>
  </si>
  <si>
    <t>52110</t>
  </si>
  <si>
    <t>Buenos Aires</t>
  </si>
  <si>
    <t>19110</t>
  </si>
  <si>
    <t>Buenavista</t>
  </si>
  <si>
    <t>15109</t>
  </si>
  <si>
    <t>70110</t>
  </si>
  <si>
    <t>63111</t>
  </si>
  <si>
    <t>23079</t>
  </si>
  <si>
    <t>Buenaventura</t>
  </si>
  <si>
    <t>76109</t>
  </si>
  <si>
    <t>Bucarasica</t>
  </si>
  <si>
    <t>54109</t>
  </si>
  <si>
    <t>Bucaramanga</t>
  </si>
  <si>
    <t>68001</t>
  </si>
  <si>
    <t>Briceño</t>
  </si>
  <si>
    <t>05107</t>
  </si>
  <si>
    <t>15106</t>
  </si>
  <si>
    <t>15104</t>
  </si>
  <si>
    <t>Bosconia</t>
  </si>
  <si>
    <t>20060</t>
  </si>
  <si>
    <t>19100</t>
  </si>
  <si>
    <t>76100</t>
  </si>
  <si>
    <t>68101</t>
  </si>
  <si>
    <t>Bojaya</t>
  </si>
  <si>
    <t>27099</t>
  </si>
  <si>
    <t>Bojacá</t>
  </si>
  <si>
    <t>25099</t>
  </si>
  <si>
    <t>Bogotá, D.C.</t>
  </si>
  <si>
    <t>11001</t>
  </si>
  <si>
    <t>Bochalema</t>
  </si>
  <si>
    <t>54099</t>
  </si>
  <si>
    <t>Boavita</t>
  </si>
  <si>
    <t>15097</t>
  </si>
  <si>
    <t>Bituima</t>
  </si>
  <si>
    <t>25095</t>
  </si>
  <si>
    <t>Betulia</t>
  </si>
  <si>
    <t>05093</t>
  </si>
  <si>
    <t>68092</t>
  </si>
  <si>
    <t>Betéitiva</t>
  </si>
  <si>
    <t>15092</t>
  </si>
  <si>
    <t>Betania</t>
  </si>
  <si>
    <t>05091</t>
  </si>
  <si>
    <t>Berbeo</t>
  </si>
  <si>
    <t>15090</t>
  </si>
  <si>
    <t>Beltrán</t>
  </si>
  <si>
    <t>25086</t>
  </si>
  <si>
    <t>Belmira</t>
  </si>
  <si>
    <t>05086</t>
  </si>
  <si>
    <t>Bello</t>
  </si>
  <si>
    <t>05088</t>
  </si>
  <si>
    <t>Belén de Umbría</t>
  </si>
  <si>
    <t>66088</t>
  </si>
  <si>
    <t>Belén de los Andaquies</t>
  </si>
  <si>
    <t>18094</t>
  </si>
  <si>
    <t>Belén de Bajirá</t>
  </si>
  <si>
    <t>27086</t>
  </si>
  <si>
    <t>Belén</t>
  </si>
  <si>
    <t>15087</t>
  </si>
  <si>
    <t>52083</t>
  </si>
  <si>
    <t>Belalcázar</t>
  </si>
  <si>
    <t>17088</t>
  </si>
  <si>
    <t>Becerril</t>
  </si>
  <si>
    <t>20045</t>
  </si>
  <si>
    <t>Barranquilla</t>
  </si>
  <si>
    <t>08001</t>
  </si>
  <si>
    <t>Barranco Minas</t>
  </si>
  <si>
    <t>94343</t>
  </si>
  <si>
    <t>Barranco de Loba</t>
  </si>
  <si>
    <t>13074</t>
  </si>
  <si>
    <t>Barrancas</t>
  </si>
  <si>
    <t>44078</t>
  </si>
  <si>
    <t>Barrancabermeja</t>
  </si>
  <si>
    <t>68081</t>
  </si>
  <si>
    <t>Barranca de Upía</t>
  </si>
  <si>
    <t>50110</t>
  </si>
  <si>
    <t>Barichara</t>
  </si>
  <si>
    <t>68079</t>
  </si>
  <si>
    <t>Barbosa</t>
  </si>
  <si>
    <t>68077</t>
  </si>
  <si>
    <t>05079</t>
  </si>
  <si>
    <t>Barbacoas</t>
  </si>
  <si>
    <t>52079</t>
  </si>
  <si>
    <t>Baraya</t>
  </si>
  <si>
    <t>41078</t>
  </si>
  <si>
    <t>Baranoa</t>
  </si>
  <si>
    <t>08078</t>
  </si>
  <si>
    <t>Balboa</t>
  </si>
  <si>
    <t>66075</t>
  </si>
  <si>
    <t>19075</t>
  </si>
  <si>
    <t>Bajo Baudó</t>
  </si>
  <si>
    <t>27077</t>
  </si>
  <si>
    <t>Bahía Solano</t>
  </si>
  <si>
    <t>27075</t>
  </si>
  <si>
    <t>Bagadó</t>
  </si>
  <si>
    <t>27073</t>
  </si>
  <si>
    <t>Ayapel</t>
  </si>
  <si>
    <t>23068</t>
  </si>
  <si>
    <t>Atrato</t>
  </si>
  <si>
    <t>27050</t>
  </si>
  <si>
    <t>Ataco</t>
  </si>
  <si>
    <t>73067</t>
  </si>
  <si>
    <t>Astrea</t>
  </si>
  <si>
    <t>20032</t>
  </si>
  <si>
    <t>Arroyohondo</t>
  </si>
  <si>
    <t>13062</t>
  </si>
  <si>
    <t>Armero</t>
  </si>
  <si>
    <t>73055</t>
  </si>
  <si>
    <t>Armenia</t>
  </si>
  <si>
    <t>63001</t>
  </si>
  <si>
    <t>05059</t>
  </si>
  <si>
    <t>Arjona</t>
  </si>
  <si>
    <t>13052</t>
  </si>
  <si>
    <t>Ariguaní</t>
  </si>
  <si>
    <t>47058</t>
  </si>
  <si>
    <t>Argelia</t>
  </si>
  <si>
    <t>05055</t>
  </si>
  <si>
    <t>19050</t>
  </si>
  <si>
    <t>76054</t>
  </si>
  <si>
    <t>Arenal</t>
  </si>
  <si>
    <t>13042</t>
  </si>
  <si>
    <t>Arcabuco</t>
  </si>
  <si>
    <t>15051</t>
  </si>
  <si>
    <t>Arboletes</t>
  </si>
  <si>
    <t>05051</t>
  </si>
  <si>
    <t>Arboledas</t>
  </si>
  <si>
    <t>54051</t>
  </si>
  <si>
    <t>Arboleda</t>
  </si>
  <si>
    <t>52051</t>
  </si>
  <si>
    <t>Arbeláez</t>
  </si>
  <si>
    <t>25053</t>
  </si>
  <si>
    <t>Arauquita</t>
  </si>
  <si>
    <t>81065</t>
  </si>
  <si>
    <t>81001</t>
  </si>
  <si>
    <t>Aratoca</t>
  </si>
  <si>
    <t>68051</t>
  </si>
  <si>
    <t>Aranzazu</t>
  </si>
  <si>
    <t>17050</t>
  </si>
  <si>
    <t>Aracataca</t>
  </si>
  <si>
    <t>47053</t>
  </si>
  <si>
    <t>Aquitania</t>
  </si>
  <si>
    <t>15047</t>
  </si>
  <si>
    <t>Apulo</t>
  </si>
  <si>
    <t>25599</t>
  </si>
  <si>
    <t>Apía</t>
  </si>
  <si>
    <t>66045</t>
  </si>
  <si>
    <t>Apartadó</t>
  </si>
  <si>
    <t>05045</t>
  </si>
  <si>
    <t>Anzoátegui</t>
  </si>
  <si>
    <t>73043</t>
  </si>
  <si>
    <t>Anza</t>
  </si>
  <si>
    <t>05044</t>
  </si>
  <si>
    <t>Ansermanuevo</t>
  </si>
  <si>
    <t>76041</t>
  </si>
  <si>
    <t>Anserma</t>
  </si>
  <si>
    <t>17042</t>
  </si>
  <si>
    <t>Anorí</t>
  </si>
  <si>
    <t>05040</t>
  </si>
  <si>
    <t>Anolaima</t>
  </si>
  <si>
    <t>25040</t>
  </si>
  <si>
    <t>Angostura</t>
  </si>
  <si>
    <t>05038</t>
  </si>
  <si>
    <t>Angelópolis</t>
  </si>
  <si>
    <t>05036</t>
  </si>
  <si>
    <t>Andes</t>
  </si>
  <si>
    <t>05034</t>
  </si>
  <si>
    <t>Andalucía</t>
  </si>
  <si>
    <t>76036</t>
  </si>
  <si>
    <t>Ancuyá</t>
  </si>
  <si>
    <t>52036</t>
  </si>
  <si>
    <t>Anapoima</t>
  </si>
  <si>
    <t>25035</t>
  </si>
  <si>
    <t>Ambalema</t>
  </si>
  <si>
    <t>73030</t>
  </si>
  <si>
    <t>Amalfi</t>
  </si>
  <si>
    <t>05031</t>
  </si>
  <si>
    <t>Amagá</t>
  </si>
  <si>
    <t>05030</t>
  </si>
  <si>
    <t>Alvarado</t>
  </si>
  <si>
    <t>73026</t>
  </si>
  <si>
    <t>Altos del Rosario</t>
  </si>
  <si>
    <t>13030</t>
  </si>
  <si>
    <t>Alto Baudo</t>
  </si>
  <si>
    <t>27025</t>
  </si>
  <si>
    <t>Altamira</t>
  </si>
  <si>
    <t>41026</t>
  </si>
  <si>
    <t>Alpujarra</t>
  </si>
  <si>
    <t>73024</t>
  </si>
  <si>
    <t>Almeida</t>
  </si>
  <si>
    <t>15022</t>
  </si>
  <si>
    <t>Almaguer</t>
  </si>
  <si>
    <t>19022</t>
  </si>
  <si>
    <t>Algeciras</t>
  </si>
  <si>
    <t>41020</t>
  </si>
  <si>
    <t>Algarrobo</t>
  </si>
  <si>
    <t>47030</t>
  </si>
  <si>
    <t>Alejandría</t>
  </si>
  <si>
    <t>05021</t>
  </si>
  <si>
    <t>Aldana</t>
  </si>
  <si>
    <t>52022</t>
  </si>
  <si>
    <t>Alcalá</t>
  </si>
  <si>
    <t>76020</t>
  </si>
  <si>
    <t>Albania</t>
  </si>
  <si>
    <t>44035</t>
  </si>
  <si>
    <t>68020</t>
  </si>
  <si>
    <t>18029</t>
  </si>
  <si>
    <t>Albán</t>
  </si>
  <si>
    <t>52019</t>
  </si>
  <si>
    <t>25019</t>
  </si>
  <si>
    <t>Aipe</t>
  </si>
  <si>
    <t>41016</t>
  </si>
  <si>
    <t>Agustín Codazzi</t>
  </si>
  <si>
    <t>20013</t>
  </si>
  <si>
    <t>Aguazul</t>
  </si>
  <si>
    <t>85010</t>
  </si>
  <si>
    <t>Aguadas</t>
  </si>
  <si>
    <t>17013</t>
  </si>
  <si>
    <t>Aguada</t>
  </si>
  <si>
    <t>68013</t>
  </si>
  <si>
    <t>Aguachica</t>
  </si>
  <si>
    <t>20011</t>
  </si>
  <si>
    <t>Agua de Dios</t>
  </si>
  <si>
    <t>25001</t>
  </si>
  <si>
    <t>Agrado</t>
  </si>
  <si>
    <t>41013</t>
  </si>
  <si>
    <t>Achí</t>
  </si>
  <si>
    <t>13006</t>
  </si>
  <si>
    <t>Acevedo</t>
  </si>
  <si>
    <t>41006</t>
  </si>
  <si>
    <t>Acandí</t>
  </si>
  <si>
    <t>27006</t>
  </si>
  <si>
    <t>Acacías</t>
  </si>
  <si>
    <t>50006</t>
  </si>
  <si>
    <t>Abriaquí</t>
  </si>
  <si>
    <t>05004</t>
  </si>
  <si>
    <t>Abrego</t>
  </si>
  <si>
    <t>54003</t>
  </si>
  <si>
    <t>Abejorral</t>
  </si>
  <si>
    <t>05002</t>
  </si>
  <si>
    <t>Departamento</t>
  </si>
  <si>
    <t>Fecha de generación del reporte : 16-nov-2017 15:06:47</t>
  </si>
  <si>
    <t>Código: 109</t>
  </si>
  <si>
    <t>Tabla Parametrica: Municipios</t>
  </si>
  <si>
    <t xml:space="preserve">COLOMBIA </t>
  </si>
  <si>
    <t>CO</t>
  </si>
  <si>
    <t>Importador</t>
  </si>
  <si>
    <t>210</t>
  </si>
  <si>
    <t xml:space="preserve">Nivel Central </t>
  </si>
  <si>
    <t>0</t>
  </si>
  <si>
    <t>Dirección de Gestión de Aduanas</t>
  </si>
  <si>
    <t>Asesor</t>
  </si>
  <si>
    <t>Directivo</t>
  </si>
  <si>
    <t>Administrativo</t>
  </si>
  <si>
    <t>Tecnico u Operativo</t>
  </si>
  <si>
    <t>Auxiliar</t>
  </si>
  <si>
    <t>22</t>
  </si>
  <si>
    <t>Documento de identificación extranjero -Código 42</t>
  </si>
  <si>
    <t xml:space="preserve">Cédula de ciudadanía  </t>
  </si>
  <si>
    <t xml:space="preserve">Tarjeta de extranjería  </t>
  </si>
  <si>
    <t xml:space="preserve">Cédula de extranjería  </t>
  </si>
  <si>
    <t xml:space="preserve">Pasaporte                                                                     </t>
  </si>
  <si>
    <t xml:space="preserve"> Identificación de extranjeros diferente al NIT asignado DIAN -Código 33</t>
  </si>
  <si>
    <t>19 - REPRS LEGAL PRIN</t>
  </si>
  <si>
    <t>20 - REPRS LEGAL SUPL</t>
  </si>
  <si>
    <t xml:space="preserve">Instalacion proceso productivo </t>
  </si>
  <si>
    <t>Lugar para el ejercicio Actividad</t>
  </si>
  <si>
    <t>Oficina</t>
  </si>
  <si>
    <t>Centro Operaciones</t>
  </si>
  <si>
    <t>Fabrica de Alimentos</t>
  </si>
  <si>
    <t>Centro Explotacion Minera</t>
  </si>
  <si>
    <t>Bodega de Almacenamiento</t>
  </si>
  <si>
    <t>Recomendaciones generales para el diligenciamiento</t>
  </si>
  <si>
    <t xml:space="preserve">•  Sobre el titulo de cada una de las casillas se encuentra un mensaje de ayuda para orientar el diligenciamiento de los campos que la conforman. </t>
  </si>
  <si>
    <t xml:space="preserve">•  El formato cuenta con listas desplegables para selección de información </t>
  </si>
  <si>
    <t>•  El formato cuenta con celdas bloqueadas las cuales ya contiene la información requerida, formulas o no son de obligatorio diligenciamiento.</t>
  </si>
  <si>
    <t>•  En caso de requerir señalar mayor numero de predios o lugares , el formato permite realizar copia de la hoja (F020 HOJA 3)</t>
  </si>
  <si>
    <r>
      <t>•  El formato actualiza automaticamente fecha y hora de diligenciamiento cada vez que se abre el archivo,</t>
    </r>
    <r>
      <rPr>
        <b/>
        <sz val="11"/>
        <color theme="1"/>
        <rFont val="Arial"/>
        <family val="2"/>
        <scheme val="minor"/>
      </rPr>
      <t xml:space="preserve"> por lo cual se debe crear un version definitiva en PDF antes de imprimir para la firma.</t>
    </r>
  </si>
  <si>
    <t>•  El formato debe ser remitido debidamente firmado por el representante legal de la sociedad</t>
  </si>
  <si>
    <t xml:space="preserve">Esta herramienta es de carácter gratuito y constituye una ayuda temporal para los interesados en presentar su Solicitud de Autorización Operador Económico Autorizado para el tipo de usuario importador.  </t>
  </si>
  <si>
    <t>El formato se compone de 3 hojas (F020 HOJA 1, F020 HOJA 3, F020 HOJA 14), las cuales debe diligenciar el interesado teniendo en cuenta las siguientes recomendaciones:</t>
  </si>
  <si>
    <t>UAE DIRECCION DE IMPUESTOS Y ADUANAS NACIONALES</t>
  </si>
  <si>
    <t>Agencia de Aduanas</t>
  </si>
  <si>
    <t>H</t>
  </si>
  <si>
    <t>La herramienta que se presenta a continuación tiene como propósito ayudarle a realizar el diligenciamiento del formato 020 Solicitud de Autorización Operador Económico Autorizado, para solicitar ante las autoridades de control competentes, la autorización como Operador Económico Autorizado para los tipo de usuario: importador y agencia de aduanas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</si>
</sst>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Arial"/>
      <family val="2"/>
      <scheme val="minor"/>
    </font>
    <font>
      <sz val="10"/>
      <name val="Arial"/>
      <family val="2"/>
    </font>
    <font>
      <sz val="11"/>
      <color theme="1"/>
      <name val="Arial"/>
      <family val="2"/>
    </font>
    <font>
      <sz val="8"/>
      <color theme="1"/>
      <name val="Arial"/>
      <family val="2"/>
    </font>
    <font>
      <sz val="8"/>
      <color theme="1"/>
      <name val="Arial"/>
      <family val="2"/>
      <scheme val="minor"/>
    </font>
    <font>
      <sz val="10"/>
      <color theme="1"/>
      <name val="Arial"/>
      <family val="2"/>
      <scheme val="minor"/>
    </font>
    <font>
      <b/>
      <sz val="48"/>
      <color indexed="9"/>
      <name val="Arial"/>
      <family val="2"/>
    </font>
    <font>
      <sz val="10"/>
      <color theme="1"/>
      <name val="Arial"/>
      <family val="2"/>
    </font>
    <font>
      <b/>
      <sz val="11"/>
      <name val="Arial"/>
      <family val="2"/>
    </font>
    <font>
      <sz val="11"/>
      <name val="Arial"/>
      <family val="2"/>
    </font>
    <font>
      <sz val="11"/>
      <color theme="0" tint="-0.499984740745262"/>
      <name val="Arial"/>
      <family val="2"/>
    </font>
    <font>
      <b/>
      <sz val="11"/>
      <color theme="1"/>
      <name val="Arial"/>
      <family val="2"/>
    </font>
    <font>
      <sz val="28"/>
      <color theme="9" tint="0.39997558519241921"/>
      <name val="Arial Black"/>
      <family val="2"/>
    </font>
    <font>
      <sz val="20"/>
      <color theme="1"/>
      <name val="Arial"/>
      <family val="2"/>
      <scheme val="minor"/>
    </font>
    <font>
      <sz val="18"/>
      <name val="Arial"/>
      <family val="2"/>
    </font>
    <font>
      <sz val="14"/>
      <color rgb="FF444444"/>
      <name val="Inherit"/>
    </font>
    <font>
      <b/>
      <sz val="18"/>
      <name val="Arial"/>
      <family val="2"/>
    </font>
    <font>
      <sz val="9"/>
      <color indexed="81"/>
      <name val="Tahoma"/>
      <family val="2"/>
    </font>
    <font>
      <b/>
      <sz val="9"/>
      <color indexed="81"/>
      <name val="Tahoma"/>
      <family val="2"/>
    </font>
    <font>
      <sz val="18"/>
      <color theme="1"/>
      <name val="Arial"/>
      <family val="2"/>
      <scheme val="minor"/>
    </font>
    <font>
      <sz val="20"/>
      <name val="Arial"/>
      <family val="2"/>
      <scheme val="minor"/>
    </font>
    <font>
      <b/>
      <sz val="10"/>
      <color indexed="58"/>
      <name val="Arial"/>
      <family val="2"/>
    </font>
    <font>
      <sz val="8"/>
      <color indexed="17"/>
      <name val="Arial"/>
      <family val="2"/>
    </font>
    <font>
      <b/>
      <sz val="11"/>
      <color indexed="63"/>
      <name val="Arial"/>
      <family val="2"/>
    </font>
    <font>
      <sz val="18"/>
      <color theme="1"/>
      <name val="Arial"/>
      <family val="2"/>
    </font>
    <font>
      <sz val="9"/>
      <color indexed="81"/>
      <name val="Tahoma"/>
      <charset val="1"/>
    </font>
    <font>
      <sz val="10"/>
      <color indexed="81"/>
      <name val="Tahoma"/>
      <family val="2"/>
    </font>
    <font>
      <sz val="11"/>
      <color indexed="81"/>
      <name val="Arial"/>
      <family val="2"/>
    </font>
    <font>
      <b/>
      <sz val="11"/>
      <color indexed="81"/>
      <name val="Arial"/>
      <family val="2"/>
    </font>
    <font>
      <b/>
      <sz val="14"/>
      <color indexed="81"/>
      <name val="Arial"/>
      <family val="2"/>
    </font>
    <font>
      <sz val="11"/>
      <color indexed="81"/>
      <name val="Arial"/>
      <family val="2"/>
      <scheme val="major"/>
    </font>
    <font>
      <b/>
      <sz val="11"/>
      <color indexed="81"/>
      <name val="Arial"/>
      <family val="2"/>
      <scheme val="major"/>
    </font>
    <font>
      <sz val="9"/>
      <color rgb="FF000000"/>
      <name val="Arial"/>
      <family val="2"/>
      <scheme val="minor"/>
    </font>
    <font>
      <sz val="12"/>
      <color indexed="81"/>
      <name val="Arial"/>
      <family val="2"/>
      <scheme val="major"/>
    </font>
    <font>
      <sz val="11"/>
      <color indexed="81"/>
      <name val="Arial"/>
      <family val="2"/>
      <scheme val="minor"/>
    </font>
    <font>
      <b/>
      <sz val="11"/>
      <color theme="1"/>
      <name val="Arial"/>
      <family val="2"/>
      <scheme val="minor"/>
    </font>
    <font>
      <b/>
      <sz val="13"/>
      <color indexed="8"/>
      <name val="Arial"/>
      <family val="2"/>
    </font>
    <font>
      <sz val="12"/>
      <color theme="1"/>
      <name val="Arial"/>
      <family val="2"/>
    </font>
  </fonts>
  <fills count="9">
    <fill>
      <patternFill patternType="none"/>
    </fill>
    <fill>
      <patternFill patternType="gray125"/>
    </fill>
    <fill>
      <patternFill patternType="solid">
        <fgColor theme="0"/>
        <bgColor indexed="64"/>
      </patternFill>
    </fill>
    <fill>
      <patternFill patternType="solid">
        <fgColor indexed="17"/>
        <bgColor indexed="64"/>
      </patternFill>
    </fill>
    <fill>
      <patternFill patternType="solid">
        <fgColor indexed="42"/>
        <bgColor indexed="64"/>
      </patternFill>
    </fill>
    <fill>
      <patternFill patternType="solid">
        <fgColor indexed="9"/>
        <bgColor indexed="64"/>
      </patternFill>
    </fill>
    <fill>
      <patternFill patternType="gray125">
        <bgColor theme="0" tint="-0.14996795556505021"/>
      </patternFill>
    </fill>
    <fill>
      <patternFill patternType="solid">
        <fgColor rgb="FFA7EDB9"/>
        <bgColor indexed="64"/>
      </patternFill>
    </fill>
    <fill>
      <patternFill patternType="solid">
        <fgColor indexed="22"/>
        <bgColor indexed="64"/>
      </patternFill>
    </fill>
  </fills>
  <borders count="135">
    <border>
      <left/>
      <right/>
      <top/>
      <bottom/>
      <diagonal/>
    </border>
    <border>
      <left/>
      <right/>
      <top style="thin">
        <color indexed="64"/>
      </top>
      <bottom/>
      <diagonal/>
    </border>
    <border>
      <left style="thin">
        <color indexed="64"/>
      </left>
      <right/>
      <top/>
      <bottom style="thin">
        <color theme="9" tint="-0.249977111117893"/>
      </bottom>
      <diagonal/>
    </border>
    <border>
      <left/>
      <right style="thin">
        <color theme="9" tint="-0.249977111117893"/>
      </right>
      <top/>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indexed="64"/>
      </left>
      <right style="thin">
        <color theme="9" tint="-0.249977111117893"/>
      </right>
      <top/>
      <bottom style="thin">
        <color theme="9" tint="-0.249977111117893"/>
      </bottom>
      <diagonal/>
    </border>
    <border>
      <left style="thin">
        <color indexed="64"/>
      </left>
      <right style="thin">
        <color theme="9" tint="-0.249977111117893"/>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indexed="64"/>
      </left>
      <right/>
      <top style="thin">
        <color theme="9" tint="-0.249977111117893"/>
      </top>
      <bottom/>
      <diagonal/>
    </border>
    <border>
      <left style="thin">
        <color theme="9" tint="-0.249977111117893"/>
      </left>
      <right/>
      <top/>
      <bottom/>
      <diagonal/>
    </border>
    <border>
      <left/>
      <right/>
      <top style="thin">
        <color theme="9" tint="-0.249977111117893"/>
      </top>
      <bottom style="thin">
        <color theme="9" tint="-0.249977111117893"/>
      </bottom>
      <diagonal/>
    </border>
    <border>
      <left/>
      <right style="thin">
        <color theme="9" tint="0.59999389629810485"/>
      </right>
      <top/>
      <bottom/>
      <diagonal/>
    </border>
    <border>
      <left/>
      <right/>
      <top/>
      <bottom style="thin">
        <color theme="9" tint="0.59999389629810485"/>
      </bottom>
      <diagonal/>
    </border>
    <border>
      <left/>
      <right style="thin">
        <color theme="9" tint="0.59999389629810485"/>
      </right>
      <top style="thin">
        <color theme="9" tint="0.59999389629810485"/>
      </top>
      <bottom/>
      <diagonal/>
    </border>
    <border>
      <left style="thin">
        <color theme="9" tint="0.59999389629810485"/>
      </left>
      <right style="thin">
        <color theme="9" tint="0.59999389629810485"/>
      </right>
      <top style="thin">
        <color theme="9" tint="0.59999389629810485"/>
      </top>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diagonal/>
    </border>
    <border>
      <left/>
      <right style="thin">
        <color indexed="64"/>
      </right>
      <top style="medium">
        <color theme="9" tint="-0.499984740745262"/>
      </top>
      <bottom/>
      <diagonal/>
    </border>
    <border>
      <left style="thin">
        <color indexed="64"/>
      </left>
      <right/>
      <top style="medium">
        <color theme="9" tint="-0.499984740745262"/>
      </top>
      <bottom style="thin">
        <color indexed="64"/>
      </bottom>
      <diagonal/>
    </border>
    <border>
      <left/>
      <right/>
      <top style="medium">
        <color theme="9" tint="-0.499984740745262"/>
      </top>
      <bottom style="thin">
        <color indexed="64"/>
      </bottom>
      <diagonal/>
    </border>
    <border>
      <left/>
      <right style="medium">
        <color theme="9" tint="-0.499984740745262"/>
      </right>
      <top style="medium">
        <color theme="9" tint="-0.499984740745262"/>
      </top>
      <bottom/>
      <diagonal/>
    </border>
    <border>
      <left style="medium">
        <color theme="9" tint="-0.499984740745262"/>
      </left>
      <right/>
      <top style="thin">
        <color indexed="64"/>
      </top>
      <bottom/>
      <diagonal/>
    </border>
    <border>
      <left/>
      <right style="medium">
        <color theme="9" tint="-0.499984740745262"/>
      </right>
      <top style="thin">
        <color indexed="64"/>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thin">
        <color indexed="64"/>
      </bottom>
      <diagonal/>
    </border>
    <border>
      <left/>
      <right style="medium">
        <color theme="9" tint="-0.499984740745262"/>
      </right>
      <top/>
      <bottom style="thin">
        <color theme="9" tint="-0.249977111117893"/>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bottom/>
      <diagonal/>
    </border>
    <border>
      <left/>
      <right style="medium">
        <color theme="9" tint="-0.499984740745262"/>
      </right>
      <top style="thin">
        <color theme="9" tint="-0.249977111117893"/>
      </top>
      <bottom/>
      <diagonal/>
    </border>
    <border>
      <left style="medium">
        <color theme="9" tint="-0.499984740745262"/>
      </left>
      <right style="thin">
        <color indexed="64"/>
      </right>
      <top/>
      <bottom style="thin">
        <color theme="9" tint="-0.249977111117893"/>
      </bottom>
      <diagonal/>
    </border>
    <border>
      <left style="thin">
        <color theme="9" tint="-0.249977111117893"/>
      </left>
      <right style="medium">
        <color theme="9" tint="-0.499984740745262"/>
      </right>
      <top/>
      <bottom style="thin">
        <color theme="9" tint="-0.249977111117893"/>
      </bottom>
      <diagonal/>
    </border>
    <border>
      <left style="medium">
        <color theme="9" tint="-0.499984740745262"/>
      </left>
      <right/>
      <top style="thin">
        <color theme="9" tint="-0.249977111117893"/>
      </top>
      <bottom/>
      <diagonal/>
    </border>
    <border>
      <left style="medium">
        <color theme="9" tint="-0.499984740745262"/>
      </left>
      <right/>
      <top/>
      <bottom style="thin">
        <color theme="9" tint="-0.249977111117893"/>
      </bottom>
      <diagonal/>
    </border>
    <border>
      <left/>
      <right style="medium">
        <color theme="9" tint="-0.499984740745262"/>
      </right>
      <top/>
      <bottom style="thin">
        <color theme="9" tint="0.59999389629810485"/>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thin">
        <color theme="9" tint="0.59999389629810485"/>
      </right>
      <top/>
      <bottom style="medium">
        <color theme="9" tint="-0.499984740745262"/>
      </bottom>
      <diagonal/>
    </border>
    <border>
      <left style="thin">
        <color theme="9" tint="0.59999389629810485"/>
      </left>
      <right style="thin">
        <color theme="9" tint="0.59999389629810485"/>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style="thin">
        <color theme="9" tint="-0.249977111117893"/>
      </top>
      <bottom style="thin">
        <color theme="9" tint="-0.249977111117893"/>
      </bottom>
      <diagonal/>
    </border>
    <border>
      <left/>
      <right style="medium">
        <color theme="9" tint="-0.499984740745262"/>
      </right>
      <top style="thin">
        <color theme="9" tint="-0.249977111117893"/>
      </top>
      <bottom style="thin">
        <color theme="9" tint="-0.249977111117893"/>
      </bottom>
      <diagonal/>
    </border>
    <border>
      <left/>
      <right style="thin">
        <color theme="9" tint="-0.499984740745262"/>
      </right>
      <top style="thin">
        <color theme="9" tint="-0.249977111117893"/>
      </top>
      <bottom/>
      <diagonal/>
    </border>
    <border>
      <left/>
      <right style="thin">
        <color theme="9" tint="-0.499984740745262"/>
      </right>
      <top/>
      <bottom style="thin">
        <color theme="9" tint="-0.249977111117893"/>
      </bottom>
      <diagonal/>
    </border>
    <border>
      <left/>
      <right/>
      <top style="thin">
        <color theme="9" tint="-0.499984740745262"/>
      </top>
      <bottom/>
      <diagonal/>
    </border>
    <border>
      <left style="thin">
        <color theme="9" tint="-0.499984740745262"/>
      </left>
      <right/>
      <top style="thin">
        <color theme="9" tint="-0.249977111117893"/>
      </top>
      <bottom/>
      <diagonal/>
    </border>
    <border>
      <left style="thin">
        <color theme="9" tint="-0.499984740745262"/>
      </left>
      <right/>
      <top/>
      <bottom style="thin">
        <color theme="9" tint="-0.249977111117893"/>
      </bottom>
      <diagonal/>
    </border>
    <border>
      <left/>
      <right/>
      <top/>
      <bottom style="thin">
        <color theme="9" tint="-0.499984740745262"/>
      </bottom>
      <diagonal/>
    </border>
    <border>
      <left style="thin">
        <color theme="9" tint="-0.499984740745262"/>
      </left>
      <right/>
      <top style="thin">
        <color theme="9" tint="-0.249977111117893"/>
      </top>
      <bottom style="thin">
        <color theme="9" tint="-0.499984740745262"/>
      </bottom>
      <diagonal/>
    </border>
    <border>
      <left style="thin">
        <color theme="9" tint="-0.499984740745262"/>
      </left>
      <right/>
      <top/>
      <bottom style="thin">
        <color theme="9" tint="-0.499984740745262"/>
      </bottom>
      <diagonal/>
    </border>
    <border>
      <left/>
      <right style="medium">
        <color indexed="64"/>
      </right>
      <top style="thin">
        <color theme="9" tint="-0.249977111117893"/>
      </top>
      <bottom/>
      <diagonal/>
    </border>
    <border>
      <left/>
      <right/>
      <top style="thin">
        <color theme="9" tint="-0.249977111117893"/>
      </top>
      <bottom style="thin">
        <color theme="9" tint="-0.499984740745262"/>
      </bottom>
      <diagonal/>
    </border>
    <border>
      <left/>
      <right style="medium">
        <color theme="9" tint="-0.499984740745262"/>
      </right>
      <top style="thin">
        <color theme="9" tint="-0.249977111117893"/>
      </top>
      <bottom style="thin">
        <color theme="9" tint="-0.499984740745262"/>
      </bottom>
      <diagonal/>
    </border>
    <border>
      <left/>
      <right/>
      <top style="thin">
        <color theme="9" tint="-0.499984740745262"/>
      </top>
      <bottom style="thin">
        <color theme="9" tint="-0.499984740745262"/>
      </bottom>
      <diagonal/>
    </border>
    <border>
      <left/>
      <right style="medium">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style="thin">
        <color theme="9" tint="-0.499984740745262"/>
      </right>
      <top style="thin">
        <color theme="9" tint="-0.499984740745262"/>
      </top>
      <bottom/>
      <diagonal/>
    </border>
    <border>
      <left style="thin">
        <color indexed="64"/>
      </left>
      <right style="thin">
        <color theme="9" tint="-0.499984740745262"/>
      </right>
      <top/>
      <bottom style="thin">
        <color theme="9" tint="-0.249977111117893"/>
      </bottom>
      <diagonal/>
    </border>
    <border>
      <left style="thin">
        <color indexed="64"/>
      </left>
      <right style="thin">
        <color theme="9" tint="-0.499984740745262"/>
      </right>
      <top/>
      <bottom style="thin">
        <color theme="9" tint="-0.499984740745262"/>
      </bottom>
      <diagonal/>
    </border>
    <border>
      <left style="thin">
        <color indexed="64"/>
      </left>
      <right style="thin">
        <color theme="9" tint="-0.499984740745262"/>
      </right>
      <top style="thin">
        <color theme="9" tint="-0.499984740745262"/>
      </top>
      <bottom style="thin">
        <color theme="9" tint="-0.499984740745262"/>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diagonal/>
    </border>
    <border>
      <left/>
      <right style="thin">
        <color theme="9" tint="-0.499984740745262"/>
      </right>
      <top/>
      <bottom style="thin">
        <color theme="9" tint="-0.499984740745262"/>
      </bottom>
      <diagonal/>
    </border>
    <border>
      <left style="medium">
        <color theme="9" tint="-0.499984740745262"/>
      </left>
      <right/>
      <top/>
      <bottom style="thin">
        <color theme="9" tint="-0.499984740745262"/>
      </bottom>
      <diagonal/>
    </border>
    <border>
      <left/>
      <right style="medium">
        <color theme="9" tint="-0.499984740745262"/>
      </right>
      <top style="thin">
        <color theme="9" tint="-0.499984740745262"/>
      </top>
      <bottom/>
      <diagonal/>
    </border>
    <border>
      <left style="medium">
        <color theme="9" tint="-0.499984740745262"/>
      </left>
      <right/>
      <top style="thin">
        <color theme="9" tint="-0.499984740745262"/>
      </top>
      <bottom/>
      <diagonal/>
    </border>
    <border>
      <left style="medium">
        <color theme="9" tint="-0.249977111117893"/>
      </left>
      <right/>
      <top/>
      <bottom/>
      <diagonal/>
    </border>
    <border>
      <left/>
      <right style="medium">
        <color theme="9" tint="-0.249977111117893"/>
      </right>
      <top style="thin">
        <color theme="9" tint="-0.249977111117893"/>
      </top>
      <bottom/>
      <diagonal/>
    </border>
    <border>
      <left/>
      <right style="medium">
        <color theme="9" tint="-0.249977111117893"/>
      </right>
      <top/>
      <bottom style="thin">
        <color theme="9" tint="-0.249977111117893"/>
      </bottom>
      <diagonal/>
    </border>
    <border>
      <left/>
      <right style="medium">
        <color theme="9" tint="-0.249977111117893"/>
      </right>
      <top style="thin">
        <color theme="9" tint="-0.249977111117893"/>
      </top>
      <bottom style="thin">
        <color theme="9" tint="-0.249977111117893"/>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thin">
        <color indexed="64"/>
      </bottom>
      <diagonal/>
    </border>
    <border>
      <left/>
      <right style="thin">
        <color indexed="64"/>
      </right>
      <top style="medium">
        <color theme="9" tint="-0.249977111117893"/>
      </top>
      <bottom/>
      <diagonal/>
    </border>
    <border>
      <left style="thin">
        <color indexed="64"/>
      </left>
      <right/>
      <top style="medium">
        <color theme="9" tint="-0.249977111117893"/>
      </top>
      <bottom style="thin">
        <color indexed="64"/>
      </bottom>
      <diagonal/>
    </border>
    <border>
      <left/>
      <right/>
      <top style="medium">
        <color theme="9" tint="-0.249977111117893"/>
      </top>
      <bottom style="thin">
        <color indexed="64"/>
      </bottom>
      <diagonal/>
    </border>
    <border>
      <left style="medium">
        <color theme="9" tint="-0.249977111117893"/>
      </left>
      <right/>
      <top style="thin">
        <color indexed="64"/>
      </top>
      <bottom/>
      <diagonal/>
    </border>
    <border>
      <left/>
      <right style="medium">
        <color theme="9" tint="-0.249977111117893"/>
      </right>
      <top style="thin">
        <color indexed="64"/>
      </top>
      <bottom/>
      <diagonal/>
    </border>
    <border>
      <left/>
      <right style="medium">
        <color theme="9" tint="-0.249977111117893"/>
      </right>
      <top/>
      <bottom/>
      <diagonal/>
    </border>
    <border>
      <left style="thin">
        <color theme="9" tint="-0.249977111117893"/>
      </left>
      <right style="thin">
        <color theme="9" tint="-0.249977111117893"/>
      </right>
      <top/>
      <bottom/>
      <diagonal/>
    </border>
    <border>
      <left/>
      <right style="medium">
        <color theme="9" tint="-0.249977111117893"/>
      </right>
      <top style="medium">
        <color theme="9" tint="-0.249977111117893"/>
      </top>
      <bottom style="thin">
        <color indexed="64"/>
      </bottom>
      <diagonal/>
    </border>
    <border>
      <left style="medium">
        <color theme="9" tint="-0.249977111117893"/>
      </left>
      <right/>
      <top/>
      <bottom style="thin">
        <color theme="9" tint="-0.499984740745262"/>
      </bottom>
      <diagonal/>
    </border>
    <border>
      <left style="medium">
        <color theme="9" tint="-0.249977111117893"/>
      </left>
      <right/>
      <top/>
      <bottom style="thin">
        <color theme="9" tint="-0.249977111117893"/>
      </bottom>
      <diagonal/>
    </border>
    <border>
      <left style="medium">
        <color theme="9" tint="-0.249977111117893"/>
      </left>
      <right/>
      <top style="thin">
        <color theme="9" tint="-0.24997711111789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theme="9" tint="-0.499984740745262"/>
      </top>
      <bottom/>
      <diagonal/>
    </border>
    <border>
      <left/>
      <right style="thin">
        <color indexed="64"/>
      </right>
      <top/>
      <bottom style="thin">
        <color theme="9" tint="-0.499984740745262"/>
      </bottom>
      <diagonal/>
    </border>
    <border>
      <left/>
      <right style="thin">
        <color theme="9" tint="-0.499984740745262"/>
      </right>
      <top style="thin">
        <color theme="9" tint="-0.249977111117893"/>
      </top>
      <bottom style="thin">
        <color theme="9" tint="-0.499984740745262"/>
      </bottom>
      <diagonal/>
    </border>
    <border>
      <left style="thin">
        <color theme="9" tint="-0.499984740745262"/>
      </left>
      <right style="medium">
        <color theme="9" tint="-0.249977111117893"/>
      </right>
      <top style="thin">
        <color theme="9" tint="-0.249977111117893"/>
      </top>
      <bottom/>
      <diagonal/>
    </border>
    <border>
      <left style="thin">
        <color theme="9" tint="-0.499984740745262"/>
      </left>
      <right style="medium">
        <color theme="9" tint="-0.249977111117893"/>
      </right>
      <top/>
      <bottom style="thin">
        <color theme="9" tint="-0.499984740745262"/>
      </bottom>
      <diagonal/>
    </border>
    <border>
      <left style="thin">
        <color theme="9" tint="-0.249977111117893"/>
      </left>
      <right/>
      <top style="thin">
        <color theme="9" tint="-0.499984740745262"/>
      </top>
      <bottom/>
      <diagonal/>
    </border>
    <border>
      <left/>
      <right style="medium">
        <color theme="9" tint="-0.249977111117893"/>
      </right>
      <top style="thin">
        <color theme="9" tint="-0.499984740745262"/>
      </top>
      <bottom/>
      <diagonal/>
    </border>
    <border>
      <left/>
      <right style="medium">
        <color theme="9" tint="-0.249977111117893"/>
      </right>
      <top/>
      <bottom style="thin">
        <color theme="9" tint="-0.499984740745262"/>
      </bottom>
      <diagonal/>
    </border>
    <border>
      <left/>
      <right style="thin">
        <color theme="9" tint="-0.499984740745262"/>
      </right>
      <top/>
      <bottom/>
      <diagonal/>
    </border>
    <border>
      <left style="thin">
        <color theme="9" tint="-0.499984740745262"/>
      </left>
      <right style="thin">
        <color theme="9" tint="-0.499984740745262"/>
      </right>
      <top/>
      <bottom/>
      <diagonal/>
    </border>
    <border>
      <left/>
      <right style="thin">
        <color theme="9" tint="-0.249977111117893"/>
      </right>
      <top style="thin">
        <color theme="9" tint="-0.499984740745262"/>
      </top>
      <bottom style="thin">
        <color theme="9" tint="-0.499984740745262"/>
      </bottom>
      <diagonal/>
    </border>
    <border>
      <left style="thin">
        <color theme="9" tint="-0.249977111117893"/>
      </left>
      <right style="thin">
        <color theme="9" tint="-0.499984740745262"/>
      </right>
      <top style="thin">
        <color theme="9" tint="-0.499984740745262"/>
      </top>
      <bottom style="thin">
        <color theme="9" tint="-0.499984740745262"/>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style="thin">
        <color theme="9" tint="-0.249977111117893"/>
      </right>
      <top/>
      <bottom style="thin">
        <color theme="9" tint="-0.49998474074526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diagonal/>
    </border>
    <border>
      <left/>
      <right style="double">
        <color auto="1"/>
      </right>
      <top style="thin">
        <color indexed="64"/>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theme="9" tint="-0.249977111117893"/>
      </top>
      <bottom/>
      <diagonal/>
    </border>
  </borders>
  <cellStyleXfs count="2">
    <xf numFmtId="0" fontId="0" fillId="0" borderId="0"/>
    <xf numFmtId="0" fontId="1" fillId="0" borderId="0"/>
  </cellStyleXfs>
  <cellXfs count="432">
    <xf numFmtId="0" fontId="0" fillId="0" borderId="0" xfId="0"/>
    <xf numFmtId="0" fontId="0" fillId="2" borderId="0" xfId="0" applyFill="1"/>
    <xf numFmtId="0" fontId="0" fillId="2" borderId="0" xfId="0" applyFill="1" applyBorder="1"/>
    <xf numFmtId="0" fontId="9" fillId="5" borderId="7" xfId="1" applyFont="1" applyFill="1" applyBorder="1" applyAlignment="1" applyProtection="1">
      <alignment horizontal="left" vertical="top" wrapText="1"/>
    </xf>
    <xf numFmtId="0" fontId="9" fillId="5" borderId="0" xfId="1" applyFont="1" applyFill="1" applyBorder="1" applyAlignment="1" applyProtection="1">
      <alignment horizontal="left" vertical="top"/>
    </xf>
    <xf numFmtId="0" fontId="9" fillId="5" borderId="0" xfId="1" applyFont="1" applyFill="1" applyBorder="1" applyAlignment="1" applyProtection="1">
      <alignment vertical="center" wrapText="1"/>
    </xf>
    <xf numFmtId="0" fontId="9" fillId="5" borderId="8" xfId="1" applyFont="1" applyFill="1" applyBorder="1" applyAlignment="1" applyProtection="1">
      <alignment horizontal="left" vertical="top" wrapText="1"/>
    </xf>
    <xf numFmtId="0" fontId="9" fillId="5" borderId="0" xfId="1" applyFont="1" applyFill="1" applyBorder="1" applyAlignment="1" applyProtection="1">
      <alignment horizontal="left" vertical="top" wrapText="1"/>
    </xf>
    <xf numFmtId="3" fontId="9" fillId="5" borderId="0" xfId="1" applyNumberFormat="1" applyFont="1" applyFill="1" applyBorder="1" applyAlignment="1" applyProtection="1">
      <alignment vertical="center" wrapText="1"/>
    </xf>
    <xf numFmtId="3" fontId="9" fillId="5" borderId="29" xfId="1" applyNumberFormat="1" applyFont="1" applyFill="1" applyBorder="1" applyAlignment="1" applyProtection="1">
      <alignment vertical="center" wrapText="1"/>
    </xf>
    <xf numFmtId="49" fontId="8" fillId="5" borderId="0" xfId="1" applyNumberFormat="1" applyFont="1" applyFill="1" applyBorder="1" applyAlignment="1" applyProtection="1">
      <alignment vertical="center" wrapText="1"/>
      <protection locked="0"/>
    </xf>
    <xf numFmtId="0" fontId="9" fillId="5" borderId="3" xfId="1" applyFont="1" applyFill="1" applyBorder="1" applyAlignment="1" applyProtection="1">
      <alignment horizontal="center" vertical="top" wrapText="1"/>
    </xf>
    <xf numFmtId="0" fontId="9" fillId="2" borderId="63" xfId="1" applyFont="1" applyFill="1" applyBorder="1" applyAlignment="1" applyProtection="1">
      <alignment horizontal="center" vertical="center"/>
    </xf>
    <xf numFmtId="0" fontId="9" fillId="2" borderId="64" xfId="1" applyFont="1" applyFill="1" applyBorder="1" applyAlignment="1" applyProtection="1">
      <alignment horizontal="center" vertical="center"/>
    </xf>
    <xf numFmtId="0" fontId="9" fillId="2" borderId="65" xfId="1" applyFont="1" applyFill="1" applyBorder="1" applyAlignment="1" applyProtection="1">
      <alignment horizontal="center" vertical="center"/>
    </xf>
    <xf numFmtId="0" fontId="9" fillId="2" borderId="66" xfId="1" applyFont="1" applyFill="1" applyBorder="1" applyAlignment="1" applyProtection="1">
      <alignment horizontal="center" vertical="center"/>
    </xf>
    <xf numFmtId="0" fontId="9" fillId="0" borderId="34" xfId="1" applyFont="1" applyFill="1" applyBorder="1" applyAlignment="1" applyProtection="1">
      <alignment horizontal="center" vertical="top" wrapText="1"/>
    </xf>
    <xf numFmtId="49" fontId="8" fillId="0" borderId="6" xfId="1" applyNumberFormat="1" applyFont="1" applyFill="1" applyBorder="1" applyAlignment="1" applyProtection="1">
      <alignment vertical="center" wrapText="1"/>
      <protection locked="0"/>
    </xf>
    <xf numFmtId="0" fontId="9" fillId="0" borderId="3" xfId="1" applyFont="1" applyFill="1" applyBorder="1" applyAlignment="1" applyProtection="1">
      <alignment horizontal="center" vertical="top" wrapText="1"/>
    </xf>
    <xf numFmtId="0" fontId="9" fillId="0" borderId="8" xfId="1" applyFont="1" applyFill="1" applyBorder="1" applyAlignment="1" applyProtection="1">
      <alignment horizontal="center" vertical="top" wrapText="1"/>
    </xf>
    <xf numFmtId="0" fontId="9" fillId="0" borderId="12" xfId="1" applyFont="1" applyFill="1" applyBorder="1" applyAlignment="1" applyProtection="1">
      <alignment horizontal="center" vertical="top" wrapText="1"/>
    </xf>
    <xf numFmtId="0" fontId="9" fillId="0" borderId="62" xfId="1" applyFont="1" applyFill="1" applyBorder="1" applyAlignment="1" applyProtection="1">
      <alignment horizontal="center" vertical="center"/>
    </xf>
    <xf numFmtId="0" fontId="9" fillId="0" borderId="37" xfId="1" applyFont="1" applyFill="1" applyBorder="1" applyAlignment="1" applyProtection="1">
      <alignment vertical="top"/>
    </xf>
    <xf numFmtId="0" fontId="9" fillId="0" borderId="55" xfId="1" applyFont="1" applyFill="1" applyBorder="1" applyAlignment="1" applyProtection="1">
      <alignment horizontal="center" vertical="top"/>
    </xf>
    <xf numFmtId="0" fontId="2" fillId="0" borderId="0" xfId="0" applyFont="1"/>
    <xf numFmtId="0" fontId="15" fillId="0" borderId="0" xfId="0" applyFont="1"/>
    <xf numFmtId="0" fontId="11" fillId="0" borderId="0" xfId="0" applyFont="1" applyBorder="1"/>
    <xf numFmtId="0" fontId="2" fillId="0" borderId="0" xfId="0" applyFont="1" applyBorder="1"/>
    <xf numFmtId="0" fontId="9" fillId="0" borderId="74" xfId="1" applyFont="1" applyFill="1" applyBorder="1" applyAlignment="1" applyProtection="1">
      <alignment vertical="top" wrapText="1"/>
    </xf>
    <xf numFmtId="0" fontId="9" fillId="0" borderId="101" xfId="1" applyFont="1" applyFill="1" applyBorder="1" applyAlignment="1" applyProtection="1">
      <alignment vertical="top" wrapText="1"/>
    </xf>
    <xf numFmtId="0" fontId="9" fillId="0" borderId="67" xfId="1" applyFont="1" applyFill="1" applyBorder="1" applyAlignment="1" applyProtection="1">
      <alignment vertical="top" wrapText="1"/>
    </xf>
    <xf numFmtId="49" fontId="8" fillId="5" borderId="69" xfId="1" applyNumberFormat="1" applyFont="1" applyFill="1" applyBorder="1" applyAlignment="1" applyProtection="1">
      <alignment horizontal="left" vertical="center" wrapText="1"/>
      <protection locked="0"/>
    </xf>
    <xf numFmtId="49" fontId="8" fillId="0" borderId="9" xfId="1" applyNumberFormat="1" applyFont="1" applyFill="1" applyBorder="1" applyAlignment="1" applyProtection="1">
      <alignment horizontal="center" vertical="center" wrapText="1"/>
      <protection locked="0"/>
    </xf>
    <xf numFmtId="0" fontId="9" fillId="4" borderId="52" xfId="1" applyFont="1" applyFill="1" applyBorder="1" applyAlignment="1" applyProtection="1">
      <alignment vertical="center"/>
    </xf>
    <xf numFmtId="0" fontId="9" fillId="4" borderId="68" xfId="1" applyFont="1" applyFill="1" applyBorder="1" applyAlignment="1" applyProtection="1">
      <alignment vertical="center"/>
    </xf>
    <xf numFmtId="0" fontId="9" fillId="4" borderId="49" xfId="1" applyFont="1" applyFill="1" applyBorder="1" applyAlignment="1" applyProtection="1">
      <alignment vertical="center"/>
    </xf>
    <xf numFmtId="0" fontId="9" fillId="4" borderId="67" xfId="1" applyFont="1" applyFill="1" applyBorder="1" applyAlignment="1" applyProtection="1">
      <alignment vertical="center"/>
    </xf>
    <xf numFmtId="0" fontId="9" fillId="4" borderId="54" xfId="1" applyFont="1" applyFill="1" applyBorder="1" applyAlignment="1" applyProtection="1">
      <alignment vertical="center"/>
    </xf>
    <xf numFmtId="0" fontId="9" fillId="4" borderId="69" xfId="1" applyFont="1" applyFill="1" applyBorder="1" applyAlignment="1" applyProtection="1">
      <alignment vertical="center"/>
    </xf>
    <xf numFmtId="0" fontId="1" fillId="0" borderId="0" xfId="1"/>
    <xf numFmtId="0" fontId="1" fillId="0" borderId="111" xfId="1" applyBorder="1"/>
    <xf numFmtId="0" fontId="21" fillId="8" borderId="111" xfId="1" applyFont="1" applyFill="1" applyBorder="1" applyAlignment="1">
      <alignment horizontal="center"/>
    </xf>
    <xf numFmtId="0" fontId="22" fillId="0" borderId="0" xfId="1" applyFont="1"/>
    <xf numFmtId="0" fontId="23" fillId="0" borderId="0" xfId="1" applyFont="1"/>
    <xf numFmtId="0" fontId="1" fillId="0" borderId="111" xfId="1" applyNumberFormat="1" applyBorder="1"/>
    <xf numFmtId="0" fontId="1" fillId="0" borderId="0" xfId="1" applyAlignment="1">
      <alignment horizontal="center"/>
    </xf>
    <xf numFmtId="0" fontId="8" fillId="2" borderId="62" xfId="1" applyFont="1" applyFill="1" applyBorder="1" applyAlignment="1" applyProtection="1">
      <alignment horizontal="center" vertical="center"/>
    </xf>
    <xf numFmtId="0" fontId="32" fillId="0" borderId="0" xfId="0" applyFont="1"/>
    <xf numFmtId="0" fontId="32" fillId="0" borderId="0" xfId="0" applyFont="1" applyAlignment="1">
      <alignment horizontal="left"/>
    </xf>
    <xf numFmtId="0" fontId="4" fillId="2" borderId="0" xfId="0" applyFont="1" applyFill="1" applyProtection="1">
      <protection locked="0"/>
    </xf>
    <xf numFmtId="0" fontId="4" fillId="2" borderId="0" xfId="0" applyFont="1" applyFill="1" applyBorder="1" applyProtection="1">
      <protection locked="0"/>
    </xf>
    <xf numFmtId="0" fontId="5" fillId="2" borderId="0" xfId="0" applyFont="1" applyFill="1" applyProtection="1">
      <protection locked="0"/>
    </xf>
    <xf numFmtId="0" fontId="2" fillId="2" borderId="0" xfId="0" applyFont="1" applyFill="1" applyBorder="1" applyProtection="1">
      <protection locked="0"/>
    </xf>
    <xf numFmtId="0" fontId="2" fillId="2" borderId="28" xfId="0" applyFont="1" applyFill="1" applyBorder="1" applyProtection="1">
      <protection locked="0"/>
    </xf>
    <xf numFmtId="0" fontId="2" fillId="2" borderId="0" xfId="0" applyFont="1" applyFill="1" applyProtection="1">
      <protection locked="0"/>
    </xf>
    <xf numFmtId="3" fontId="9" fillId="5" borderId="0" xfId="1" applyNumberFormat="1" applyFont="1" applyFill="1" applyBorder="1" applyAlignment="1" applyProtection="1">
      <alignment vertical="center" wrapText="1"/>
      <protection locked="0"/>
    </xf>
    <xf numFmtId="0" fontId="8" fillId="2" borderId="58" xfId="1" applyFont="1" applyFill="1" applyBorder="1" applyAlignment="1" applyProtection="1">
      <alignment horizontal="center" vertical="center" wrapText="1"/>
      <protection locked="0"/>
    </xf>
    <xf numFmtId="0" fontId="8" fillId="2" borderId="0" xfId="1" applyFont="1" applyFill="1" applyBorder="1" applyAlignment="1" applyProtection="1">
      <alignment horizontal="center" vertical="center"/>
      <protection locked="0"/>
    </xf>
    <xf numFmtId="0" fontId="3" fillId="2" borderId="0" xfId="0" applyFont="1" applyFill="1" applyProtection="1">
      <protection locked="0"/>
    </xf>
    <xf numFmtId="0" fontId="7" fillId="2" borderId="0" xfId="0" applyFont="1" applyFill="1" applyProtection="1">
      <protection locked="0"/>
    </xf>
    <xf numFmtId="0" fontId="2" fillId="2" borderId="123" xfId="0" applyFont="1" applyFill="1" applyBorder="1" applyProtection="1">
      <protection locked="0"/>
    </xf>
    <xf numFmtId="0" fontId="2" fillId="2" borderId="0" xfId="0" applyFont="1" applyFill="1" applyBorder="1" applyProtection="1"/>
    <xf numFmtId="0" fontId="4" fillId="2" borderId="20" xfId="0" applyFont="1" applyFill="1" applyBorder="1" applyProtection="1"/>
    <xf numFmtId="0" fontId="4" fillId="2" borderId="21" xfId="0" applyFont="1" applyFill="1" applyBorder="1" applyProtection="1"/>
    <xf numFmtId="0" fontId="20" fillId="2" borderId="24" xfId="0" applyFont="1" applyFill="1" applyBorder="1" applyAlignment="1" applyProtection="1">
      <alignment vertical="center" wrapText="1"/>
    </xf>
    <xf numFmtId="0" fontId="5" fillId="2" borderId="0" xfId="0" applyFont="1" applyFill="1" applyBorder="1" applyProtection="1"/>
    <xf numFmtId="0" fontId="7" fillId="2" borderId="0" xfId="0" applyFont="1" applyFill="1" applyBorder="1" applyProtection="1"/>
    <xf numFmtId="0" fontId="1" fillId="2" borderId="0" xfId="1" applyFont="1" applyFill="1" applyBorder="1" applyAlignment="1" applyProtection="1">
      <alignment vertical="center"/>
    </xf>
    <xf numFmtId="0" fontId="1" fillId="2" borderId="1" xfId="1" applyFont="1" applyFill="1" applyBorder="1" applyAlignment="1" applyProtection="1">
      <alignment vertical="center"/>
    </xf>
    <xf numFmtId="0" fontId="1" fillId="2" borderId="27" xfId="1" applyFont="1" applyFill="1" applyBorder="1" applyAlignment="1" applyProtection="1">
      <alignment vertical="center"/>
    </xf>
    <xf numFmtId="0" fontId="2" fillId="2" borderId="28" xfId="0" applyFont="1" applyFill="1" applyBorder="1" applyProtection="1"/>
    <xf numFmtId="0" fontId="2" fillId="2" borderId="3" xfId="0" applyFont="1" applyFill="1" applyBorder="1" applyProtection="1"/>
    <xf numFmtId="0" fontId="2" fillId="2" borderId="29" xfId="0" applyFont="1" applyFill="1" applyBorder="1" applyProtection="1"/>
    <xf numFmtId="0" fontId="2" fillId="2" borderId="30" xfId="0" applyFont="1" applyFill="1" applyBorder="1" applyProtection="1"/>
    <xf numFmtId="0" fontId="2" fillId="2" borderId="4" xfId="0" applyFont="1" applyFill="1" applyBorder="1" applyProtection="1"/>
    <xf numFmtId="0" fontId="2" fillId="2" borderId="5" xfId="0" applyFont="1" applyFill="1" applyBorder="1" applyProtection="1"/>
    <xf numFmtId="0" fontId="2" fillId="2" borderId="31" xfId="0" applyFont="1" applyFill="1" applyBorder="1" applyProtection="1"/>
    <xf numFmtId="0" fontId="2" fillId="0" borderId="11" xfId="0" applyFont="1" applyFill="1" applyBorder="1" applyAlignment="1" applyProtection="1">
      <alignment vertical="top"/>
    </xf>
    <xf numFmtId="1" fontId="8" fillId="0" borderId="5" xfId="1" applyNumberFormat="1" applyFont="1" applyFill="1" applyBorder="1" applyAlignment="1" applyProtection="1">
      <alignment vertical="center" wrapText="1"/>
    </xf>
    <xf numFmtId="0" fontId="2" fillId="0" borderId="12" xfId="0" applyFont="1" applyFill="1" applyBorder="1" applyAlignment="1" applyProtection="1">
      <alignment vertical="top"/>
    </xf>
    <xf numFmtId="0" fontId="2" fillId="0" borderId="34" xfId="0" applyFont="1" applyFill="1" applyBorder="1" applyAlignment="1" applyProtection="1">
      <alignment vertical="top"/>
    </xf>
    <xf numFmtId="49" fontId="8" fillId="0" borderId="9" xfId="1" applyNumberFormat="1" applyFont="1" applyFill="1" applyBorder="1" applyAlignment="1" applyProtection="1">
      <alignment vertical="center" wrapText="1"/>
    </xf>
    <xf numFmtId="49" fontId="8" fillId="0" borderId="5" xfId="1" applyNumberFormat="1" applyFont="1" applyFill="1" applyBorder="1" applyAlignment="1" applyProtection="1">
      <alignment vertical="center" wrapText="1"/>
    </xf>
    <xf numFmtId="49" fontId="8" fillId="0" borderId="88" xfId="1" applyNumberFormat="1" applyFont="1" applyFill="1" applyBorder="1" applyAlignment="1" applyProtection="1">
      <alignment vertical="center" wrapText="1"/>
    </xf>
    <xf numFmtId="0" fontId="10" fillId="0" borderId="88"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31" xfId="0" applyFont="1" applyFill="1" applyBorder="1" applyAlignment="1" applyProtection="1">
      <alignment horizontal="center" vertical="center"/>
    </xf>
    <xf numFmtId="49" fontId="8" fillId="0" borderId="107" xfId="1" applyNumberFormat="1" applyFont="1" applyFill="1" applyBorder="1" applyAlignment="1" applyProtection="1">
      <alignment vertical="center" wrapText="1"/>
    </xf>
    <xf numFmtId="0" fontId="8" fillId="0" borderId="29" xfId="0" applyFont="1" applyFill="1" applyBorder="1" applyAlignment="1" applyProtection="1">
      <alignment horizontal="center" vertical="center"/>
    </xf>
    <xf numFmtId="0" fontId="2" fillId="2" borderId="49" xfId="0" applyFont="1" applyFill="1" applyBorder="1" applyAlignment="1" applyProtection="1">
      <alignment vertical="top"/>
    </xf>
    <xf numFmtId="0" fontId="2" fillId="0" borderId="9" xfId="0" applyFont="1" applyFill="1" applyBorder="1" applyAlignment="1" applyProtection="1"/>
    <xf numFmtId="0" fontId="10" fillId="2" borderId="52" xfId="0" applyFont="1" applyFill="1" applyBorder="1" applyAlignment="1" applyProtection="1">
      <alignment vertical="center"/>
    </xf>
    <xf numFmtId="0" fontId="2" fillId="0" borderId="29" xfId="0" applyFont="1" applyFill="1" applyBorder="1" applyAlignment="1" applyProtection="1">
      <alignment horizontal="center" vertical="top"/>
    </xf>
    <xf numFmtId="49" fontId="8" fillId="0" borderId="36" xfId="1" applyNumberFormat="1" applyFont="1" applyFill="1" applyBorder="1" applyAlignment="1" applyProtection="1">
      <alignment vertical="center" wrapText="1"/>
    </xf>
    <xf numFmtId="0" fontId="2" fillId="0" borderId="0" xfId="0" applyFont="1" applyFill="1" applyBorder="1" applyProtection="1"/>
    <xf numFmtId="0" fontId="2" fillId="0" borderId="34" xfId="0" applyFont="1" applyFill="1" applyBorder="1" applyProtection="1"/>
    <xf numFmtId="0" fontId="2" fillId="0" borderId="4" xfId="0" applyFont="1" applyFill="1" applyBorder="1" applyProtection="1"/>
    <xf numFmtId="0" fontId="2" fillId="0" borderId="10" xfId="0" applyFont="1" applyFill="1" applyBorder="1" applyProtection="1"/>
    <xf numFmtId="0" fontId="2" fillId="0" borderId="31" xfId="0" applyFont="1" applyFill="1" applyBorder="1" applyProtection="1"/>
    <xf numFmtId="0" fontId="11" fillId="0" borderId="12" xfId="0" applyFont="1" applyFill="1" applyBorder="1" applyAlignment="1" applyProtection="1">
      <alignment horizontal="center"/>
    </xf>
    <xf numFmtId="0" fontId="2" fillId="0" borderId="12" xfId="0" applyFont="1" applyFill="1" applyBorder="1" applyProtection="1"/>
    <xf numFmtId="49" fontId="8" fillId="0" borderId="9" xfId="1" applyNumberFormat="1" applyFont="1" applyFill="1" applyBorder="1" applyAlignment="1" applyProtection="1">
      <alignment horizontal="left" vertical="center" wrapText="1"/>
    </xf>
    <xf numFmtId="0" fontId="2" fillId="0" borderId="37" xfId="0" applyFont="1" applyFill="1" applyBorder="1" applyAlignment="1" applyProtection="1">
      <alignment vertical="top"/>
    </xf>
    <xf numFmtId="0" fontId="2" fillId="0" borderId="8" xfId="0" applyFont="1" applyFill="1" applyBorder="1" applyProtection="1"/>
    <xf numFmtId="0" fontId="2" fillId="6" borderId="0" xfId="0" applyFont="1" applyFill="1" applyBorder="1" applyProtection="1"/>
    <xf numFmtId="0" fontId="2" fillId="6" borderId="34" xfId="0" applyFont="1" applyFill="1" applyBorder="1" applyProtection="1"/>
    <xf numFmtId="0" fontId="2" fillId="0" borderId="38" xfId="0" applyFont="1" applyFill="1" applyBorder="1" applyProtection="1"/>
    <xf numFmtId="0" fontId="2" fillId="0" borderId="5" xfId="0" applyFont="1" applyFill="1" applyBorder="1" applyProtection="1"/>
    <xf numFmtId="0" fontId="2" fillId="6" borderId="10" xfId="0" applyFont="1" applyFill="1" applyBorder="1" applyProtection="1"/>
    <xf numFmtId="0" fontId="2" fillId="6" borderId="4" xfId="0" applyFont="1" applyFill="1" applyBorder="1" applyProtection="1"/>
    <xf numFmtId="0" fontId="2" fillId="6" borderId="31" xfId="0" applyFont="1" applyFill="1" applyBorder="1" applyProtection="1"/>
    <xf numFmtId="0" fontId="7" fillId="2" borderId="37" xfId="0" applyFont="1" applyFill="1" applyBorder="1" applyProtection="1"/>
    <xf numFmtId="0" fontId="7" fillId="2" borderId="12" xfId="0" applyFont="1" applyFill="1" applyBorder="1" applyProtection="1"/>
    <xf numFmtId="0" fontId="7" fillId="2" borderId="34" xfId="0" applyFont="1" applyFill="1" applyBorder="1" applyProtection="1"/>
    <xf numFmtId="0" fontId="2" fillId="2" borderId="118" xfId="0" applyFont="1" applyFill="1" applyBorder="1" applyAlignment="1" applyProtection="1">
      <alignment vertical="top"/>
    </xf>
    <xf numFmtId="0" fontId="2" fillId="2" borderId="121" xfId="0" applyFont="1" applyFill="1" applyBorder="1" applyAlignment="1" applyProtection="1">
      <alignment vertical="top"/>
    </xf>
    <xf numFmtId="0" fontId="8" fillId="2" borderId="0" xfId="0" applyFont="1" applyFill="1" applyBorder="1" applyAlignment="1" applyProtection="1">
      <alignment vertical="center"/>
    </xf>
    <xf numFmtId="0" fontId="8" fillId="2" borderId="41" xfId="0" applyFont="1" applyFill="1" applyBorder="1" applyAlignment="1" applyProtection="1">
      <alignment vertical="center"/>
    </xf>
    <xf numFmtId="0" fontId="0" fillId="2" borderId="0" xfId="0" applyFill="1" applyProtection="1">
      <protection locked="0"/>
    </xf>
    <xf numFmtId="0" fontId="0" fillId="2" borderId="0" xfId="0" applyFill="1" applyBorder="1" applyProtection="1">
      <protection locked="0"/>
    </xf>
    <xf numFmtId="0" fontId="0" fillId="2" borderId="0" xfId="0" applyFont="1" applyFill="1" applyBorder="1" applyProtection="1">
      <protection locked="0"/>
    </xf>
    <xf numFmtId="0" fontId="9" fillId="2" borderId="0" xfId="1" applyFont="1" applyFill="1" applyBorder="1" applyAlignment="1" applyProtection="1">
      <alignment vertical="center"/>
      <protection locked="0"/>
    </xf>
    <xf numFmtId="0" fontId="0" fillId="2" borderId="0" xfId="0" applyFont="1" applyFill="1" applyProtection="1">
      <protection locked="0"/>
    </xf>
    <xf numFmtId="0" fontId="0" fillId="2" borderId="20" xfId="0" applyFill="1" applyBorder="1" applyProtection="1"/>
    <xf numFmtId="0" fontId="0" fillId="2" borderId="21" xfId="0" applyFill="1" applyBorder="1" applyProtection="1"/>
    <xf numFmtId="0" fontId="0" fillId="2" borderId="22" xfId="0" applyFill="1" applyBorder="1" applyProtection="1"/>
    <xf numFmtId="0" fontId="0" fillId="2" borderId="0" xfId="0" applyFont="1" applyFill="1" applyBorder="1" applyProtection="1"/>
    <xf numFmtId="0" fontId="9" fillId="2" borderId="0" xfId="1" applyFont="1" applyFill="1" applyBorder="1" applyAlignment="1" applyProtection="1">
      <alignment vertical="center"/>
    </xf>
    <xf numFmtId="0" fontId="9" fillId="2" borderId="1" xfId="1" applyFont="1" applyFill="1" applyBorder="1" applyAlignment="1" applyProtection="1">
      <alignment vertical="center"/>
    </xf>
    <xf numFmtId="0" fontId="9" fillId="2" borderId="1" xfId="1" applyFont="1" applyFill="1" applyBorder="1" applyAlignment="1" applyProtection="1">
      <alignment horizontal="right" vertical="center"/>
    </xf>
    <xf numFmtId="0" fontId="8" fillId="2" borderId="1" xfId="1" applyFont="1" applyFill="1" applyBorder="1" applyAlignment="1" applyProtection="1">
      <alignment vertical="center"/>
    </xf>
    <xf numFmtId="0" fontId="9" fillId="2" borderId="27" xfId="1" applyFont="1" applyFill="1" applyBorder="1" applyAlignment="1" applyProtection="1">
      <alignment vertical="center"/>
    </xf>
    <xf numFmtId="0" fontId="0" fillId="2" borderId="81" xfId="0" applyFill="1" applyBorder="1" applyProtection="1"/>
    <xf numFmtId="0" fontId="0" fillId="2" borderId="80" xfId="0" applyFill="1" applyBorder="1" applyProtection="1"/>
    <xf numFmtId="0" fontId="0" fillId="2" borderId="82" xfId="0" applyFill="1" applyBorder="1" applyProtection="1"/>
    <xf numFmtId="0" fontId="13" fillId="2" borderId="83" xfId="0" applyFont="1" applyFill="1" applyBorder="1" applyAlignment="1" applyProtection="1">
      <alignment vertical="center" wrapText="1"/>
    </xf>
    <xf numFmtId="0" fontId="0" fillId="2" borderId="84" xfId="0" applyFill="1" applyBorder="1" applyProtection="1"/>
    <xf numFmtId="0" fontId="9" fillId="2" borderId="86" xfId="1" applyFont="1" applyFill="1" applyBorder="1" applyAlignment="1" applyProtection="1">
      <alignment vertical="center"/>
    </xf>
    <xf numFmtId="0" fontId="2" fillId="2" borderId="73" xfId="0" applyFont="1" applyFill="1" applyBorder="1" applyProtection="1"/>
    <xf numFmtId="0" fontId="2" fillId="2" borderId="87" xfId="0" applyFont="1" applyFill="1" applyBorder="1" applyProtection="1"/>
    <xf numFmtId="0" fontId="2" fillId="2" borderId="90" xfId="0" applyFont="1" applyFill="1" applyBorder="1" applyProtection="1"/>
    <xf numFmtId="0" fontId="2" fillId="2" borderId="75" xfId="0" applyFont="1" applyFill="1" applyBorder="1" applyProtection="1"/>
    <xf numFmtId="0" fontId="14" fillId="0" borderId="5" xfId="1" applyNumberFormat="1" applyFont="1" applyFill="1" applyBorder="1" applyAlignment="1" applyProtection="1">
      <alignment horizontal="left" vertical="center" wrapText="1"/>
    </xf>
    <xf numFmtId="49" fontId="8" fillId="0" borderId="102" xfId="1" applyNumberFormat="1" applyFont="1" applyFill="1" applyBorder="1" applyAlignment="1" applyProtection="1">
      <alignment horizontal="left" vertical="center" wrapText="1"/>
    </xf>
    <xf numFmtId="0" fontId="2" fillId="0" borderId="68" xfId="0" applyFont="1" applyFill="1" applyBorder="1" applyAlignment="1" applyProtection="1">
      <alignment vertical="top"/>
    </xf>
    <xf numFmtId="49" fontId="8" fillId="0" borderId="105" xfId="1" applyNumberFormat="1" applyFont="1" applyFill="1" applyBorder="1" applyAlignment="1" applyProtection="1">
      <alignment horizontal="left" vertical="center" wrapText="1"/>
    </xf>
    <xf numFmtId="0" fontId="37" fillId="2" borderId="0" xfId="0" applyFont="1" applyFill="1" applyAlignment="1">
      <alignment vertical="center" wrapText="1"/>
    </xf>
    <xf numFmtId="0" fontId="0" fillId="2" borderId="1" xfId="0" applyFill="1" applyBorder="1" applyAlignment="1">
      <alignment vertical="top"/>
    </xf>
    <xf numFmtId="0" fontId="0" fillId="2" borderId="124" xfId="0" applyFill="1" applyBorder="1"/>
    <xf numFmtId="0" fontId="0" fillId="2" borderId="125" xfId="0" applyFill="1" applyBorder="1"/>
    <xf numFmtId="0" fontId="0" fillId="2" borderId="126" xfId="0" applyFill="1" applyBorder="1"/>
    <xf numFmtId="0" fontId="0" fillId="2" borderId="127" xfId="0" applyFill="1" applyBorder="1"/>
    <xf numFmtId="0" fontId="0" fillId="2" borderId="128" xfId="0" applyFill="1" applyBorder="1"/>
    <xf numFmtId="0" fontId="0" fillId="5" borderId="127" xfId="0" applyFill="1" applyBorder="1"/>
    <xf numFmtId="0" fontId="0" fillId="5" borderId="0" xfId="0" applyFill="1" applyBorder="1"/>
    <xf numFmtId="0" fontId="36" fillId="5" borderId="127" xfId="0" applyFont="1" applyFill="1" applyBorder="1" applyAlignment="1">
      <alignment wrapText="1"/>
    </xf>
    <xf numFmtId="0" fontId="36" fillId="5" borderId="0" xfId="0" applyFont="1" applyFill="1" applyBorder="1" applyAlignment="1">
      <alignment wrapText="1"/>
    </xf>
    <xf numFmtId="0" fontId="0" fillId="2" borderId="129" xfId="0" applyFill="1" applyBorder="1" applyAlignment="1">
      <alignment vertical="top"/>
    </xf>
    <xf numFmtId="0" fontId="0" fillId="2" borderId="130" xfId="0" applyFill="1" applyBorder="1" applyAlignment="1">
      <alignment vertical="top"/>
    </xf>
    <xf numFmtId="0" fontId="0" fillId="2" borderId="131" xfId="0" applyFill="1" applyBorder="1"/>
    <xf numFmtId="0" fontId="0" fillId="2" borderId="132" xfId="0" applyFill="1" applyBorder="1"/>
    <xf numFmtId="0" fontId="0" fillId="2" borderId="133" xfId="0" applyFill="1" applyBorder="1"/>
    <xf numFmtId="0" fontId="35" fillId="2" borderId="127" xfId="0" applyFont="1" applyFill="1" applyBorder="1"/>
    <xf numFmtId="0" fontId="0" fillId="2" borderId="0" xfId="0" applyFill="1" applyProtection="1"/>
    <xf numFmtId="0" fontId="0" fillId="2" borderId="0" xfId="0" applyFill="1" applyBorder="1" applyProtection="1"/>
    <xf numFmtId="0" fontId="2" fillId="2" borderId="0" xfId="0" applyFont="1" applyFill="1" applyProtection="1"/>
    <xf numFmtId="49" fontId="8" fillId="5" borderId="0" xfId="1" applyNumberFormat="1" applyFont="1" applyFill="1" applyBorder="1" applyAlignment="1" applyProtection="1">
      <alignment vertical="center" wrapText="1"/>
    </xf>
    <xf numFmtId="0" fontId="0" fillId="0" borderId="0" xfId="0" applyFill="1" applyAlignment="1" applyProtection="1">
      <alignment horizontal="center" vertical="center"/>
    </xf>
    <xf numFmtId="49" fontId="8" fillId="5" borderId="4" xfId="1" applyNumberFormat="1" applyFont="1" applyFill="1" applyBorder="1" applyAlignment="1" applyProtection="1">
      <alignment horizontal="left" vertical="center" wrapText="1"/>
    </xf>
    <xf numFmtId="0" fontId="14" fillId="0" borderId="64" xfId="1" applyNumberFormat="1" applyFont="1" applyFill="1" applyBorder="1" applyAlignment="1" applyProtection="1">
      <alignment horizontal="left" vertical="center" wrapText="1"/>
    </xf>
    <xf numFmtId="0" fontId="0" fillId="0" borderId="134" xfId="0" applyFill="1" applyBorder="1" applyAlignment="1" applyProtection="1">
      <alignment horizontal="center" vertical="center"/>
    </xf>
    <xf numFmtId="49" fontId="8" fillId="0" borderId="31" xfId="1" applyNumberFormat="1" applyFont="1" applyFill="1" applyBorder="1" applyAlignment="1" applyProtection="1">
      <alignment vertical="center" wrapText="1"/>
    </xf>
    <xf numFmtId="0" fontId="2" fillId="2" borderId="0" xfId="0" applyFont="1" applyFill="1" applyBorder="1" applyAlignment="1" applyProtection="1">
      <alignment horizontal="center" vertical="center"/>
    </xf>
    <xf numFmtId="0" fontId="8" fillId="2" borderId="58" xfId="1" applyFont="1" applyFill="1" applyBorder="1" applyAlignment="1" applyProtection="1">
      <alignment horizontal="center" vertical="center"/>
      <protection locked="0"/>
    </xf>
    <xf numFmtId="0" fontId="9" fillId="0" borderId="58" xfId="1" applyFont="1" applyFill="1" applyBorder="1" applyAlignment="1" applyProtection="1">
      <alignment horizontal="center" vertical="center" wrapText="1"/>
    </xf>
    <xf numFmtId="0" fontId="2" fillId="0" borderId="0" xfId="0" applyFont="1" applyFill="1" applyBorder="1" applyAlignment="1" applyProtection="1">
      <alignment horizontal="center" vertical="top"/>
    </xf>
    <xf numFmtId="0" fontId="0" fillId="5" borderId="0" xfId="0" applyFill="1" applyBorder="1" applyAlignment="1">
      <alignment horizontal="center"/>
    </xf>
    <xf numFmtId="0" fontId="0" fillId="5" borderId="128" xfId="0" applyFill="1" applyBorder="1" applyAlignment="1">
      <alignment horizontal="center"/>
    </xf>
    <xf numFmtId="0" fontId="2" fillId="2" borderId="12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8" xfId="0" applyFont="1" applyFill="1" applyBorder="1" applyAlignment="1">
      <alignment horizontal="left" vertical="top" wrapText="1"/>
    </xf>
    <xf numFmtId="0" fontId="0" fillId="2" borderId="127" xfId="0" applyFill="1" applyBorder="1" applyAlignment="1">
      <alignment horizontal="left" wrapText="1"/>
    </xf>
    <xf numFmtId="0" fontId="0" fillId="2" borderId="0" xfId="0" applyFill="1" applyBorder="1" applyAlignment="1">
      <alignment horizontal="left" wrapText="1"/>
    </xf>
    <xf numFmtId="0" fontId="0" fillId="2" borderId="128" xfId="0" applyFill="1" applyBorder="1" applyAlignment="1">
      <alignment horizontal="left" wrapText="1"/>
    </xf>
    <xf numFmtId="0" fontId="11" fillId="0" borderId="2" xfId="0" applyFont="1" applyFill="1" applyBorder="1" applyAlignment="1" applyProtection="1">
      <alignment horizontal="left"/>
    </xf>
    <xf numFmtId="0" fontId="11" fillId="0" borderId="4" xfId="0" applyFont="1" applyFill="1" applyBorder="1" applyAlignment="1" applyProtection="1">
      <alignment horizontal="left"/>
    </xf>
    <xf numFmtId="0" fontId="11" fillId="0" borderId="0" xfId="0" applyFont="1" applyFill="1" applyBorder="1" applyAlignment="1" applyProtection="1">
      <alignment horizontal="left"/>
    </xf>
    <xf numFmtId="0" fontId="11" fillId="0" borderId="106" xfId="0" applyFont="1" applyFill="1" applyBorder="1" applyAlignment="1" applyProtection="1">
      <alignment horizontal="left"/>
    </xf>
    <xf numFmtId="0" fontId="2" fillId="0" borderId="13" xfId="0" applyFont="1" applyFill="1" applyBorder="1" applyAlignment="1" applyProtection="1">
      <alignment horizontal="left" vertical="top"/>
    </xf>
    <xf numFmtId="0" fontId="2" fillId="0" borderId="12" xfId="0" applyFont="1" applyFill="1" applyBorder="1" applyAlignment="1" applyProtection="1">
      <alignment horizontal="left" vertical="top"/>
    </xf>
    <xf numFmtId="0" fontId="2" fillId="0" borderId="68" xfId="1" applyFont="1" applyFill="1" applyBorder="1" applyAlignment="1" applyProtection="1">
      <alignment horizontal="left" vertical="top"/>
    </xf>
    <xf numFmtId="0" fontId="2" fillId="0" borderId="49" xfId="1" applyFont="1" applyFill="1" applyBorder="1" applyAlignment="1" applyProtection="1">
      <alignment horizontal="left" vertical="top"/>
    </xf>
    <xf numFmtId="0" fontId="2" fillId="0" borderId="67" xfId="1" applyFont="1" applyFill="1" applyBorder="1" applyAlignment="1" applyProtection="1">
      <alignment horizontal="left" vertical="top"/>
    </xf>
    <xf numFmtId="0" fontId="2" fillId="0" borderId="2"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2" fillId="0" borderId="31" xfId="0" applyFont="1" applyFill="1" applyBorder="1" applyAlignment="1" applyProtection="1">
      <alignment horizontal="left"/>
      <protection locked="0"/>
    </xf>
    <xf numFmtId="0" fontId="8" fillId="4" borderId="53" xfId="1" applyFont="1" applyFill="1" applyBorder="1" applyAlignment="1" applyProtection="1">
      <alignment horizontal="center" vertical="center"/>
    </xf>
    <xf numFmtId="0" fontId="8" fillId="4" borderId="56" xfId="1" applyFont="1" applyFill="1" applyBorder="1" applyAlignment="1" applyProtection="1">
      <alignment horizontal="center" vertical="center"/>
    </xf>
    <xf numFmtId="0" fontId="8" fillId="4" borderId="57" xfId="1" applyFont="1" applyFill="1" applyBorder="1" applyAlignment="1" applyProtection="1">
      <alignment horizontal="center" vertical="center"/>
    </xf>
    <xf numFmtId="0" fontId="8" fillId="4" borderId="26" xfId="1" applyFont="1" applyFill="1" applyBorder="1" applyAlignment="1" applyProtection="1">
      <alignment horizontal="center" vertical="center" textRotation="90" wrapText="1"/>
    </xf>
    <xf numFmtId="0" fontId="8" fillId="4" borderId="28" xfId="1" applyFont="1" applyFill="1" applyBorder="1" applyAlignment="1" applyProtection="1">
      <alignment horizontal="center" vertical="center" textRotation="90" wrapText="1"/>
    </xf>
    <xf numFmtId="0" fontId="8" fillId="4" borderId="38" xfId="1" applyFont="1" applyFill="1" applyBorder="1" applyAlignment="1" applyProtection="1">
      <alignment horizontal="center" vertical="center" textRotation="90" wrapText="1"/>
    </xf>
    <xf numFmtId="0" fontId="9" fillId="0" borderId="60" xfId="1" applyFont="1" applyFill="1" applyBorder="1" applyAlignment="1" applyProtection="1">
      <alignment horizontal="center" vertical="center" wrapText="1"/>
    </xf>
    <xf numFmtId="0" fontId="9" fillId="0" borderId="58" xfId="1" applyFont="1" applyFill="1" applyBorder="1" applyAlignment="1" applyProtection="1">
      <alignment horizontal="center" vertical="center" wrapText="1"/>
    </xf>
    <xf numFmtId="0" fontId="9" fillId="0" borderId="59" xfId="1" applyFont="1" applyFill="1" applyBorder="1" applyAlignment="1" applyProtection="1">
      <alignment horizontal="center" vertical="center" wrapText="1"/>
    </xf>
    <xf numFmtId="0" fontId="9" fillId="0" borderId="58" xfId="1" applyFont="1" applyFill="1" applyBorder="1" applyAlignment="1" applyProtection="1">
      <alignment horizontal="center" vertical="center"/>
    </xf>
    <xf numFmtId="0" fontId="9" fillId="0" borderId="61" xfId="1" applyFont="1" applyFill="1" applyBorder="1" applyAlignment="1" applyProtection="1">
      <alignment horizontal="center" vertical="center" wrapText="1"/>
    </xf>
    <xf numFmtId="0" fontId="9" fillId="0" borderId="51"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protection locked="0"/>
    </xf>
    <xf numFmtId="0" fontId="9" fillId="0" borderId="48" xfId="1" applyFont="1" applyFill="1" applyBorder="1" applyAlignment="1" applyProtection="1">
      <alignment horizontal="center" vertical="center"/>
      <protection locked="0"/>
    </xf>
    <xf numFmtId="0" fontId="8" fillId="2" borderId="60" xfId="1" applyFont="1" applyFill="1" applyBorder="1" applyAlignment="1" applyProtection="1">
      <alignment horizontal="center" vertical="center" wrapText="1"/>
      <protection locked="0"/>
    </xf>
    <xf numFmtId="0" fontId="8" fillId="2" borderId="61" xfId="1" applyFont="1" applyFill="1" applyBorder="1" applyAlignment="1" applyProtection="1">
      <alignment horizontal="center" vertical="center" wrapText="1"/>
      <protection locked="0"/>
    </xf>
    <xf numFmtId="0" fontId="8" fillId="2" borderId="60" xfId="1" applyFont="1" applyFill="1" applyBorder="1" applyAlignment="1" applyProtection="1">
      <alignment horizontal="center" vertical="center"/>
      <protection locked="0"/>
    </xf>
    <xf numFmtId="0" fontId="8" fillId="2" borderId="58" xfId="1" applyFont="1" applyFill="1" applyBorder="1" applyAlignment="1" applyProtection="1">
      <alignment horizontal="center" vertical="center"/>
      <protection locked="0"/>
    </xf>
    <xf numFmtId="0" fontId="8" fillId="2" borderId="61" xfId="1" applyFont="1" applyFill="1" applyBorder="1" applyAlignment="1" applyProtection="1">
      <alignment horizontal="center" vertical="center"/>
      <protection locked="0"/>
    </xf>
    <xf numFmtId="0" fontId="11" fillId="0" borderId="5" xfId="0" applyFont="1" applyFill="1" applyBorder="1" applyAlignment="1" applyProtection="1">
      <alignment horizontal="left"/>
    </xf>
    <xf numFmtId="0" fontId="2" fillId="0" borderId="11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1" fillId="7" borderId="68" xfId="0" applyFont="1" applyFill="1" applyBorder="1" applyAlignment="1" applyProtection="1">
      <alignment horizontal="center" vertical="center" wrapText="1"/>
    </xf>
    <xf numFmtId="0" fontId="11" fillId="7" borderId="49" xfId="0" applyFont="1" applyFill="1" applyBorder="1" applyAlignment="1" applyProtection="1">
      <alignment horizontal="center" vertical="center" wrapText="1"/>
    </xf>
    <xf numFmtId="0" fontId="11" fillId="7" borderId="54" xfId="0" applyFont="1" applyFill="1" applyBorder="1" applyAlignment="1" applyProtection="1">
      <alignment horizontal="center" vertical="center" wrapText="1"/>
    </xf>
    <xf numFmtId="0" fontId="11" fillId="7" borderId="52" xfId="0" applyFont="1" applyFill="1" applyBorder="1" applyAlignment="1" applyProtection="1">
      <alignment horizontal="center" vertical="center" wrapText="1"/>
    </xf>
    <xf numFmtId="0" fontId="2" fillId="0" borderId="49" xfId="0" applyFont="1" applyFill="1" applyBorder="1" applyAlignment="1" applyProtection="1">
      <alignment horizontal="left" vertical="top"/>
    </xf>
    <xf numFmtId="0" fontId="2" fillId="0" borderId="67" xfId="0" applyFont="1" applyFill="1" applyBorder="1" applyAlignment="1" applyProtection="1">
      <alignment horizontal="left" vertical="top"/>
    </xf>
    <xf numFmtId="0" fontId="2" fillId="0" borderId="49" xfId="0" applyFont="1" applyFill="1" applyBorder="1" applyAlignment="1" applyProtection="1">
      <alignment horizontal="left" vertical="center"/>
    </xf>
    <xf numFmtId="0" fontId="11" fillId="0" borderId="10" xfId="0" applyFont="1" applyFill="1" applyBorder="1" applyAlignment="1" applyProtection="1">
      <alignment horizontal="left"/>
    </xf>
    <xf numFmtId="0" fontId="8" fillId="2" borderId="19" xfId="0" applyFont="1" applyFill="1" applyBorder="1" applyAlignment="1" applyProtection="1">
      <alignment horizontal="left" vertical="center"/>
    </xf>
    <xf numFmtId="0" fontId="8" fillId="2" borderId="43" xfId="0" applyFont="1" applyFill="1" applyBorder="1" applyAlignment="1" applyProtection="1">
      <alignment horizontal="left" vertical="center"/>
    </xf>
    <xf numFmtId="0" fontId="8" fillId="2" borderId="18"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8" fillId="2" borderId="29" xfId="0" applyFont="1" applyFill="1" applyBorder="1" applyAlignment="1" applyProtection="1">
      <alignment horizontal="left" vertical="center"/>
    </xf>
    <xf numFmtId="0" fontId="8" fillId="2" borderId="44" xfId="0" applyFont="1" applyFill="1" applyBorder="1" applyAlignment="1" applyProtection="1">
      <alignment horizontal="left" vertical="center"/>
    </xf>
    <xf numFmtId="1" fontId="8" fillId="2" borderId="19" xfId="0" applyNumberFormat="1" applyFont="1" applyFill="1" applyBorder="1" applyAlignment="1" applyProtection="1">
      <alignment horizontal="center" vertical="center"/>
    </xf>
    <xf numFmtId="1" fontId="8" fillId="2" borderId="43" xfId="0" applyNumberFormat="1" applyFont="1" applyFill="1" applyBorder="1" applyAlignment="1" applyProtection="1">
      <alignment horizontal="center" vertical="center"/>
    </xf>
    <xf numFmtId="0" fontId="8" fillId="2" borderId="18" xfId="0" applyFont="1" applyFill="1" applyBorder="1" applyAlignment="1" applyProtection="1">
      <alignment horizontal="center" vertical="center"/>
    </xf>
    <xf numFmtId="0" fontId="8" fillId="2" borderId="42" xfId="0" applyFont="1" applyFill="1" applyBorder="1" applyAlignment="1" applyProtection="1">
      <alignment horizontal="center" vertical="center"/>
    </xf>
    <xf numFmtId="0" fontId="12" fillId="2" borderId="37"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31" xfId="0" applyFont="1" applyFill="1" applyBorder="1" applyAlignment="1" applyProtection="1">
      <alignment horizontal="center" vertical="center"/>
    </xf>
    <xf numFmtId="0" fontId="2" fillId="0" borderId="11" xfId="0" applyFont="1" applyFill="1" applyBorder="1" applyAlignment="1" applyProtection="1">
      <alignment horizontal="center" vertical="top"/>
    </xf>
    <xf numFmtId="0" fontId="2" fillId="0" borderId="12" xfId="0" applyFont="1" applyFill="1" applyBorder="1" applyAlignment="1" applyProtection="1">
      <alignment horizontal="center" vertical="top"/>
    </xf>
    <xf numFmtId="0" fontId="2" fillId="0" borderId="34" xfId="0" applyFont="1" applyFill="1" applyBorder="1" applyAlignment="1" applyProtection="1">
      <alignment horizontal="center" vertical="top"/>
    </xf>
    <xf numFmtId="0" fontId="8" fillId="4" borderId="32" xfId="1" applyFont="1" applyFill="1" applyBorder="1" applyAlignment="1" applyProtection="1">
      <alignment horizontal="center" vertical="center" textRotation="90" wrapText="1"/>
    </xf>
    <xf numFmtId="0" fontId="8" fillId="4" borderId="33" xfId="1" applyFont="1" applyFill="1" applyBorder="1" applyAlignment="1" applyProtection="1">
      <alignment horizontal="center" vertical="center" textRotation="90" wrapText="1"/>
    </xf>
    <xf numFmtId="0" fontId="9" fillId="0" borderId="13" xfId="0" applyFont="1" applyFill="1" applyBorder="1" applyAlignment="1" applyProtection="1">
      <alignment horizontal="left" vertical="top" wrapText="1"/>
    </xf>
    <xf numFmtId="0" fontId="9" fillId="0" borderId="12" xfId="0" applyFont="1" applyFill="1" applyBorder="1" applyAlignment="1" applyProtection="1">
      <alignment horizontal="left" vertical="top" wrapText="1"/>
    </xf>
    <xf numFmtId="0" fontId="2" fillId="2" borderId="122" xfId="0" applyFont="1" applyFill="1" applyBorder="1" applyAlignment="1" applyProtection="1">
      <alignment horizontal="center"/>
      <protection locked="0"/>
    </xf>
    <xf numFmtId="0" fontId="2" fillId="2" borderId="123" xfId="0" applyFont="1" applyFill="1" applyBorder="1" applyAlignment="1" applyProtection="1">
      <alignment horizontal="center"/>
      <protection locked="0"/>
    </xf>
    <xf numFmtId="0" fontId="2" fillId="2" borderId="122" xfId="0" applyFont="1" applyFill="1" applyBorder="1" applyAlignment="1" applyProtection="1">
      <alignment horizontal="center"/>
    </xf>
    <xf numFmtId="0" fontId="2" fillId="2" borderId="119" xfId="0" applyFont="1" applyFill="1" applyBorder="1" applyAlignment="1" applyProtection="1">
      <alignment horizontal="center"/>
    </xf>
    <xf numFmtId="0" fontId="2" fillId="2" borderId="120" xfId="0" applyFont="1" applyFill="1" applyBorder="1" applyAlignment="1" applyProtection="1">
      <alignment horizontal="center"/>
    </xf>
    <xf numFmtId="0" fontId="2" fillId="2" borderId="121" xfId="0" applyFont="1" applyFill="1" applyBorder="1" applyAlignment="1" applyProtection="1">
      <alignment horizontal="center" vertical="top"/>
    </xf>
    <xf numFmtId="0" fontId="2" fillId="2" borderId="122" xfId="0" applyFont="1" applyFill="1" applyBorder="1" applyAlignment="1" applyProtection="1">
      <alignment horizontal="center" vertical="top"/>
    </xf>
    <xf numFmtId="0" fontId="2" fillId="2" borderId="121" xfId="0" applyFont="1" applyFill="1" applyBorder="1" applyAlignment="1" applyProtection="1">
      <alignment horizontal="left" vertical="top"/>
    </xf>
    <xf numFmtId="0" fontId="2" fillId="2" borderId="122" xfId="0" applyFont="1" applyFill="1" applyBorder="1" applyAlignment="1" applyProtection="1">
      <alignment horizontal="left" vertical="top"/>
    </xf>
    <xf numFmtId="0" fontId="9" fillId="0" borderId="13" xfId="0" applyFont="1" applyFill="1" applyBorder="1" applyAlignment="1" applyProtection="1">
      <alignment horizontal="left" vertical="top"/>
    </xf>
    <xf numFmtId="0" fontId="9" fillId="0" borderId="12" xfId="0" applyFont="1" applyFill="1" applyBorder="1" applyAlignment="1" applyProtection="1">
      <alignment horizontal="left" vertical="top"/>
    </xf>
    <xf numFmtId="0" fontId="2" fillId="0" borderId="11" xfId="0" applyFont="1" applyFill="1" applyBorder="1" applyAlignment="1" applyProtection="1">
      <alignment horizontal="left" vertical="top"/>
    </xf>
    <xf numFmtId="49" fontId="8" fillId="0" borderId="10" xfId="1" applyNumberFormat="1" applyFont="1" applyFill="1" applyBorder="1" applyAlignment="1" applyProtection="1">
      <alignment horizontal="center" vertical="center" wrapText="1"/>
      <protection locked="0"/>
    </xf>
    <xf numFmtId="49" fontId="8" fillId="0" borderId="4" xfId="1" applyNumberFormat="1" applyFont="1" applyFill="1" applyBorder="1" applyAlignment="1" applyProtection="1">
      <alignment horizontal="center" vertical="center" wrapText="1"/>
      <protection locked="0"/>
    </xf>
    <xf numFmtId="49" fontId="8" fillId="0" borderId="5" xfId="1" applyNumberFormat="1" applyFont="1" applyFill="1" applyBorder="1" applyAlignment="1" applyProtection="1">
      <alignment horizontal="center" vertical="center" wrapText="1"/>
      <protection locked="0"/>
    </xf>
    <xf numFmtId="0" fontId="11" fillId="0" borderId="2" xfId="0" applyFont="1" applyFill="1" applyBorder="1" applyAlignment="1" applyProtection="1">
      <alignment horizontal="left"/>
      <protection locked="0"/>
    </xf>
    <xf numFmtId="0" fontId="11" fillId="0" borderId="4" xfId="0" applyFont="1" applyFill="1" applyBorder="1" applyAlignment="1" applyProtection="1">
      <alignment horizontal="left"/>
      <protection locked="0"/>
    </xf>
    <xf numFmtId="0" fontId="11" fillId="0" borderId="31" xfId="0" applyFont="1" applyFill="1" applyBorder="1" applyAlignment="1" applyProtection="1">
      <alignment horizontal="left"/>
      <protection locked="0"/>
    </xf>
    <xf numFmtId="0" fontId="2" fillId="0" borderId="10" xfId="0" applyFont="1" applyFill="1" applyBorder="1" applyAlignment="1" applyProtection="1">
      <alignment horizontal="left"/>
      <protection locked="0"/>
    </xf>
    <xf numFmtId="0" fontId="11" fillId="0" borderId="5" xfId="0" applyFont="1" applyFill="1" applyBorder="1" applyAlignment="1" applyProtection="1">
      <alignment horizontal="left"/>
      <protection locked="0"/>
    </xf>
    <xf numFmtId="0" fontId="11" fillId="0" borderId="14" xfId="0" applyFont="1" applyFill="1" applyBorder="1" applyAlignment="1" applyProtection="1">
      <alignment horizontal="left"/>
    </xf>
    <xf numFmtId="0" fontId="11" fillId="0" borderId="3" xfId="0" applyFont="1" applyFill="1" applyBorder="1" applyAlignment="1" applyProtection="1">
      <alignment horizontal="left"/>
    </xf>
    <xf numFmtId="0" fontId="9" fillId="5" borderId="11" xfId="1" applyFont="1" applyFill="1" applyBorder="1" applyAlignment="1" applyProtection="1">
      <alignment horizontal="left" vertical="top"/>
    </xf>
    <xf numFmtId="0" fontId="9" fillId="5" borderId="12" xfId="1" applyFont="1" applyFill="1" applyBorder="1" applyAlignment="1" applyProtection="1">
      <alignment horizontal="left" vertical="top"/>
    </xf>
    <xf numFmtId="0" fontId="2" fillId="0" borderId="8" xfId="0" applyFont="1" applyFill="1" applyBorder="1" applyAlignment="1" applyProtection="1">
      <alignment horizontal="center" vertical="top"/>
    </xf>
    <xf numFmtId="0" fontId="20" fillId="2" borderId="60" xfId="0" applyFont="1" applyFill="1" applyBorder="1" applyAlignment="1" applyProtection="1">
      <alignment horizontal="center" vertical="center" wrapText="1"/>
    </xf>
    <xf numFmtId="0" fontId="20" fillId="2" borderId="58" xfId="0" applyFont="1" applyFill="1" applyBorder="1" applyAlignment="1" applyProtection="1">
      <alignment horizontal="center" vertical="center" wrapText="1"/>
    </xf>
    <xf numFmtId="0" fontId="20" fillId="2" borderId="61" xfId="0" applyFont="1" applyFill="1" applyBorder="1" applyAlignment="1" applyProtection="1">
      <alignment horizontal="center" vertical="center" wrapText="1"/>
    </xf>
    <xf numFmtId="49" fontId="6" fillId="3" borderId="21" xfId="1" applyNumberFormat="1" applyFont="1" applyFill="1" applyBorder="1" applyAlignment="1" applyProtection="1">
      <alignment horizontal="center" vertical="center"/>
    </xf>
    <xf numFmtId="49" fontId="6" fillId="3" borderId="25" xfId="1" applyNumberFormat="1" applyFont="1" applyFill="1" applyBorder="1" applyAlignment="1" applyProtection="1">
      <alignment horizontal="center" vertical="center"/>
    </xf>
    <xf numFmtId="0" fontId="1" fillId="4" borderId="26" xfId="1" applyFont="1" applyFill="1" applyBorder="1" applyAlignment="1" applyProtection="1">
      <alignment horizontal="center" vertical="center"/>
    </xf>
    <xf numFmtId="0" fontId="1" fillId="4" borderId="1" xfId="1" applyFont="1" applyFill="1" applyBorder="1" applyAlignment="1" applyProtection="1">
      <alignment horizontal="center" vertical="center"/>
    </xf>
    <xf numFmtId="0" fontId="1" fillId="4" borderId="0" xfId="1" applyFont="1" applyFill="1" applyBorder="1" applyAlignment="1" applyProtection="1">
      <alignment horizontal="center" vertical="center"/>
    </xf>
    <xf numFmtId="0" fontId="1" fillId="4" borderId="3" xfId="1" applyFont="1" applyFill="1" applyBorder="1" applyAlignment="1" applyProtection="1">
      <alignment horizontal="center" vertical="center"/>
    </xf>
    <xf numFmtId="0" fontId="8" fillId="4" borderId="35" xfId="1" applyFont="1" applyFill="1" applyBorder="1" applyAlignment="1" applyProtection="1">
      <alignment horizontal="center" vertical="center" textRotation="90" wrapText="1"/>
    </xf>
    <xf numFmtId="49" fontId="11" fillId="0" borderId="10" xfId="0" applyNumberFormat="1" applyFont="1" applyFill="1" applyBorder="1" applyAlignment="1" applyProtection="1">
      <alignment horizontal="left"/>
      <protection locked="0"/>
    </xf>
    <xf numFmtId="49" fontId="11" fillId="0" borderId="4" xfId="0" applyNumberFormat="1" applyFont="1" applyFill="1" applyBorder="1" applyAlignment="1" applyProtection="1">
      <alignment horizontal="left"/>
      <protection locked="0"/>
    </xf>
    <xf numFmtId="49" fontId="11" fillId="0" borderId="5" xfId="0" applyNumberFormat="1" applyFont="1" applyFill="1" applyBorder="1" applyAlignment="1" applyProtection="1">
      <alignment horizontal="left"/>
      <protection locked="0"/>
    </xf>
    <xf numFmtId="0" fontId="11" fillId="0" borderId="10" xfId="0" applyFont="1" applyFill="1" applyBorder="1" applyAlignment="1" applyProtection="1">
      <alignment horizontal="left"/>
      <protection locked="0"/>
    </xf>
    <xf numFmtId="0" fontId="11" fillId="0" borderId="38" xfId="0" applyFont="1" applyFill="1" applyBorder="1" applyAlignment="1" applyProtection="1">
      <alignment horizontal="left"/>
    </xf>
    <xf numFmtId="0" fontId="8" fillId="4" borderId="37" xfId="1" applyFont="1" applyFill="1" applyBorder="1" applyAlignment="1" applyProtection="1">
      <alignment horizontal="center" vertical="center"/>
    </xf>
    <xf numFmtId="0" fontId="8" fillId="4" borderId="12" xfId="1" applyFont="1" applyFill="1" applyBorder="1" applyAlignment="1" applyProtection="1">
      <alignment horizontal="center" vertical="center"/>
    </xf>
    <xf numFmtId="0" fontId="8" fillId="4" borderId="34" xfId="1"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9" fillId="0" borderId="68" xfId="1" applyFont="1" applyFill="1" applyBorder="1" applyAlignment="1" applyProtection="1">
      <alignment horizontal="left" vertical="center"/>
    </xf>
    <xf numFmtId="0" fontId="9" fillId="0" borderId="49" xfId="1" applyFont="1" applyFill="1" applyBorder="1" applyAlignment="1" applyProtection="1">
      <alignment horizontal="left" vertical="center"/>
    </xf>
    <xf numFmtId="0" fontId="9" fillId="0" borderId="67" xfId="1" applyFont="1" applyFill="1" applyBorder="1" applyAlignment="1" applyProtection="1">
      <alignment horizontal="left" vertical="center"/>
    </xf>
    <xf numFmtId="0" fontId="2" fillId="2" borderId="113" xfId="0" applyFont="1" applyFill="1" applyBorder="1" applyAlignment="1" applyProtection="1">
      <alignment horizontal="center"/>
    </xf>
    <xf numFmtId="0" fontId="2" fillId="2" borderId="114" xfId="0" applyFont="1" applyFill="1" applyBorder="1" applyAlignment="1" applyProtection="1">
      <alignment horizontal="center"/>
    </xf>
    <xf numFmtId="0" fontId="2" fillId="2" borderId="115" xfId="0" applyFont="1" applyFill="1" applyBorder="1" applyAlignment="1" applyProtection="1">
      <alignment horizontal="center"/>
    </xf>
    <xf numFmtId="0" fontId="2" fillId="2" borderId="116"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117" xfId="0" applyFont="1" applyFill="1" applyBorder="1" applyAlignment="1" applyProtection="1">
      <alignment horizontal="center"/>
    </xf>
    <xf numFmtId="0" fontId="2" fillId="2" borderId="118" xfId="0" applyFont="1" applyFill="1" applyBorder="1" applyAlignment="1" applyProtection="1">
      <alignment horizontal="center"/>
    </xf>
    <xf numFmtId="0" fontId="8" fillId="2" borderId="58" xfId="1" applyFont="1" applyFill="1" applyBorder="1" applyAlignment="1" applyProtection="1">
      <alignment horizontal="center" vertical="center" wrapText="1"/>
    </xf>
    <xf numFmtId="0" fontId="8" fillId="2" borderId="59" xfId="1" applyFont="1" applyFill="1" applyBorder="1" applyAlignment="1" applyProtection="1">
      <alignment horizontal="center" vertical="center" wrapText="1"/>
    </xf>
    <xf numFmtId="0" fontId="2" fillId="2" borderId="12" xfId="0" applyFont="1" applyFill="1" applyBorder="1" applyAlignment="1" applyProtection="1">
      <alignment horizontal="center" vertical="top"/>
    </xf>
    <xf numFmtId="0" fontId="2" fillId="2" borderId="74" xfId="0" applyFont="1" applyFill="1" applyBorder="1" applyAlignment="1" applyProtection="1">
      <alignment horizontal="center" vertical="top"/>
    </xf>
    <xf numFmtId="0" fontId="2" fillId="2" borderId="49" xfId="0" applyFont="1" applyFill="1" applyBorder="1" applyAlignment="1" applyProtection="1">
      <alignment horizontal="center" vertical="top"/>
    </xf>
    <xf numFmtId="0" fontId="2" fillId="2" borderId="67" xfId="0" applyFont="1" applyFill="1" applyBorder="1" applyAlignment="1" applyProtection="1">
      <alignment horizontal="center" vertical="top"/>
    </xf>
    <xf numFmtId="0" fontId="2" fillId="0" borderId="103" xfId="0" applyFont="1" applyFill="1" applyBorder="1" applyAlignment="1" applyProtection="1">
      <alignment horizontal="left" vertical="top"/>
    </xf>
    <xf numFmtId="0" fontId="2" fillId="0" borderId="74" xfId="0" applyFont="1" applyFill="1" applyBorder="1" applyAlignment="1" applyProtection="1">
      <alignment horizontal="center" vertical="top"/>
    </xf>
    <xf numFmtId="0" fontId="9" fillId="0" borderId="68" xfId="1" applyFont="1" applyFill="1" applyBorder="1" applyAlignment="1" applyProtection="1">
      <alignment horizontal="left" vertical="top" wrapText="1"/>
    </xf>
    <xf numFmtId="0" fontId="9" fillId="0" borderId="49" xfId="1" applyFont="1" applyFill="1" applyBorder="1" applyAlignment="1" applyProtection="1">
      <alignment horizontal="left" vertical="top" wrapText="1"/>
    </xf>
    <xf numFmtId="0" fontId="9" fillId="5" borderId="49" xfId="1" applyFont="1" applyFill="1" applyBorder="1" applyAlignment="1" applyProtection="1">
      <alignment horizontal="center" vertical="top" wrapText="1"/>
    </xf>
    <xf numFmtId="0" fontId="24" fillId="0" borderId="10" xfId="0" applyFont="1" applyFill="1" applyBorder="1" applyAlignment="1" applyProtection="1">
      <alignment horizontal="left"/>
      <protection locked="0"/>
    </xf>
    <xf numFmtId="0" fontId="24" fillId="0" borderId="4" xfId="0" applyFont="1" applyFill="1" applyBorder="1" applyAlignment="1" applyProtection="1">
      <alignment horizontal="left"/>
      <protection locked="0"/>
    </xf>
    <xf numFmtId="0" fontId="2" fillId="0" borderId="49" xfId="0" applyFont="1" applyFill="1" applyBorder="1" applyAlignment="1" applyProtection="1">
      <alignment horizontal="center" vertical="top"/>
    </xf>
    <xf numFmtId="0" fontId="2" fillId="0" borderId="104"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0" fontId="2" fillId="0" borderId="87" xfId="0" applyFont="1" applyFill="1" applyBorder="1" applyAlignment="1" applyProtection="1">
      <alignment horizontal="center" vertical="top"/>
    </xf>
    <xf numFmtId="0" fontId="2" fillId="0" borderId="67" xfId="0" applyFont="1" applyFill="1" applyBorder="1" applyAlignment="1" applyProtection="1">
      <alignment horizontal="center" vertical="top"/>
    </xf>
    <xf numFmtId="0" fontId="12" fillId="2" borderId="73"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87" xfId="0" applyFont="1" applyFill="1" applyBorder="1" applyAlignment="1" applyProtection="1">
      <alignment horizontal="center" vertical="center"/>
    </xf>
    <xf numFmtId="0" fontId="12" fillId="2" borderId="77" xfId="0" applyFont="1" applyFill="1" applyBorder="1" applyAlignment="1" applyProtection="1">
      <alignment horizontal="center" vertical="center"/>
    </xf>
    <xf numFmtId="0" fontId="12" fillId="2" borderId="78" xfId="0" applyFont="1" applyFill="1" applyBorder="1" applyAlignment="1" applyProtection="1">
      <alignment horizontal="center" vertical="center"/>
    </xf>
    <xf numFmtId="0" fontId="12" fillId="2" borderId="79" xfId="0" applyFont="1" applyFill="1" applyBorder="1" applyAlignment="1" applyProtection="1">
      <alignment horizontal="center" vertical="center"/>
    </xf>
    <xf numFmtId="0" fontId="8" fillId="4" borderId="92" xfId="1" applyFont="1" applyFill="1" applyBorder="1" applyAlignment="1" applyProtection="1">
      <alignment horizontal="center" vertical="center" wrapText="1"/>
    </xf>
    <xf numFmtId="0" fontId="8" fillId="4" borderId="73" xfId="1" applyFont="1" applyFill="1" applyBorder="1" applyAlignment="1" applyProtection="1">
      <alignment horizontal="center" vertical="center" wrapText="1"/>
    </xf>
    <xf numFmtId="0" fontId="8" fillId="4" borderId="91" xfId="1" applyFont="1" applyFill="1" applyBorder="1" applyAlignment="1" applyProtection="1">
      <alignment horizontal="center" vertical="center" wrapText="1"/>
    </xf>
    <xf numFmtId="0" fontId="8" fillId="4" borderId="11" xfId="1" applyFont="1" applyFill="1" applyBorder="1" applyAlignment="1" applyProtection="1">
      <alignment horizontal="center" vertical="center"/>
    </xf>
    <xf numFmtId="0" fontId="8" fillId="4" borderId="76" xfId="1" applyFont="1" applyFill="1" applyBorder="1" applyAlignment="1" applyProtection="1">
      <alignment horizontal="center" vertical="center"/>
    </xf>
    <xf numFmtId="0" fontId="2" fillId="2" borderId="10"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2" fillId="2" borderId="87" xfId="0" applyFont="1" applyFill="1" applyBorder="1" applyAlignment="1" applyProtection="1">
      <alignment horizontal="left"/>
      <protection locked="0"/>
    </xf>
    <xf numFmtId="0" fontId="2" fillId="2" borderId="75" xfId="0" applyFont="1" applyFill="1" applyBorder="1" applyAlignment="1" applyProtection="1">
      <alignment horizontal="left"/>
      <protection locked="0"/>
    </xf>
    <xf numFmtId="0" fontId="2" fillId="2" borderId="14" xfId="0" applyFont="1" applyFill="1" applyBorder="1" applyAlignment="1" applyProtection="1">
      <alignment horizontal="center" vertical="top"/>
      <protection locked="0"/>
    </xf>
    <xf numFmtId="0" fontId="2" fillId="2" borderId="0" xfId="0" applyFont="1" applyFill="1" applyBorder="1" applyAlignment="1" applyProtection="1">
      <alignment horizontal="center" vertical="top"/>
      <protection locked="0"/>
    </xf>
    <xf numFmtId="0" fontId="2" fillId="2" borderId="87" xfId="0" applyFont="1" applyFill="1" applyBorder="1" applyAlignment="1" applyProtection="1">
      <alignment horizontal="center" vertical="top"/>
      <protection locked="0"/>
    </xf>
    <xf numFmtId="0" fontId="2" fillId="2" borderId="10"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protection locked="0"/>
    </xf>
    <xf numFmtId="0" fontId="2" fillId="2" borderId="75" xfId="0" applyFont="1" applyFill="1" applyBorder="1" applyAlignment="1" applyProtection="1">
      <alignment horizontal="center" vertical="top"/>
      <protection locked="0"/>
    </xf>
    <xf numFmtId="0" fontId="24" fillId="0" borderId="5" xfId="0" applyFont="1" applyFill="1" applyBorder="1" applyAlignment="1" applyProtection="1">
      <alignment horizontal="left"/>
      <protection locked="0"/>
    </xf>
    <xf numFmtId="0" fontId="2" fillId="2" borderId="54" xfId="0" applyFont="1" applyFill="1" applyBorder="1" applyAlignment="1" applyProtection="1">
      <alignment horizontal="left"/>
      <protection locked="0"/>
    </xf>
    <xf numFmtId="0" fontId="2" fillId="2" borderId="52" xfId="0" applyFont="1" applyFill="1" applyBorder="1" applyAlignment="1" applyProtection="1">
      <alignment horizontal="left"/>
      <protection locked="0"/>
    </xf>
    <xf numFmtId="0" fontId="9" fillId="0" borderId="54" xfId="1" applyFont="1" applyFill="1" applyBorder="1" applyAlignment="1" applyProtection="1">
      <alignment horizontal="left" vertical="top" wrapText="1"/>
      <protection locked="0"/>
    </xf>
    <xf numFmtId="0" fontId="9" fillId="0" borderId="52" xfId="1" applyFont="1" applyFill="1" applyBorder="1" applyAlignment="1" applyProtection="1">
      <alignment horizontal="left" vertical="top" wrapText="1"/>
      <protection locked="0"/>
    </xf>
    <xf numFmtId="0" fontId="2" fillId="2" borderId="104" xfId="0" applyFont="1" applyFill="1" applyBorder="1" applyAlignment="1" applyProtection="1">
      <alignment horizontal="center" vertical="top"/>
    </xf>
    <xf numFmtId="0" fontId="2" fillId="2" borderId="0" xfId="0" applyFont="1" applyFill="1" applyBorder="1" applyAlignment="1" applyProtection="1">
      <alignment horizontal="center" vertical="top"/>
    </xf>
    <xf numFmtId="0" fontId="2" fillId="2" borderId="87" xfId="0" applyFont="1" applyFill="1" applyBorder="1" applyAlignment="1" applyProtection="1">
      <alignment horizontal="center" vertical="top"/>
    </xf>
    <xf numFmtId="0" fontId="9" fillId="0" borderId="49" xfId="1" applyFont="1" applyFill="1" applyBorder="1" applyAlignment="1" applyProtection="1">
      <alignment horizontal="center" vertical="top" wrapText="1"/>
    </xf>
    <xf numFmtId="0" fontId="13" fillId="2" borderId="83" xfId="0" applyFont="1" applyFill="1" applyBorder="1" applyAlignment="1" applyProtection="1">
      <alignment horizontal="center" vertical="center" wrapText="1"/>
    </xf>
    <xf numFmtId="0" fontId="13" fillId="2" borderId="84" xfId="0" applyFont="1" applyFill="1" applyBorder="1" applyAlignment="1" applyProtection="1">
      <alignment horizontal="center" vertical="center" wrapText="1"/>
    </xf>
    <xf numFmtId="49" fontId="6" fillId="3" borderId="84" xfId="1" applyNumberFormat="1" applyFont="1" applyFill="1" applyBorder="1" applyAlignment="1" applyProtection="1">
      <alignment horizontal="center" vertical="center"/>
    </xf>
    <xf numFmtId="49" fontId="6" fillId="3" borderId="89" xfId="1" applyNumberFormat="1" applyFont="1" applyFill="1" applyBorder="1" applyAlignment="1" applyProtection="1">
      <alignment horizontal="center" vertical="center"/>
    </xf>
    <xf numFmtId="0" fontId="9" fillId="4" borderId="85" xfId="1" applyFont="1" applyFill="1" applyBorder="1" applyAlignment="1" applyProtection="1">
      <alignment horizontal="center" vertical="center"/>
    </xf>
    <xf numFmtId="0" fontId="9" fillId="4" borderId="1" xfId="1" applyFont="1" applyFill="1" applyBorder="1" applyAlignment="1" applyProtection="1">
      <alignment horizontal="center" vertical="center"/>
    </xf>
    <xf numFmtId="0" fontId="9" fillId="4" borderId="0" xfId="1" applyFont="1" applyFill="1" applyBorder="1" applyAlignment="1" applyProtection="1">
      <alignment horizontal="center" vertical="center"/>
    </xf>
    <xf numFmtId="0" fontId="9" fillId="4" borderId="3" xfId="1" applyFont="1" applyFill="1" applyBorder="1" applyAlignment="1" applyProtection="1">
      <alignment horizontal="center" vertical="center"/>
    </xf>
    <xf numFmtId="0" fontId="8" fillId="4" borderId="91" xfId="1" applyFont="1" applyFill="1" applyBorder="1" applyAlignment="1" applyProtection="1">
      <alignment horizontal="center" vertical="center"/>
    </xf>
    <xf numFmtId="0" fontId="8" fillId="4" borderId="15" xfId="1" applyFont="1" applyFill="1" applyBorder="1" applyAlignment="1" applyProtection="1">
      <alignment horizontal="center" vertical="center"/>
    </xf>
    <xf numFmtId="0" fontId="8" fillId="4" borderId="74" xfId="1" applyFont="1" applyFill="1" applyBorder="1" applyAlignment="1" applyProtection="1">
      <alignment horizontal="center" vertical="center"/>
    </xf>
    <xf numFmtId="0" fontId="2" fillId="0" borderId="10" xfId="0" applyFont="1" applyFill="1" applyBorder="1" applyAlignment="1" applyProtection="1">
      <alignment horizontal="left" vertical="top"/>
      <protection locked="0"/>
    </xf>
    <xf numFmtId="0" fontId="2" fillId="0" borderId="4" xfId="0" applyFont="1" applyFill="1" applyBorder="1" applyAlignment="1" applyProtection="1">
      <alignment horizontal="left" vertical="top"/>
      <protection locked="0"/>
    </xf>
    <xf numFmtId="0" fontId="2" fillId="0" borderId="75" xfId="0" applyFont="1" applyFill="1" applyBorder="1" applyAlignment="1" applyProtection="1">
      <alignment horizontal="left" vertical="top"/>
      <protection locked="0"/>
    </xf>
    <xf numFmtId="0" fontId="2" fillId="0" borderId="0" xfId="0" applyFont="1" applyFill="1" applyBorder="1" applyAlignment="1" applyProtection="1">
      <alignment horizontal="left"/>
      <protection locked="0"/>
    </xf>
    <xf numFmtId="0" fontId="2" fillId="0" borderId="87" xfId="0" applyFont="1" applyFill="1" applyBorder="1" applyAlignment="1" applyProtection="1">
      <alignment horizontal="left"/>
      <protection locked="0"/>
    </xf>
    <xf numFmtId="0" fontId="2" fillId="0" borderId="14"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87" xfId="0" applyFont="1" applyFill="1" applyBorder="1" applyAlignment="1" applyProtection="1">
      <alignment horizontal="left" vertical="top"/>
      <protection locked="0"/>
    </xf>
    <xf numFmtId="0" fontId="2" fillId="0" borderId="54" xfId="0" applyFont="1" applyFill="1" applyBorder="1" applyAlignment="1" applyProtection="1">
      <alignment horizontal="left"/>
      <protection locked="0"/>
    </xf>
    <xf numFmtId="0" fontId="2" fillId="0" borderId="52" xfId="0" applyFont="1" applyFill="1" applyBorder="1" applyAlignment="1" applyProtection="1">
      <alignment horizontal="left"/>
      <protection locked="0"/>
    </xf>
    <xf numFmtId="0" fontId="2" fillId="0" borderId="69" xfId="0" applyFont="1" applyFill="1" applyBorder="1" applyAlignment="1" applyProtection="1">
      <alignment horizontal="left"/>
      <protection locked="0"/>
    </xf>
    <xf numFmtId="0" fontId="2" fillId="2" borderId="37"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0" fontId="14" fillId="2" borderId="68" xfId="1" applyFont="1" applyFill="1" applyBorder="1" applyAlignment="1" applyProtection="1">
      <alignment horizontal="center" vertical="top" wrapText="1"/>
      <protection locked="0"/>
    </xf>
    <xf numFmtId="0" fontId="14" fillId="2" borderId="49" xfId="1" applyFont="1" applyFill="1" applyBorder="1" applyAlignment="1" applyProtection="1">
      <alignment horizontal="center" vertical="top" wrapText="1"/>
      <protection locked="0"/>
    </xf>
    <xf numFmtId="0" fontId="14" fillId="2" borderId="67" xfId="1" applyFont="1" applyFill="1" applyBorder="1" applyAlignment="1" applyProtection="1">
      <alignment horizontal="center" vertical="top" wrapText="1"/>
      <protection locked="0"/>
    </xf>
    <xf numFmtId="0" fontId="14" fillId="2" borderId="54" xfId="1" applyFont="1" applyFill="1" applyBorder="1" applyAlignment="1" applyProtection="1">
      <alignment horizontal="center" vertical="top" wrapText="1"/>
      <protection locked="0"/>
    </xf>
    <xf numFmtId="0" fontId="14" fillId="2" borderId="52" xfId="1" applyFont="1" applyFill="1" applyBorder="1" applyAlignment="1" applyProtection="1">
      <alignment horizontal="center" vertical="top" wrapText="1"/>
      <protection locked="0"/>
    </xf>
    <xf numFmtId="0" fontId="14" fillId="2" borderId="69" xfId="1" applyFont="1" applyFill="1" applyBorder="1" applyAlignment="1" applyProtection="1">
      <alignment horizontal="center" vertical="top" wrapText="1"/>
      <protection locked="0"/>
    </xf>
    <xf numFmtId="0" fontId="14" fillId="2" borderId="68" xfId="1" quotePrefix="1" applyFont="1" applyFill="1" applyBorder="1" applyAlignment="1" applyProtection="1">
      <alignment horizontal="center" vertical="top" wrapText="1"/>
    </xf>
    <xf numFmtId="0" fontId="14" fillId="2" borderId="98" xfId="1" quotePrefix="1" applyFont="1" applyFill="1" applyBorder="1" applyAlignment="1" applyProtection="1">
      <alignment horizontal="center" vertical="top" wrapText="1"/>
    </xf>
    <xf numFmtId="0" fontId="14" fillId="2" borderId="54" xfId="1" quotePrefix="1" applyFont="1" applyFill="1" applyBorder="1" applyAlignment="1" applyProtection="1">
      <alignment horizontal="center" vertical="top" wrapText="1"/>
    </xf>
    <xf numFmtId="0" fontId="14" fillId="2" borderId="99" xfId="1" quotePrefix="1" applyFont="1" applyFill="1" applyBorder="1" applyAlignment="1" applyProtection="1">
      <alignment horizontal="center" vertical="top" wrapText="1"/>
    </xf>
    <xf numFmtId="0" fontId="16" fillId="2" borderId="93" xfId="1" applyNumberFormat="1" applyFont="1" applyFill="1" applyBorder="1" applyAlignment="1" applyProtection="1">
      <alignment horizontal="center" vertical="top" wrapText="1"/>
    </xf>
    <xf numFmtId="0" fontId="16" fillId="2" borderId="1" xfId="1" applyNumberFormat="1" applyFont="1" applyFill="1" applyBorder="1" applyAlignment="1" applyProtection="1">
      <alignment horizontal="center" vertical="top" wrapText="1"/>
    </xf>
    <xf numFmtId="0" fontId="16" fillId="2" borderId="94" xfId="1" applyNumberFormat="1" applyFont="1" applyFill="1" applyBorder="1" applyAlignment="1" applyProtection="1">
      <alignment horizontal="center" vertical="top" wrapText="1"/>
    </xf>
    <xf numFmtId="0" fontId="16" fillId="2" borderId="95" xfId="1" applyNumberFormat="1" applyFont="1" applyFill="1" applyBorder="1" applyAlignment="1" applyProtection="1">
      <alignment horizontal="center" vertical="top" wrapText="1"/>
    </xf>
    <xf numFmtId="0" fontId="16" fillId="2" borderId="96" xfId="1" applyNumberFormat="1" applyFont="1" applyFill="1" applyBorder="1" applyAlignment="1" applyProtection="1">
      <alignment horizontal="center" vertical="top" wrapText="1"/>
    </xf>
    <xf numFmtId="0" fontId="16" fillId="2" borderId="97" xfId="1" applyNumberFormat="1" applyFont="1" applyFill="1" applyBorder="1" applyAlignment="1" applyProtection="1">
      <alignment horizontal="center" vertical="top" wrapText="1"/>
    </xf>
    <xf numFmtId="0" fontId="12" fillId="2" borderId="72" xfId="0" applyFont="1" applyFill="1" applyBorder="1" applyAlignment="1" applyProtection="1">
      <alignment horizontal="center" vertical="center"/>
    </xf>
    <xf numFmtId="0" fontId="12" fillId="2" borderId="49" xfId="0" applyFont="1" applyFill="1" applyBorder="1" applyAlignment="1" applyProtection="1">
      <alignment horizontal="center" vertical="center"/>
    </xf>
    <xf numFmtId="0" fontId="12" fillId="2" borderId="71"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9" fillId="4" borderId="26" xfId="1" applyFont="1" applyFill="1" applyBorder="1" applyAlignment="1" applyProtection="1">
      <alignment horizontal="center" vertical="center"/>
    </xf>
    <xf numFmtId="0" fontId="8" fillId="4" borderId="45" xfId="1" applyFont="1" applyFill="1" applyBorder="1" applyAlignment="1" applyProtection="1">
      <alignment horizontal="center" vertical="center"/>
    </xf>
    <xf numFmtId="0" fontId="8" fillId="4" borderId="46" xfId="1" applyFont="1" applyFill="1" applyBorder="1" applyAlignment="1" applyProtection="1">
      <alignment horizontal="center" vertical="center"/>
    </xf>
    <xf numFmtId="0" fontId="19" fillId="2" borderId="23" xfId="0" applyFont="1" applyFill="1" applyBorder="1" applyAlignment="1" applyProtection="1">
      <alignment horizontal="center" vertical="center" wrapText="1"/>
    </xf>
    <xf numFmtId="0" fontId="19" fillId="2" borderId="24" xfId="0" applyFont="1" applyFill="1" applyBorder="1" applyAlignment="1" applyProtection="1">
      <alignment horizontal="center" vertical="center" wrapText="1"/>
    </xf>
    <xf numFmtId="0" fontId="9" fillId="0" borderId="53" xfId="1" applyFont="1" applyFill="1" applyBorder="1" applyAlignment="1" applyProtection="1">
      <alignment horizontal="center" vertical="center" wrapText="1"/>
    </xf>
    <xf numFmtId="0" fontId="9" fillId="0" borderId="56" xfId="1" applyFont="1" applyFill="1" applyBorder="1" applyAlignment="1" applyProtection="1">
      <alignment horizontal="center" vertical="center" wrapText="1"/>
    </xf>
    <xf numFmtId="0" fontId="9" fillId="0" borderId="100" xfId="1" applyFont="1" applyFill="1" applyBorder="1" applyAlignment="1" applyProtection="1">
      <alignment horizontal="center" vertical="center" wrapText="1"/>
    </xf>
    <xf numFmtId="0" fontId="9" fillId="0" borderId="50"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34" xfId="1" applyFont="1" applyFill="1" applyBorder="1" applyAlignment="1" applyProtection="1">
      <alignment horizontal="center" vertical="center" wrapText="1"/>
    </xf>
    <xf numFmtId="0" fontId="11" fillId="0" borderId="54" xfId="0" applyFont="1" applyFill="1" applyBorder="1" applyAlignment="1" applyProtection="1">
      <alignment horizontal="left"/>
      <protection locked="0"/>
    </xf>
    <xf numFmtId="0" fontId="11" fillId="0" borderId="52" xfId="0" applyFont="1" applyFill="1" applyBorder="1" applyAlignment="1" applyProtection="1">
      <alignment horizontal="left"/>
      <protection locked="0"/>
    </xf>
    <xf numFmtId="0" fontId="11" fillId="0" borderId="112" xfId="0" applyFont="1" applyFill="1" applyBorder="1" applyAlignment="1" applyProtection="1">
      <alignment horizontal="left"/>
      <protection locked="0"/>
    </xf>
    <xf numFmtId="49" fontId="8" fillId="0" borderId="31" xfId="1"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5" xfId="0" applyFont="1" applyFill="1" applyBorder="1" applyAlignment="1" applyProtection="1">
      <alignment horizontal="center"/>
      <protection locked="0"/>
    </xf>
    <xf numFmtId="0" fontId="2" fillId="0" borderId="52" xfId="0" applyFont="1" applyFill="1" applyBorder="1" applyAlignment="1" applyProtection="1">
      <alignment horizontal="left" vertical="center"/>
      <protection locked="0"/>
    </xf>
    <xf numFmtId="0" fontId="10" fillId="0" borderId="62" xfId="0" applyFont="1" applyFill="1" applyBorder="1" applyAlignment="1" applyProtection="1">
      <alignment horizontal="center" vertical="center"/>
      <protection locked="0"/>
    </xf>
    <xf numFmtId="0" fontId="10" fillId="0" borderId="108" xfId="0" applyFont="1" applyFill="1" applyBorder="1" applyAlignment="1" applyProtection="1">
      <alignment horizontal="center" vertical="center"/>
      <protection locked="0"/>
    </xf>
    <xf numFmtId="0" fontId="10" fillId="0" borderId="109" xfId="0" applyFont="1" applyFill="1" applyBorder="1" applyAlignment="1" applyProtection="1">
      <alignment horizontal="center" vertical="center"/>
      <protection locked="0"/>
    </xf>
    <xf numFmtId="0" fontId="2" fillId="2" borderId="119" xfId="0" applyFont="1" applyFill="1" applyBorder="1" applyProtection="1">
      <protection locked="0"/>
    </xf>
    <xf numFmtId="0" fontId="2" fillId="2" borderId="40" xfId="0" applyFont="1" applyFill="1" applyBorder="1" applyProtection="1">
      <protection locked="0"/>
    </xf>
    <xf numFmtId="0" fontId="2" fillId="2" borderId="41" xfId="0" applyFont="1" applyFill="1" applyBorder="1" applyProtection="1">
      <protection locked="0"/>
    </xf>
    <xf numFmtId="0" fontId="4" fillId="2" borderId="0" xfId="0" applyFont="1" applyFill="1" applyBorder="1" applyProtection="1"/>
    <xf numFmtId="0" fontId="2" fillId="2" borderId="0" xfId="0" applyFont="1" applyFill="1" applyBorder="1" applyAlignment="1" applyProtection="1"/>
    <xf numFmtId="0" fontId="2" fillId="2" borderId="17" xfId="0" applyFont="1" applyFill="1" applyBorder="1" applyProtection="1"/>
    <xf numFmtId="0" fontId="2" fillId="2" borderId="39" xfId="0" applyFont="1" applyFill="1" applyBorder="1" applyProtection="1"/>
  </cellXfs>
  <cellStyles count="2">
    <cellStyle name="Normal" xfId="0" builtinId="0"/>
    <cellStyle name="Normal 2" xfId="1"/>
  </cellStyles>
  <dxfs count="0"/>
  <tableStyles count="0" defaultTableStyle="TableStyleMedium2" defaultPivotStyle="PivotStyleLight16"/>
  <colors>
    <mruColors>
      <color rgb="FFA7ED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wmf"/><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xdr:row>
      <xdr:rowOff>9525</xdr:rowOff>
    </xdr:from>
    <xdr:to>
      <xdr:col>3</xdr:col>
      <xdr:colOff>104775</xdr:colOff>
      <xdr:row>6</xdr:row>
      <xdr:rowOff>142875</xdr:rowOff>
    </xdr:to>
    <xdr:pic>
      <xdr:nvPicPr>
        <xdr:cNvPr id="2" name="6 Imagen" descr="C:\Users\Sergio\Documents\OEA\Logo OEA.jpg">
          <a:extLst>
            <a:ext uri="{FF2B5EF4-FFF2-40B4-BE49-F238E27FC236}">
              <a16:creationId xmlns:a16="http://schemas.microsoft.com/office/drawing/2014/main" id="{DCB3DAAB-FA86-4C80-BB1A-E51CD89A33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733425"/>
          <a:ext cx="24003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466724</xdr:colOff>
      <xdr:row>4</xdr:row>
      <xdr:rowOff>161925</xdr:rowOff>
    </xdr:from>
    <xdr:to>
      <xdr:col>6</xdr:col>
      <xdr:colOff>770403</xdr:colOff>
      <xdr:row>6</xdr:row>
      <xdr:rowOff>95250</xdr:rowOff>
    </xdr:to>
    <xdr:grpSp>
      <xdr:nvGrpSpPr>
        <xdr:cNvPr id="3" name="Group 15">
          <a:extLst>
            <a:ext uri="{FF2B5EF4-FFF2-40B4-BE49-F238E27FC236}">
              <a16:creationId xmlns:a16="http://schemas.microsoft.com/office/drawing/2014/main" id="{26179341-EE4D-449A-99B1-52335753E938}"/>
            </a:ext>
          </a:extLst>
        </xdr:cNvPr>
        <xdr:cNvGrpSpPr>
          <a:grpSpLocks/>
        </xdr:cNvGrpSpPr>
      </xdr:nvGrpSpPr>
      <xdr:grpSpPr bwMode="auto">
        <a:xfrm>
          <a:off x="3819524" y="895350"/>
          <a:ext cx="1980079" cy="295275"/>
          <a:chOff x="469" y="32"/>
          <a:chExt cx="186" cy="31"/>
        </a:xfrm>
      </xdr:grpSpPr>
      <xdr:pic>
        <xdr:nvPicPr>
          <xdr:cNvPr id="4" name="Picture 3">
            <a:extLst>
              <a:ext uri="{FF2B5EF4-FFF2-40B4-BE49-F238E27FC236}">
                <a16:creationId xmlns:a16="http://schemas.microsoft.com/office/drawing/2014/main" id="{B84DC286-8009-4E20-AD1F-75698AE5CDC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9" y="36"/>
            <a:ext cx="69" cy="22"/>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xmlns:mc="http://schemas.openxmlformats.org/markup-compatibility/2006" val="808080" mc:Ignorable="a14" a14:legacySpreadsheetColorIndex="23"/>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5" name="4 Imagen" descr="C:\Users\Sergio\Documents\OEA\Logo ICA.jpg">
            <a:extLst>
              <a:ext uri="{FF2B5EF4-FFF2-40B4-BE49-F238E27FC236}">
                <a16:creationId xmlns:a16="http://schemas.microsoft.com/office/drawing/2014/main" id="{84A9D977-D873-4727-A52D-7A594D2853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2" y="34"/>
            <a:ext cx="40"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8 Imagen" descr="C:\Users\Sergio\Documents\OEA\Logo POLICIA.jpg">
            <a:extLst>
              <a:ext uri="{FF2B5EF4-FFF2-40B4-BE49-F238E27FC236}">
                <a16:creationId xmlns:a16="http://schemas.microsoft.com/office/drawing/2014/main" id="{F02A6EF9-7C01-4C87-B306-5A947FC14C18}"/>
              </a:ext>
            </a:extLst>
          </xdr:cNvPr>
          <xdr:cNvPicPr>
            <a:picLocks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7" y="32"/>
            <a:ext cx="28" cy="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Line 7">
            <a:extLst>
              <a:ext uri="{FF2B5EF4-FFF2-40B4-BE49-F238E27FC236}">
                <a16:creationId xmlns:a16="http://schemas.microsoft.com/office/drawing/2014/main" id="{21B76B79-E769-400C-A013-DDCB79676B69}"/>
              </a:ext>
            </a:extLst>
          </xdr:cNvPr>
          <xdr:cNvSpPr>
            <a:spLocks noChangeShapeType="1"/>
          </xdr:cNvSpPr>
        </xdr:nvSpPr>
        <xdr:spPr bwMode="auto">
          <a:xfrm>
            <a:off x="472" y="63"/>
            <a:ext cx="183"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104776</xdr:colOff>
      <xdr:row>9</xdr:row>
      <xdr:rowOff>47625</xdr:rowOff>
    </xdr:from>
    <xdr:to>
      <xdr:col>6</xdr:col>
      <xdr:colOff>866776</xdr:colOff>
      <xdr:row>11</xdr:row>
      <xdr:rowOff>57150</xdr:rowOff>
    </xdr:to>
    <xdr:sp macro="" textlink="">
      <xdr:nvSpPr>
        <xdr:cNvPr id="9" name="Text Box 14">
          <a:extLst>
            <a:ext uri="{FF2B5EF4-FFF2-40B4-BE49-F238E27FC236}">
              <a16:creationId xmlns:a16="http://schemas.microsoft.com/office/drawing/2014/main" id="{61D3C64D-37CA-461D-8BE5-30023F4773A2}"/>
            </a:ext>
          </a:extLst>
        </xdr:cNvPr>
        <xdr:cNvSpPr txBox="1">
          <a:spLocks noChangeArrowheads="1"/>
        </xdr:cNvSpPr>
      </xdr:nvSpPr>
      <xdr:spPr bwMode="auto">
        <a:xfrm>
          <a:off x="104776" y="1704975"/>
          <a:ext cx="5791200"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ctr" rtl="0">
            <a:defRPr sz="1000"/>
          </a:pPr>
          <a:r>
            <a:rPr lang="es-CO" sz="1400" b="1">
              <a:effectLst/>
              <a:latin typeface="+mn-lt"/>
              <a:ea typeface="+mn-ea"/>
              <a:cs typeface="+mn-cs"/>
            </a:rPr>
            <a:t>SOLICITUD DE AUTORIZACIÓN OPERADOR ECONOMICO AUTORIZADO</a:t>
          </a:r>
          <a:endParaRPr lang="es-CO" sz="1800" b="1" i="0" u="none" strike="noStrike" baseline="0">
            <a:solidFill>
              <a:srgbClr val="333333"/>
            </a:solidFill>
            <a:latin typeface="Arial"/>
            <a:cs typeface="Arial"/>
          </a:endParaRPr>
        </a:p>
      </xdr:txBody>
    </xdr:sp>
    <xdr:clientData/>
  </xdr:twoCellAnchor>
  <xdr:twoCellAnchor editAs="oneCell">
    <xdr:from>
      <xdr:col>4</xdr:col>
      <xdr:colOff>161926</xdr:colOff>
      <xdr:row>8</xdr:row>
      <xdr:rowOff>85726</xdr:rowOff>
    </xdr:from>
    <xdr:to>
      <xdr:col>6</xdr:col>
      <xdr:colOff>123826</xdr:colOff>
      <xdr:row>9</xdr:row>
      <xdr:rowOff>152401</xdr:rowOff>
    </xdr:to>
    <xdr:sp macro="" textlink="">
      <xdr:nvSpPr>
        <xdr:cNvPr id="10" name="Text Box 16">
          <a:extLst>
            <a:ext uri="{FF2B5EF4-FFF2-40B4-BE49-F238E27FC236}">
              <a16:creationId xmlns:a16="http://schemas.microsoft.com/office/drawing/2014/main" id="{47E8EF8F-7DD8-4FBC-9F4C-AC9FB6ABC3A5}"/>
            </a:ext>
          </a:extLst>
        </xdr:cNvPr>
        <xdr:cNvSpPr txBox="1">
          <a:spLocks noChangeArrowheads="1"/>
        </xdr:cNvSpPr>
      </xdr:nvSpPr>
      <xdr:spPr bwMode="auto">
        <a:xfrm>
          <a:off x="5848351" y="1609726"/>
          <a:ext cx="16383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l" rtl="0">
            <a:defRPr sz="1000"/>
          </a:pPr>
          <a:endParaRPr lang="es-CO" sz="1100" b="1" i="0" u="none" strike="noStrike" baseline="0">
            <a:solidFill>
              <a:srgbClr val="808080"/>
            </a:solidFill>
            <a:latin typeface="Arial"/>
            <a:cs typeface="Arial"/>
          </a:endParaRPr>
        </a:p>
      </xdr:txBody>
    </xdr:sp>
    <xdr:clientData/>
  </xdr:twoCellAnchor>
  <xdr:twoCellAnchor editAs="oneCell">
    <xdr:from>
      <xdr:col>0</xdr:col>
      <xdr:colOff>219075</xdr:colOff>
      <xdr:row>7</xdr:row>
      <xdr:rowOff>133350</xdr:rowOff>
    </xdr:from>
    <xdr:to>
      <xdr:col>6</xdr:col>
      <xdr:colOff>981075</xdr:colOff>
      <xdr:row>8</xdr:row>
      <xdr:rowOff>200025</xdr:rowOff>
    </xdr:to>
    <xdr:sp macro="" textlink="">
      <xdr:nvSpPr>
        <xdr:cNvPr id="12" name="Text Box 14">
          <a:extLst>
            <a:ext uri="{FF2B5EF4-FFF2-40B4-BE49-F238E27FC236}">
              <a16:creationId xmlns:a16="http://schemas.microsoft.com/office/drawing/2014/main" id="{C89FF19E-AF7C-4595-914A-88355321A6F9}"/>
            </a:ext>
          </a:extLst>
        </xdr:cNvPr>
        <xdr:cNvSpPr txBox="1">
          <a:spLocks noChangeArrowheads="1"/>
        </xdr:cNvSpPr>
      </xdr:nvSpPr>
      <xdr:spPr bwMode="auto">
        <a:xfrm>
          <a:off x="219075" y="1409700"/>
          <a:ext cx="5791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ctr" rtl="0">
            <a:defRPr sz="1000"/>
          </a:pPr>
          <a:r>
            <a:rPr lang="es-CO" sz="1000" b="1">
              <a:solidFill>
                <a:schemeClr val="bg1">
                  <a:lumMod val="65000"/>
                </a:schemeClr>
              </a:solidFill>
              <a:effectLst/>
              <a:latin typeface="+mn-lt"/>
              <a:ea typeface="+mn-ea"/>
              <a:cs typeface="+mn-cs"/>
            </a:rPr>
            <a:t>FORMATO MANUAL </a:t>
          </a:r>
          <a:endParaRPr lang="es-CO" sz="1100" b="1" i="0" u="none" strike="noStrike" baseline="0">
            <a:solidFill>
              <a:schemeClr val="bg1">
                <a:lumMod val="65000"/>
              </a:schemeClr>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232832</xdr:colOff>
      <xdr:row>70</xdr:row>
      <xdr:rowOff>63499</xdr:rowOff>
    </xdr:from>
    <xdr:to>
      <xdr:col>18</xdr:col>
      <xdr:colOff>740833</xdr:colOff>
      <xdr:row>71</xdr:row>
      <xdr:rowOff>190499</xdr:rowOff>
    </xdr:to>
    <xdr:sp macro="" textlink="">
      <xdr:nvSpPr>
        <xdr:cNvPr id="8" name="CuadroTexto 7">
          <a:extLst>
            <a:ext uri="{FF2B5EF4-FFF2-40B4-BE49-F238E27FC236}">
              <a16:creationId xmlns:a16="http://schemas.microsoft.com/office/drawing/2014/main" id="{95484F1F-D638-4050-8E0C-D36CD01D558E}"/>
            </a:ext>
          </a:extLst>
        </xdr:cNvPr>
        <xdr:cNvSpPr txBox="1"/>
      </xdr:nvSpPr>
      <xdr:spPr>
        <a:xfrm>
          <a:off x="14922499" y="22246166"/>
          <a:ext cx="5080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HH</a:t>
          </a:r>
        </a:p>
      </xdr:txBody>
    </xdr:sp>
    <xdr:clientData/>
  </xdr:twoCellAnchor>
  <xdr:twoCellAnchor editAs="oneCell">
    <xdr:from>
      <xdr:col>1</xdr:col>
      <xdr:colOff>46891</xdr:colOff>
      <xdr:row>1</xdr:row>
      <xdr:rowOff>121626</xdr:rowOff>
    </xdr:from>
    <xdr:to>
      <xdr:col>4</xdr:col>
      <xdr:colOff>772582</xdr:colOff>
      <xdr:row>1</xdr:row>
      <xdr:rowOff>904047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474" y="269793"/>
          <a:ext cx="2863525" cy="782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719665</xdr:colOff>
      <xdr:row>70</xdr:row>
      <xdr:rowOff>52918</xdr:rowOff>
    </xdr:from>
    <xdr:to>
      <xdr:col>14</xdr:col>
      <xdr:colOff>1227666</xdr:colOff>
      <xdr:row>71</xdr:row>
      <xdr:rowOff>179918</xdr:rowOff>
    </xdr:to>
    <xdr:sp macro="" textlink="">
      <xdr:nvSpPr>
        <xdr:cNvPr id="5" name="CuadroTexto 4">
          <a:extLst>
            <a:ext uri="{FF2B5EF4-FFF2-40B4-BE49-F238E27FC236}">
              <a16:creationId xmlns:a16="http://schemas.microsoft.com/office/drawing/2014/main" id="{3BA3FDB1-79B7-4586-A2B7-A8FBBC133E27}"/>
            </a:ext>
          </a:extLst>
        </xdr:cNvPr>
        <xdr:cNvSpPr txBox="1"/>
      </xdr:nvSpPr>
      <xdr:spPr>
        <a:xfrm>
          <a:off x="12107332" y="22235585"/>
          <a:ext cx="5080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AÑO</a:t>
          </a:r>
        </a:p>
      </xdr:txBody>
    </xdr:sp>
    <xdr:clientData/>
  </xdr:twoCellAnchor>
  <xdr:twoCellAnchor editAs="oneCell">
    <xdr:from>
      <xdr:col>13</xdr:col>
      <xdr:colOff>52916</xdr:colOff>
      <xdr:row>1</xdr:row>
      <xdr:rowOff>84004</xdr:rowOff>
    </xdr:from>
    <xdr:to>
      <xdr:col>14</xdr:col>
      <xdr:colOff>1218140</xdr:colOff>
      <xdr:row>1</xdr:row>
      <xdr:rowOff>911224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0572749" y="232171"/>
          <a:ext cx="2033058" cy="827220"/>
        </a:xfrm>
        <a:prstGeom prst="rect">
          <a:avLst/>
        </a:prstGeom>
        <a:ln>
          <a:noFill/>
        </a:ln>
        <a:effectLst>
          <a:softEdge rad="112500"/>
        </a:effectLst>
      </xdr:spPr>
    </xdr:pic>
    <xdr:clientData/>
  </xdr:twoCellAnchor>
  <xdr:twoCellAnchor>
    <xdr:from>
      <xdr:col>15</xdr:col>
      <xdr:colOff>359834</xdr:colOff>
      <xdr:row>70</xdr:row>
      <xdr:rowOff>63500</xdr:rowOff>
    </xdr:from>
    <xdr:to>
      <xdr:col>16</xdr:col>
      <xdr:colOff>137584</xdr:colOff>
      <xdr:row>71</xdr:row>
      <xdr:rowOff>190500</xdr:rowOff>
    </xdr:to>
    <xdr:sp macro="" textlink="">
      <xdr:nvSpPr>
        <xdr:cNvPr id="6" name="CuadroTexto 5">
          <a:extLst>
            <a:ext uri="{FF2B5EF4-FFF2-40B4-BE49-F238E27FC236}">
              <a16:creationId xmlns:a16="http://schemas.microsoft.com/office/drawing/2014/main" id="{D7DDC7B0-C588-4361-AA5D-2301F42F4451}"/>
            </a:ext>
          </a:extLst>
        </xdr:cNvPr>
        <xdr:cNvSpPr txBox="1"/>
      </xdr:nvSpPr>
      <xdr:spPr>
        <a:xfrm>
          <a:off x="12985751" y="22246167"/>
          <a:ext cx="70908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MM</a:t>
          </a:r>
        </a:p>
      </xdr:txBody>
    </xdr:sp>
    <xdr:clientData/>
  </xdr:twoCellAnchor>
  <xdr:twoCellAnchor>
    <xdr:from>
      <xdr:col>16</xdr:col>
      <xdr:colOff>497416</xdr:colOff>
      <xdr:row>70</xdr:row>
      <xdr:rowOff>52917</xdr:rowOff>
    </xdr:from>
    <xdr:to>
      <xdr:col>18</xdr:col>
      <xdr:colOff>74082</xdr:colOff>
      <xdr:row>71</xdr:row>
      <xdr:rowOff>179917</xdr:rowOff>
    </xdr:to>
    <xdr:sp macro="" textlink="">
      <xdr:nvSpPr>
        <xdr:cNvPr id="7" name="CuadroTexto 6">
          <a:extLst>
            <a:ext uri="{FF2B5EF4-FFF2-40B4-BE49-F238E27FC236}">
              <a16:creationId xmlns:a16="http://schemas.microsoft.com/office/drawing/2014/main" id="{9974A24E-E530-4B3F-8CF7-B57BDF48FA9F}"/>
            </a:ext>
          </a:extLst>
        </xdr:cNvPr>
        <xdr:cNvSpPr txBox="1"/>
      </xdr:nvSpPr>
      <xdr:spPr>
        <a:xfrm>
          <a:off x="14054666" y="22235584"/>
          <a:ext cx="70908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DD</a:t>
          </a:r>
        </a:p>
      </xdr:txBody>
    </xdr:sp>
    <xdr:clientData/>
  </xdr:twoCellAnchor>
  <xdr:twoCellAnchor>
    <xdr:from>
      <xdr:col>19</xdr:col>
      <xdr:colOff>127000</xdr:colOff>
      <xdr:row>70</xdr:row>
      <xdr:rowOff>63500</xdr:rowOff>
    </xdr:from>
    <xdr:to>
      <xdr:col>20</xdr:col>
      <xdr:colOff>1</xdr:colOff>
      <xdr:row>71</xdr:row>
      <xdr:rowOff>190500</xdr:rowOff>
    </xdr:to>
    <xdr:sp macro="" textlink="">
      <xdr:nvSpPr>
        <xdr:cNvPr id="9" name="CuadroTexto 8">
          <a:extLst>
            <a:ext uri="{FF2B5EF4-FFF2-40B4-BE49-F238E27FC236}">
              <a16:creationId xmlns:a16="http://schemas.microsoft.com/office/drawing/2014/main" id="{40E18907-980C-4FB1-918F-FB90CA007F5A}"/>
            </a:ext>
          </a:extLst>
        </xdr:cNvPr>
        <xdr:cNvSpPr txBox="1"/>
      </xdr:nvSpPr>
      <xdr:spPr>
        <a:xfrm>
          <a:off x="15684500" y="22246167"/>
          <a:ext cx="5080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MM</a:t>
          </a:r>
        </a:p>
      </xdr:txBody>
    </xdr:sp>
    <xdr:clientData/>
  </xdr:twoCellAnchor>
  <xdr:twoCellAnchor>
    <xdr:from>
      <xdr:col>20</xdr:col>
      <xdr:colOff>201083</xdr:colOff>
      <xdr:row>70</xdr:row>
      <xdr:rowOff>74083</xdr:rowOff>
    </xdr:from>
    <xdr:to>
      <xdr:col>20</xdr:col>
      <xdr:colOff>709084</xdr:colOff>
      <xdr:row>72</xdr:row>
      <xdr:rowOff>0</xdr:rowOff>
    </xdr:to>
    <xdr:sp macro="" textlink="">
      <xdr:nvSpPr>
        <xdr:cNvPr id="10" name="CuadroTexto 9">
          <a:extLst>
            <a:ext uri="{FF2B5EF4-FFF2-40B4-BE49-F238E27FC236}">
              <a16:creationId xmlns:a16="http://schemas.microsoft.com/office/drawing/2014/main" id="{1C47F8BF-2B44-469B-BD0C-E43EDA65ECF3}"/>
            </a:ext>
          </a:extLst>
        </xdr:cNvPr>
        <xdr:cNvSpPr txBox="1"/>
      </xdr:nvSpPr>
      <xdr:spPr>
        <a:xfrm>
          <a:off x="16393583" y="22256750"/>
          <a:ext cx="5080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a:solidFill>
                <a:schemeClr val="bg1">
                  <a:lumMod val="75000"/>
                </a:schemeClr>
              </a:solidFill>
            </a:rPr>
            <a:t>SS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195059</xdr:colOff>
      <xdr:row>1</xdr:row>
      <xdr:rowOff>121626</xdr:rowOff>
    </xdr:from>
    <xdr:to>
      <xdr:col>4</xdr:col>
      <xdr:colOff>1166597</xdr:colOff>
      <xdr:row>1</xdr:row>
      <xdr:rowOff>899583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476" y="322709"/>
          <a:ext cx="2516704" cy="7779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12703</xdr:colOff>
      <xdr:row>1</xdr:row>
      <xdr:rowOff>10585</xdr:rowOff>
    </xdr:from>
    <xdr:to>
      <xdr:col>14</xdr:col>
      <xdr:colOff>783168</xdr:colOff>
      <xdr:row>1</xdr:row>
      <xdr:rowOff>963085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0363203" y="201085"/>
          <a:ext cx="1744132" cy="952500"/>
        </a:xfrm>
        <a:prstGeom prst="rect">
          <a:avLst/>
        </a:prstGeom>
        <a:ln>
          <a:noFill/>
        </a:ln>
        <a:effectLst>
          <a:softEdge rad="11250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46892</xdr:colOff>
      <xdr:row>1</xdr:row>
      <xdr:rowOff>121627</xdr:rowOff>
    </xdr:from>
    <xdr:to>
      <xdr:col>4</xdr:col>
      <xdr:colOff>738985</xdr:colOff>
      <xdr:row>1</xdr:row>
      <xdr:rowOff>819150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592" y="312127"/>
          <a:ext cx="2482793" cy="69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698126</xdr:colOff>
      <xdr:row>1</xdr:row>
      <xdr:rowOff>22412</xdr:rowOff>
    </xdr:from>
    <xdr:to>
      <xdr:col>14</xdr:col>
      <xdr:colOff>806824</xdr:colOff>
      <xdr:row>1</xdr:row>
      <xdr:rowOff>926726</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9517155" y="212912"/>
          <a:ext cx="1755963" cy="904314"/>
        </a:xfrm>
        <a:prstGeom prst="rect">
          <a:avLst/>
        </a:prstGeom>
        <a:ln>
          <a:noFill/>
        </a:ln>
        <a:effectLst>
          <a:softEdge rad="112500"/>
        </a:effectLst>
      </xdr:spPr>
    </xdr:pic>
    <xdr:clientData/>
  </xdr:twoCellAnchor>
  <xdr:twoCellAnchor>
    <xdr:from>
      <xdr:col>12</xdr:col>
      <xdr:colOff>627530</xdr:colOff>
      <xdr:row>1</xdr:row>
      <xdr:rowOff>11206</xdr:rowOff>
    </xdr:from>
    <xdr:to>
      <xdr:col>12</xdr:col>
      <xdr:colOff>638736</xdr:colOff>
      <xdr:row>2</xdr:row>
      <xdr:rowOff>11206</xdr:rowOff>
    </xdr:to>
    <xdr:cxnSp macro="">
      <xdr:nvCxnSpPr>
        <xdr:cNvPr id="5" name="Conector recto 4">
          <a:extLst>
            <a:ext uri="{FF2B5EF4-FFF2-40B4-BE49-F238E27FC236}">
              <a16:creationId xmlns:a16="http://schemas.microsoft.com/office/drawing/2014/main" id="{67E0945A-9E22-4CBF-BE4B-4067A6F53383}"/>
            </a:ext>
          </a:extLst>
        </xdr:cNvPr>
        <xdr:cNvCxnSpPr/>
      </xdr:nvCxnSpPr>
      <xdr:spPr>
        <a:xfrm>
          <a:off x="9446559" y="201706"/>
          <a:ext cx="11206" cy="986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evedob\AppData\Local\Microsoft\Windows\Temporary%20Internet%20Files\Content.Outlook\E3HM4023\DEMOSTRACION%20Materias%20Prim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MP IMPORTACIONES"/>
      <sheetName val="MP DEX"/>
      <sheetName val="MP RESUMEN ESTUDIO"/>
      <sheetName val="NACIONALIZACION"/>
      <sheetName val="MP-saldo-excedente"/>
      <sheetName val="MP-excedentes"/>
      <sheetName val="FACTURAS MX"/>
    </sheetNames>
    <sheetDataSet>
      <sheetData sheetId="0" refreshError="1">
        <row r="5">
          <cell r="B5" t="str">
            <v>KG</v>
          </cell>
          <cell r="F5">
            <v>2005</v>
          </cell>
        </row>
        <row r="6">
          <cell r="B6" t="str">
            <v>C/T</v>
          </cell>
          <cell r="F6">
            <v>2006</v>
          </cell>
        </row>
        <row r="7">
          <cell r="B7" t="str">
            <v>M</v>
          </cell>
          <cell r="F7">
            <v>2007</v>
          </cell>
        </row>
        <row r="8">
          <cell r="B8" t="str">
            <v>M2</v>
          </cell>
          <cell r="F8">
            <v>2008</v>
          </cell>
        </row>
        <row r="9">
          <cell r="B9" t="str">
            <v>M3</v>
          </cell>
          <cell r="F9">
            <v>2009</v>
          </cell>
        </row>
        <row r="10">
          <cell r="B10" t="str">
            <v>CM3</v>
          </cell>
          <cell r="F10">
            <v>2010</v>
          </cell>
        </row>
        <row r="11">
          <cell r="B11" t="str">
            <v>L</v>
          </cell>
          <cell r="F11">
            <v>2012</v>
          </cell>
        </row>
        <row r="12">
          <cell r="B12" t="str">
            <v>U</v>
          </cell>
          <cell r="F12">
            <v>2013</v>
          </cell>
        </row>
        <row r="13">
          <cell r="B13" t="str">
            <v>2U</v>
          </cell>
          <cell r="F13">
            <v>2014</v>
          </cell>
        </row>
        <row r="14">
          <cell r="B14" t="str">
            <v>12U</v>
          </cell>
          <cell r="F14">
            <v>2015</v>
          </cell>
        </row>
        <row r="15">
          <cell r="B15" t="str">
            <v>MIL</v>
          </cell>
        </row>
        <row r="16">
          <cell r="B16" t="str">
            <v>kWh</v>
          </cell>
        </row>
        <row r="19">
          <cell r="B19" t="str">
            <v>MP</v>
          </cell>
        </row>
        <row r="20">
          <cell r="B20" t="str">
            <v>MQ</v>
          </cell>
        </row>
        <row r="21">
          <cell r="B21" t="str">
            <v>MX</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opLeftCell="A25" workbookViewId="0">
      <selection activeCell="E38" sqref="E38"/>
    </sheetView>
  </sheetViews>
  <sheetFormatPr baseColWidth="10" defaultRowHeight="14.25"/>
  <cols>
    <col min="1" max="1" width="11" style="1" customWidth="1"/>
    <col min="2" max="6" width="11" style="1"/>
    <col min="7" max="7" width="15.125" style="1" customWidth="1"/>
    <col min="8" max="16384" width="11" style="1"/>
  </cols>
  <sheetData>
    <row r="1" spans="1:8" ht="15" thickTop="1">
      <c r="A1" s="148"/>
      <c r="B1" s="149"/>
      <c r="C1" s="149"/>
      <c r="D1" s="149"/>
      <c r="E1" s="149"/>
      <c r="F1" s="149"/>
      <c r="G1" s="150"/>
    </row>
    <row r="2" spans="1:8">
      <c r="A2" s="151"/>
      <c r="B2" s="2"/>
      <c r="C2" s="2"/>
      <c r="D2" s="2"/>
      <c r="E2" s="2"/>
      <c r="F2" s="2"/>
      <c r="G2" s="152"/>
    </row>
    <row r="3" spans="1:8">
      <c r="A3" s="151"/>
      <c r="B3" s="2"/>
      <c r="C3" s="2"/>
      <c r="D3" s="2"/>
      <c r="E3" s="2"/>
      <c r="F3" s="2"/>
      <c r="G3" s="152"/>
    </row>
    <row r="4" spans="1:8">
      <c r="A4" s="151"/>
      <c r="B4" s="2"/>
      <c r="C4" s="2"/>
      <c r="D4" s="2"/>
      <c r="E4" s="2"/>
      <c r="F4" s="2"/>
      <c r="G4" s="152"/>
    </row>
    <row r="5" spans="1:8">
      <c r="A5" s="151"/>
      <c r="B5" s="2"/>
      <c r="C5" s="2"/>
      <c r="D5" s="2"/>
      <c r="E5" s="2"/>
      <c r="F5" s="2"/>
      <c r="G5" s="152"/>
    </row>
    <row r="6" spans="1:8">
      <c r="A6" s="151"/>
      <c r="B6" s="2"/>
      <c r="C6" s="2"/>
      <c r="D6" s="2"/>
      <c r="E6" s="2"/>
      <c r="F6" s="2"/>
      <c r="G6" s="152"/>
    </row>
    <row r="7" spans="1:8">
      <c r="A7" s="153"/>
      <c r="B7" s="154"/>
      <c r="C7" s="176"/>
      <c r="D7" s="176"/>
      <c r="E7" s="176"/>
      <c r="F7" s="176"/>
      <c r="G7" s="177"/>
    </row>
    <row r="8" spans="1:8">
      <c r="A8" s="153"/>
      <c r="B8" s="154"/>
      <c r="C8" s="176"/>
      <c r="D8" s="176"/>
      <c r="E8" s="176"/>
      <c r="F8" s="176"/>
      <c r="G8" s="177"/>
    </row>
    <row r="9" spans="1:8" ht="16.5">
      <c r="A9" s="155"/>
      <c r="B9" s="156"/>
      <c r="C9" s="156"/>
      <c r="D9" s="156"/>
      <c r="E9" s="156"/>
      <c r="F9" s="156"/>
      <c r="G9" s="152"/>
    </row>
    <row r="10" spans="1:8" ht="16.5">
      <c r="A10" s="153"/>
      <c r="B10" s="156"/>
      <c r="C10" s="156"/>
      <c r="D10" s="156"/>
      <c r="E10" s="156"/>
      <c r="F10" s="156"/>
      <c r="G10" s="152"/>
    </row>
    <row r="11" spans="1:8">
      <c r="A11" s="151"/>
      <c r="B11" s="2"/>
      <c r="C11" s="2"/>
      <c r="D11" s="2"/>
      <c r="E11" s="2"/>
      <c r="F11" s="2"/>
      <c r="G11" s="152"/>
    </row>
    <row r="12" spans="1:8">
      <c r="A12" s="157"/>
      <c r="B12" s="147"/>
      <c r="C12" s="147"/>
      <c r="D12" s="147"/>
      <c r="E12" s="147"/>
      <c r="F12" s="147"/>
      <c r="G12" s="158"/>
    </row>
    <row r="13" spans="1:8" ht="15" customHeight="1">
      <c r="A13" s="178" t="s">
        <v>2347</v>
      </c>
      <c r="B13" s="179"/>
      <c r="C13" s="179"/>
      <c r="D13" s="179"/>
      <c r="E13" s="179"/>
      <c r="F13" s="179"/>
      <c r="G13" s="180"/>
      <c r="H13" s="146"/>
    </row>
    <row r="14" spans="1:8" ht="14.25" customHeight="1">
      <c r="A14" s="178"/>
      <c r="B14" s="179"/>
      <c r="C14" s="179"/>
      <c r="D14" s="179"/>
      <c r="E14" s="179"/>
      <c r="F14" s="179"/>
      <c r="G14" s="180"/>
      <c r="H14" s="146"/>
    </row>
    <row r="15" spans="1:8" ht="14.25" customHeight="1">
      <c r="A15" s="178"/>
      <c r="B15" s="179"/>
      <c r="C15" s="179"/>
      <c r="D15" s="179"/>
      <c r="E15" s="179"/>
      <c r="F15" s="179"/>
      <c r="G15" s="180"/>
      <c r="H15" s="146"/>
    </row>
    <row r="16" spans="1:8" ht="14.25" customHeight="1">
      <c r="A16" s="178"/>
      <c r="B16" s="179"/>
      <c r="C16" s="179"/>
      <c r="D16" s="179"/>
      <c r="E16" s="179"/>
      <c r="F16" s="179"/>
      <c r="G16" s="180"/>
      <c r="H16" s="146"/>
    </row>
    <row r="17" spans="1:8" ht="14.25" customHeight="1">
      <c r="A17" s="178"/>
      <c r="B17" s="179"/>
      <c r="C17" s="179"/>
      <c r="D17" s="179"/>
      <c r="E17" s="179"/>
      <c r="F17" s="179"/>
      <c r="G17" s="180"/>
      <c r="H17" s="146"/>
    </row>
    <row r="18" spans="1:8" ht="14.25" customHeight="1">
      <c r="A18" s="178" t="s">
        <v>2342</v>
      </c>
      <c r="B18" s="179"/>
      <c r="C18" s="179"/>
      <c r="D18" s="179"/>
      <c r="E18" s="179"/>
      <c r="F18" s="179"/>
      <c r="G18" s="180"/>
    </row>
    <row r="19" spans="1:8" ht="14.25" customHeight="1">
      <c r="A19" s="178"/>
      <c r="B19" s="179"/>
      <c r="C19" s="179"/>
      <c r="D19" s="179"/>
      <c r="E19" s="179"/>
      <c r="F19" s="179"/>
      <c r="G19" s="180"/>
    </row>
    <row r="20" spans="1:8" ht="14.25" customHeight="1">
      <c r="A20" s="178"/>
      <c r="B20" s="179"/>
      <c r="C20" s="179"/>
      <c r="D20" s="179"/>
      <c r="E20" s="179"/>
      <c r="F20" s="179"/>
      <c r="G20" s="180"/>
    </row>
    <row r="21" spans="1:8" ht="14.25" customHeight="1">
      <c r="A21" s="178"/>
      <c r="B21" s="179"/>
      <c r="C21" s="179"/>
      <c r="D21" s="179"/>
      <c r="E21" s="179"/>
      <c r="F21" s="179"/>
      <c r="G21" s="180"/>
    </row>
    <row r="22" spans="1:8" ht="14.25" customHeight="1">
      <c r="A22" s="178"/>
      <c r="B22" s="179"/>
      <c r="C22" s="179"/>
      <c r="D22" s="179"/>
      <c r="E22" s="179"/>
      <c r="F22" s="179"/>
      <c r="G22" s="180"/>
    </row>
    <row r="23" spans="1:8" ht="14.25" customHeight="1">
      <c r="A23" s="178" t="s">
        <v>2343</v>
      </c>
      <c r="B23" s="179"/>
      <c r="C23" s="179"/>
      <c r="D23" s="179"/>
      <c r="E23" s="179"/>
      <c r="F23" s="179"/>
      <c r="G23" s="180"/>
    </row>
    <row r="24" spans="1:8" ht="14.25" customHeight="1">
      <c r="A24" s="178"/>
      <c r="B24" s="179"/>
      <c r="C24" s="179"/>
      <c r="D24" s="179"/>
      <c r="E24" s="179"/>
      <c r="F24" s="179"/>
      <c r="G24" s="180"/>
    </row>
    <row r="25" spans="1:8" ht="14.25" customHeight="1">
      <c r="A25" s="178"/>
      <c r="B25" s="179"/>
      <c r="C25" s="179"/>
      <c r="D25" s="179"/>
      <c r="E25" s="179"/>
      <c r="F25" s="179"/>
      <c r="G25" s="180"/>
    </row>
    <row r="26" spans="1:8" ht="14.25" customHeight="1">
      <c r="A26" s="162" t="s">
        <v>2335</v>
      </c>
      <c r="B26" s="2"/>
      <c r="C26" s="2"/>
      <c r="D26" s="2"/>
      <c r="E26" s="2"/>
      <c r="F26" s="2"/>
      <c r="G26" s="152"/>
    </row>
    <row r="27" spans="1:8" ht="14.25" customHeight="1">
      <c r="A27" s="162"/>
      <c r="B27" s="2"/>
      <c r="C27" s="2"/>
      <c r="D27" s="2"/>
      <c r="E27" s="2"/>
      <c r="F27" s="2"/>
      <c r="G27" s="152"/>
    </row>
    <row r="28" spans="1:8" ht="14.25" customHeight="1">
      <c r="A28" s="181" t="s">
        <v>2336</v>
      </c>
      <c r="B28" s="182"/>
      <c r="C28" s="182"/>
      <c r="D28" s="182"/>
      <c r="E28" s="182"/>
      <c r="F28" s="182"/>
      <c r="G28" s="183"/>
    </row>
    <row r="29" spans="1:8" ht="14.25" customHeight="1">
      <c r="A29" s="181"/>
      <c r="B29" s="182"/>
      <c r="C29" s="182"/>
      <c r="D29" s="182"/>
      <c r="E29" s="182"/>
      <c r="F29" s="182"/>
      <c r="G29" s="183"/>
    </row>
    <row r="30" spans="1:8" ht="14.25" customHeight="1">
      <c r="A30" s="181" t="s">
        <v>2337</v>
      </c>
      <c r="B30" s="182"/>
      <c r="C30" s="182"/>
      <c r="D30" s="182"/>
      <c r="E30" s="182"/>
      <c r="F30" s="182"/>
      <c r="G30" s="183"/>
    </row>
    <row r="31" spans="1:8" ht="14.25" customHeight="1">
      <c r="A31" s="181"/>
      <c r="B31" s="182"/>
      <c r="C31" s="182"/>
      <c r="D31" s="182"/>
      <c r="E31" s="182"/>
      <c r="F31" s="182"/>
      <c r="G31" s="183"/>
    </row>
    <row r="32" spans="1:8" ht="14.25" customHeight="1">
      <c r="A32" s="181" t="s">
        <v>2338</v>
      </c>
      <c r="B32" s="182"/>
      <c r="C32" s="182"/>
      <c r="D32" s="182"/>
      <c r="E32" s="182"/>
      <c r="F32" s="182"/>
      <c r="G32" s="183"/>
    </row>
    <row r="33" spans="1:7">
      <c r="A33" s="181"/>
      <c r="B33" s="182"/>
      <c r="C33" s="182"/>
      <c r="D33" s="182"/>
      <c r="E33" s="182"/>
      <c r="F33" s="182"/>
      <c r="G33" s="183"/>
    </row>
    <row r="34" spans="1:7">
      <c r="A34" s="181"/>
      <c r="B34" s="182"/>
      <c r="C34" s="182"/>
      <c r="D34" s="182"/>
      <c r="E34" s="182"/>
      <c r="F34" s="182"/>
      <c r="G34" s="183"/>
    </row>
    <row r="35" spans="1:7">
      <c r="A35" s="151"/>
      <c r="B35" s="2"/>
      <c r="C35" s="2"/>
      <c r="D35" s="2"/>
      <c r="E35" s="2"/>
      <c r="F35" s="2"/>
      <c r="G35" s="152"/>
    </row>
    <row r="36" spans="1:7">
      <c r="A36" s="181" t="s">
        <v>2339</v>
      </c>
      <c r="B36" s="182"/>
      <c r="C36" s="182"/>
      <c r="D36" s="182"/>
      <c r="E36" s="182"/>
      <c r="F36" s="182"/>
      <c r="G36" s="183"/>
    </row>
    <row r="37" spans="1:7">
      <c r="A37" s="181"/>
      <c r="B37" s="182"/>
      <c r="C37" s="182"/>
      <c r="D37" s="182"/>
      <c r="E37" s="182"/>
      <c r="F37" s="182"/>
      <c r="G37" s="183"/>
    </row>
    <row r="38" spans="1:7">
      <c r="A38" s="151"/>
      <c r="B38" s="2"/>
      <c r="C38" s="2"/>
      <c r="D38" s="2"/>
      <c r="E38" s="2"/>
      <c r="F38" s="2"/>
      <c r="G38" s="152"/>
    </row>
    <row r="39" spans="1:7">
      <c r="A39" s="181" t="s">
        <v>2340</v>
      </c>
      <c r="B39" s="182"/>
      <c r="C39" s="182"/>
      <c r="D39" s="182"/>
      <c r="E39" s="182"/>
      <c r="F39" s="182"/>
      <c r="G39" s="183"/>
    </row>
    <row r="40" spans="1:7" ht="27" customHeight="1">
      <c r="A40" s="181"/>
      <c r="B40" s="182"/>
      <c r="C40" s="182"/>
      <c r="D40" s="182"/>
      <c r="E40" s="182"/>
      <c r="F40" s="182"/>
      <c r="G40" s="183"/>
    </row>
    <row r="41" spans="1:7">
      <c r="A41" s="151"/>
      <c r="B41" s="2"/>
      <c r="C41" s="2"/>
      <c r="D41" s="2"/>
      <c r="E41" s="2"/>
      <c r="F41" s="2"/>
      <c r="G41" s="152"/>
    </row>
    <row r="42" spans="1:7">
      <c r="A42" s="151" t="s">
        <v>2341</v>
      </c>
      <c r="B42" s="2"/>
      <c r="C42" s="2"/>
      <c r="D42" s="2"/>
      <c r="E42" s="2"/>
      <c r="F42" s="2"/>
      <c r="G42" s="152"/>
    </row>
    <row r="43" spans="1:7">
      <c r="A43" s="151"/>
      <c r="B43" s="2"/>
      <c r="C43" s="2"/>
      <c r="D43" s="2"/>
      <c r="E43" s="2"/>
      <c r="F43" s="2"/>
      <c r="G43" s="152"/>
    </row>
    <row r="44" spans="1:7">
      <c r="A44" s="151"/>
      <c r="B44" s="2"/>
      <c r="C44" s="2"/>
      <c r="D44" s="2"/>
      <c r="E44" s="2"/>
      <c r="F44" s="2"/>
      <c r="G44" s="152"/>
    </row>
    <row r="45" spans="1:7">
      <c r="A45" s="151"/>
      <c r="B45" s="2"/>
      <c r="C45" s="2"/>
      <c r="D45" s="2"/>
      <c r="E45" s="2"/>
      <c r="F45" s="2"/>
      <c r="G45" s="152"/>
    </row>
    <row r="46" spans="1:7">
      <c r="A46" s="151"/>
      <c r="B46" s="2"/>
      <c r="C46" s="2"/>
      <c r="D46" s="2"/>
      <c r="E46" s="2"/>
      <c r="F46" s="2"/>
      <c r="G46" s="152"/>
    </row>
    <row r="47" spans="1:7">
      <c r="A47" s="151"/>
      <c r="B47" s="2"/>
      <c r="C47" s="2"/>
      <c r="D47" s="2"/>
      <c r="E47" s="2"/>
      <c r="F47" s="2"/>
      <c r="G47" s="152"/>
    </row>
    <row r="48" spans="1:7">
      <c r="A48" s="151"/>
      <c r="B48" s="2"/>
      <c r="C48" s="2"/>
      <c r="D48" s="2"/>
      <c r="E48" s="2"/>
      <c r="F48" s="2"/>
      <c r="G48" s="152"/>
    </row>
    <row r="49" spans="1:7">
      <c r="A49" s="151"/>
      <c r="B49" s="2"/>
      <c r="C49" s="2"/>
      <c r="D49" s="2"/>
      <c r="E49" s="2"/>
      <c r="F49" s="2"/>
      <c r="G49" s="152"/>
    </row>
    <row r="50" spans="1:7">
      <c r="A50" s="151"/>
      <c r="B50" s="2"/>
      <c r="C50" s="2"/>
      <c r="D50" s="2"/>
      <c r="E50" s="2"/>
      <c r="F50" s="2"/>
      <c r="G50" s="152"/>
    </row>
    <row r="51" spans="1:7" ht="15" thickBot="1">
      <c r="A51" s="159"/>
      <c r="B51" s="160"/>
      <c r="C51" s="160"/>
      <c r="D51" s="160"/>
      <c r="E51" s="160"/>
      <c r="F51" s="160"/>
      <c r="G51" s="161"/>
    </row>
    <row r="52" spans="1:7" ht="15" thickTop="1"/>
  </sheetData>
  <sheetProtection algorithmName="SHA-512" hashValue="Q21/C5/VqoYnDEa3FHiUNSDX5z4vy3FSiMpgfx1BL57go3xItB7til/7eVo4QZxJ5UxsU39A8yJmwMdN5rJbCQ==" saltValue="aDtfP/puEVDj3YxSzI1YnA==" spinCount="100000" sheet="1" objects="1" scenarios="1"/>
  <mergeCells count="9">
    <mergeCell ref="C7:G8"/>
    <mergeCell ref="A13:G17"/>
    <mergeCell ref="A18:G22"/>
    <mergeCell ref="A39:G40"/>
    <mergeCell ref="A28:G29"/>
    <mergeCell ref="A30:G31"/>
    <mergeCell ref="A23:G25"/>
    <mergeCell ref="A32:G34"/>
    <mergeCell ref="A36:G37"/>
  </mergeCells>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U72"/>
  <sheetViews>
    <sheetView showGridLines="0" topLeftCell="A33" zoomScale="70" zoomScaleNormal="70" workbookViewId="0">
      <selection activeCell="W32" sqref="W32"/>
    </sheetView>
  </sheetViews>
  <sheetFormatPr baseColWidth="10" defaultColWidth="11.375" defaultRowHeight="11.25"/>
  <cols>
    <col min="1" max="1" width="5.125" style="58" customWidth="1"/>
    <col min="2" max="2" width="4.75" style="58" customWidth="1"/>
    <col min="3" max="3" width="11.875" style="58" customWidth="1"/>
    <col min="4" max="7" width="11.375" style="58"/>
    <col min="8" max="8" width="10" style="58" customWidth="1"/>
    <col min="9" max="9" width="13.875" style="58" customWidth="1"/>
    <col min="10" max="10" width="13.25" style="58" customWidth="1"/>
    <col min="11" max="11" width="12.875" style="58" customWidth="1"/>
    <col min="12" max="12" width="8.75" style="58" customWidth="1"/>
    <col min="13" max="13" width="11.875" style="58" customWidth="1"/>
    <col min="14" max="14" width="11.375" style="58"/>
    <col min="15" max="15" width="16.25" style="58" customWidth="1"/>
    <col min="16" max="16" width="12.25" style="58" customWidth="1"/>
    <col min="17" max="17" width="14.875" style="58" customWidth="1"/>
    <col min="18" max="18" width="0.125" style="58" hidden="1" customWidth="1"/>
    <col min="19" max="19" width="11.375" style="58" customWidth="1"/>
    <col min="20" max="20" width="8.375" style="58" customWidth="1"/>
    <col min="21" max="21" width="11.875" style="58" customWidth="1"/>
    <col min="22" max="16384" width="11.375" style="58"/>
  </cols>
  <sheetData>
    <row r="1" spans="1:21" s="49" customFormat="1" ht="12" thickBot="1">
      <c r="C1" s="50"/>
      <c r="D1" s="50"/>
      <c r="E1" s="50"/>
      <c r="F1" s="50"/>
      <c r="G1" s="50"/>
      <c r="H1" s="50"/>
    </row>
    <row r="2" spans="1:21" s="49" customFormat="1" ht="78" customHeight="1">
      <c r="A2" s="428"/>
      <c r="B2" s="62"/>
      <c r="C2" s="63"/>
      <c r="D2" s="63"/>
      <c r="E2" s="63"/>
      <c r="F2" s="274" t="s">
        <v>79</v>
      </c>
      <c r="G2" s="275"/>
      <c r="H2" s="275"/>
      <c r="I2" s="275"/>
      <c r="J2" s="275"/>
      <c r="K2" s="275"/>
      <c r="L2" s="275"/>
      <c r="M2" s="276"/>
      <c r="N2" s="64"/>
      <c r="O2" s="63"/>
      <c r="P2" s="277" t="s">
        <v>0</v>
      </c>
      <c r="Q2" s="277"/>
      <c r="R2" s="277"/>
      <c r="S2" s="277"/>
      <c r="T2" s="277"/>
      <c r="U2" s="278"/>
    </row>
    <row r="3" spans="1:21" s="51" customFormat="1" ht="24" customHeight="1">
      <c r="A3" s="65"/>
      <c r="B3" s="279"/>
      <c r="C3" s="280"/>
      <c r="D3" s="280"/>
      <c r="E3" s="280"/>
      <c r="F3" s="281"/>
      <c r="G3" s="281"/>
      <c r="H3" s="281"/>
      <c r="I3" s="281"/>
      <c r="J3" s="282"/>
      <c r="K3" s="65"/>
      <c r="L3" s="66"/>
      <c r="M3" s="67"/>
      <c r="N3" s="68"/>
      <c r="O3" s="68"/>
      <c r="P3" s="68"/>
      <c r="Q3" s="68"/>
      <c r="R3" s="68"/>
      <c r="S3" s="68"/>
      <c r="T3" s="68"/>
      <c r="U3" s="69"/>
    </row>
    <row r="4" spans="1:21" s="54" customFormat="1" ht="21.75" customHeight="1">
      <c r="A4" s="61"/>
      <c r="B4" s="70" t="s">
        <v>1</v>
      </c>
      <c r="C4" s="172"/>
      <c r="D4" s="61"/>
      <c r="E4" s="61"/>
      <c r="F4" s="61"/>
      <c r="G4" s="61"/>
      <c r="H4" s="61"/>
      <c r="I4" s="61"/>
      <c r="J4" s="71"/>
      <c r="K4" s="61" t="s">
        <v>2</v>
      </c>
      <c r="L4" s="61"/>
      <c r="M4" s="61"/>
      <c r="N4" s="61"/>
      <c r="O4" s="61"/>
      <c r="P4" s="61"/>
      <c r="Q4" s="61"/>
      <c r="R4" s="61"/>
      <c r="S4" s="61"/>
      <c r="T4" s="61"/>
      <c r="U4" s="72"/>
    </row>
    <row r="5" spans="1:21" s="54" customFormat="1" ht="14.25">
      <c r="A5" s="61"/>
      <c r="B5" s="70"/>
      <c r="C5" s="61"/>
      <c r="D5" s="61"/>
      <c r="E5" s="61"/>
      <c r="F5" s="61"/>
      <c r="G5" s="61"/>
      <c r="H5" s="61"/>
      <c r="I5" s="61"/>
      <c r="J5" s="71"/>
      <c r="K5" s="61"/>
      <c r="L5" s="61"/>
      <c r="M5" s="61"/>
      <c r="N5" s="61"/>
      <c r="O5" s="61"/>
      <c r="P5" s="61"/>
      <c r="Q5" s="61"/>
      <c r="R5" s="61"/>
      <c r="S5" s="61"/>
      <c r="T5" s="61"/>
      <c r="U5" s="72"/>
    </row>
    <row r="6" spans="1:21" s="54" customFormat="1" ht="33.75" customHeight="1">
      <c r="A6" s="61"/>
      <c r="B6" s="70"/>
      <c r="C6" s="61"/>
      <c r="D6" s="61"/>
      <c r="E6" s="61"/>
      <c r="F6" s="61"/>
      <c r="G6" s="61"/>
      <c r="H6" s="61"/>
      <c r="I6" s="61"/>
      <c r="J6" s="71"/>
      <c r="K6" s="61"/>
      <c r="L6" s="61"/>
      <c r="M6" s="61"/>
      <c r="N6" s="61"/>
      <c r="O6" s="61"/>
      <c r="P6" s="61"/>
      <c r="Q6" s="61"/>
      <c r="R6" s="61"/>
      <c r="S6" s="61"/>
      <c r="T6" s="61"/>
      <c r="U6" s="72"/>
    </row>
    <row r="7" spans="1:21" s="54" customFormat="1" ht="27" customHeight="1">
      <c r="A7" s="61"/>
      <c r="B7" s="70"/>
      <c r="C7" s="61"/>
      <c r="D7" s="61"/>
      <c r="E7" s="61"/>
      <c r="F7" s="61"/>
      <c r="G7" s="61"/>
      <c r="H7" s="61"/>
      <c r="I7" s="61"/>
      <c r="J7" s="71"/>
      <c r="K7" s="61"/>
      <c r="L7" s="61"/>
      <c r="M7" s="61"/>
      <c r="N7" s="61"/>
      <c r="O7" s="61"/>
      <c r="P7" s="61"/>
      <c r="Q7" s="61"/>
      <c r="R7" s="61"/>
      <c r="S7" s="61"/>
      <c r="T7" s="61"/>
      <c r="U7" s="72"/>
    </row>
    <row r="8" spans="1:21" s="54" customFormat="1" ht="27" customHeight="1">
      <c r="A8" s="61"/>
      <c r="B8" s="70"/>
      <c r="C8" s="61"/>
      <c r="D8" s="61"/>
      <c r="E8" s="61"/>
      <c r="F8" s="61"/>
      <c r="G8" s="61"/>
      <c r="H8" s="61"/>
      <c r="I8" s="61"/>
      <c r="J8" s="71"/>
      <c r="K8" s="61"/>
      <c r="L8" s="61"/>
      <c r="M8" s="61"/>
      <c r="N8" s="61"/>
      <c r="O8" s="61"/>
      <c r="P8" s="61"/>
      <c r="Q8" s="61"/>
      <c r="R8" s="61"/>
      <c r="S8" s="61"/>
      <c r="T8" s="61"/>
      <c r="U8" s="72"/>
    </row>
    <row r="9" spans="1:21" s="54" customFormat="1" ht="27" customHeight="1">
      <c r="A9" s="61"/>
      <c r="B9" s="70"/>
      <c r="C9" s="61"/>
      <c r="D9" s="61"/>
      <c r="E9" s="61"/>
      <c r="F9" s="61"/>
      <c r="G9" s="61"/>
      <c r="H9" s="61"/>
      <c r="I9" s="61"/>
      <c r="J9" s="71"/>
      <c r="K9" s="61"/>
      <c r="L9" s="61"/>
      <c r="M9" s="61"/>
      <c r="N9" s="61"/>
      <c r="O9" s="61"/>
      <c r="P9" s="61"/>
      <c r="Q9" s="61"/>
      <c r="R9" s="61"/>
      <c r="S9" s="61"/>
      <c r="T9" s="61"/>
      <c r="U9" s="72"/>
    </row>
    <row r="10" spans="1:21" s="54" customFormat="1" ht="14.25">
      <c r="A10" s="61"/>
      <c r="B10" s="70"/>
      <c r="C10" s="61"/>
      <c r="D10" s="61"/>
      <c r="E10" s="61"/>
      <c r="F10" s="61"/>
      <c r="G10" s="61"/>
      <c r="H10" s="61"/>
      <c r="I10" s="61"/>
      <c r="J10" s="71"/>
      <c r="K10" s="61"/>
      <c r="L10" s="61"/>
      <c r="M10" s="61"/>
      <c r="N10" s="61"/>
      <c r="O10" s="61"/>
      <c r="P10" s="61"/>
      <c r="Q10" s="61"/>
      <c r="R10" s="61"/>
      <c r="S10" s="61"/>
      <c r="T10" s="61"/>
      <c r="U10" s="72"/>
    </row>
    <row r="11" spans="1:21" s="54" customFormat="1" ht="15.75" customHeight="1">
      <c r="A11" s="61"/>
      <c r="B11" s="73"/>
      <c r="C11" s="74"/>
      <c r="D11" s="74"/>
      <c r="E11" s="74"/>
      <c r="F11" s="74"/>
      <c r="G11" s="74"/>
      <c r="H11" s="74"/>
      <c r="I11" s="74"/>
      <c r="J11" s="75"/>
      <c r="K11" s="74"/>
      <c r="L11" s="74"/>
      <c r="M11" s="74"/>
      <c r="N11" s="74"/>
      <c r="O11" s="74"/>
      <c r="P11" s="74"/>
      <c r="Q11" s="74"/>
      <c r="R11" s="74"/>
      <c r="S11" s="74"/>
      <c r="T11" s="74"/>
      <c r="U11" s="76"/>
    </row>
    <row r="12" spans="1:21" s="54" customFormat="1" ht="27" customHeight="1">
      <c r="A12" s="61"/>
      <c r="B12" s="245" t="s">
        <v>19</v>
      </c>
      <c r="C12" s="3" t="s">
        <v>3</v>
      </c>
      <c r="D12" s="271" t="s">
        <v>8</v>
      </c>
      <c r="E12" s="272"/>
      <c r="F12" s="272"/>
      <c r="G12" s="272"/>
      <c r="H12" s="6" t="s">
        <v>4</v>
      </c>
      <c r="I12" s="4" t="s">
        <v>5</v>
      </c>
      <c r="J12" s="5"/>
      <c r="K12" s="4" t="s">
        <v>6</v>
      </c>
      <c r="L12" s="7"/>
      <c r="M12" s="61"/>
      <c r="N12" s="4" t="s">
        <v>7</v>
      </c>
      <c r="O12" s="61"/>
      <c r="P12" s="4" t="s">
        <v>9</v>
      </c>
      <c r="Q12" s="7"/>
      <c r="R12" s="7"/>
      <c r="S12" s="8"/>
      <c r="T12" s="8"/>
      <c r="U12" s="9"/>
    </row>
    <row r="13" spans="1:21" s="54" customFormat="1" ht="27" customHeight="1">
      <c r="A13" s="61"/>
      <c r="B13" s="246"/>
      <c r="C13" s="17"/>
      <c r="D13" s="261"/>
      <c r="E13" s="262"/>
      <c r="F13" s="262"/>
      <c r="G13" s="263"/>
      <c r="H13" s="32"/>
      <c r="I13" s="261"/>
      <c r="J13" s="263"/>
      <c r="K13" s="261"/>
      <c r="L13" s="262"/>
      <c r="M13" s="263"/>
      <c r="N13" s="261"/>
      <c r="O13" s="263"/>
      <c r="P13" s="261"/>
      <c r="Q13" s="262"/>
      <c r="R13" s="262"/>
      <c r="S13" s="262"/>
      <c r="T13" s="262"/>
      <c r="U13" s="417"/>
    </row>
    <row r="14" spans="1:21" s="54" customFormat="1" ht="27" customHeight="1">
      <c r="A14" s="61"/>
      <c r="B14" s="246"/>
      <c r="C14" s="188" t="s">
        <v>10</v>
      </c>
      <c r="D14" s="189"/>
      <c r="E14" s="243"/>
      <c r="F14" s="243"/>
      <c r="G14" s="243"/>
      <c r="H14" s="243"/>
      <c r="I14" s="243"/>
      <c r="J14" s="243"/>
      <c r="K14" s="243"/>
      <c r="L14" s="243"/>
      <c r="M14" s="243"/>
      <c r="N14" s="243"/>
      <c r="O14" s="243"/>
      <c r="P14" s="243"/>
      <c r="Q14" s="243"/>
      <c r="R14" s="243"/>
      <c r="S14" s="243"/>
      <c r="T14" s="243"/>
      <c r="U14" s="244"/>
    </row>
    <row r="15" spans="1:21" s="54" customFormat="1" ht="27" customHeight="1">
      <c r="A15" s="61"/>
      <c r="B15" s="246"/>
      <c r="C15" s="264"/>
      <c r="D15" s="265"/>
      <c r="E15" s="265"/>
      <c r="F15" s="265"/>
      <c r="G15" s="265"/>
      <c r="H15" s="265"/>
      <c r="I15" s="265"/>
      <c r="J15" s="265"/>
      <c r="K15" s="265"/>
      <c r="L15" s="265"/>
      <c r="M15" s="265"/>
      <c r="N15" s="265"/>
      <c r="O15" s="265"/>
      <c r="P15" s="265"/>
      <c r="Q15" s="265"/>
      <c r="R15" s="265"/>
      <c r="S15" s="265"/>
      <c r="T15" s="265"/>
      <c r="U15" s="266"/>
    </row>
    <row r="16" spans="1:21" s="54" customFormat="1" ht="27" customHeight="1">
      <c r="A16" s="61"/>
      <c r="B16" s="246"/>
      <c r="C16" s="188" t="s">
        <v>11</v>
      </c>
      <c r="D16" s="189"/>
      <c r="E16" s="243"/>
      <c r="F16" s="243"/>
      <c r="G16" s="243"/>
      <c r="H16" s="243"/>
      <c r="I16" s="243"/>
      <c r="J16" s="243"/>
      <c r="K16" s="243"/>
      <c r="L16" s="243"/>
      <c r="M16" s="273"/>
      <c r="N16" s="77" t="s">
        <v>12</v>
      </c>
      <c r="O16" s="243"/>
      <c r="P16" s="243"/>
      <c r="Q16" s="243"/>
      <c r="R16" s="243"/>
      <c r="S16" s="243"/>
      <c r="T16" s="243"/>
      <c r="U16" s="244"/>
    </row>
    <row r="17" spans="1:21" s="54" customFormat="1" ht="27" customHeight="1">
      <c r="A17" s="61"/>
      <c r="B17" s="246"/>
      <c r="C17" s="264"/>
      <c r="D17" s="265"/>
      <c r="E17" s="265"/>
      <c r="F17" s="265"/>
      <c r="G17" s="265"/>
      <c r="H17" s="265"/>
      <c r="I17" s="265"/>
      <c r="J17" s="265"/>
      <c r="K17" s="265"/>
      <c r="L17" s="265"/>
      <c r="M17" s="268"/>
      <c r="N17" s="267" t="s">
        <v>2346</v>
      </c>
      <c r="O17" s="194"/>
      <c r="P17" s="194"/>
      <c r="Q17" s="194"/>
      <c r="R17" s="194"/>
      <c r="S17" s="194"/>
      <c r="T17" s="194"/>
      <c r="U17" s="195"/>
    </row>
    <row r="18" spans="1:21" s="54" customFormat="1" ht="27" customHeight="1">
      <c r="A18" s="61"/>
      <c r="B18" s="246"/>
      <c r="C18" s="188" t="s">
        <v>13</v>
      </c>
      <c r="D18" s="189"/>
      <c r="E18" s="189"/>
      <c r="F18" s="243"/>
      <c r="G18" s="243"/>
      <c r="H18" s="243"/>
      <c r="I18" s="243"/>
      <c r="J18" s="243"/>
      <c r="K18" s="243"/>
      <c r="L18" s="243"/>
      <c r="M18" s="243"/>
      <c r="N18" s="243"/>
      <c r="O18" s="243"/>
      <c r="P18" s="243"/>
      <c r="Q18" s="243"/>
      <c r="R18" s="243"/>
      <c r="S18" s="243"/>
      <c r="T18" s="243"/>
      <c r="U18" s="244"/>
    </row>
    <row r="19" spans="1:21" s="54" customFormat="1" ht="27" customHeight="1">
      <c r="A19" s="61"/>
      <c r="B19" s="246"/>
      <c r="C19" s="264"/>
      <c r="D19" s="265"/>
      <c r="E19" s="265"/>
      <c r="F19" s="265"/>
      <c r="G19" s="265"/>
      <c r="H19" s="265"/>
      <c r="I19" s="265"/>
      <c r="J19" s="265"/>
      <c r="K19" s="265"/>
      <c r="L19" s="265"/>
      <c r="M19" s="265"/>
      <c r="N19" s="265"/>
      <c r="O19" s="265"/>
      <c r="P19" s="265"/>
      <c r="Q19" s="265"/>
      <c r="R19" s="265"/>
      <c r="S19" s="265"/>
      <c r="T19" s="265"/>
      <c r="U19" s="266"/>
    </row>
    <row r="20" spans="1:21" s="54" customFormat="1" ht="27" customHeight="1">
      <c r="A20" s="61"/>
      <c r="B20" s="246"/>
      <c r="C20" s="188" t="s">
        <v>14</v>
      </c>
      <c r="D20" s="189"/>
      <c r="E20" s="189"/>
      <c r="F20" s="189"/>
      <c r="G20" s="189"/>
      <c r="H20" s="18" t="s">
        <v>15</v>
      </c>
      <c r="I20" s="260" t="s">
        <v>17</v>
      </c>
      <c r="J20" s="189"/>
      <c r="K20" s="189"/>
      <c r="L20" s="189"/>
      <c r="M20" s="18" t="s">
        <v>15</v>
      </c>
      <c r="N20" s="260" t="s">
        <v>16</v>
      </c>
      <c r="O20" s="189"/>
      <c r="P20" s="189"/>
      <c r="Q20" s="189"/>
      <c r="R20" s="189"/>
      <c r="S20" s="189"/>
      <c r="T20" s="189"/>
      <c r="U20" s="170" t="s">
        <v>15</v>
      </c>
    </row>
    <row r="21" spans="1:21" s="54" customFormat="1" ht="27" customHeight="1">
      <c r="A21" s="61"/>
      <c r="B21" s="246"/>
      <c r="C21" s="264"/>
      <c r="D21" s="265"/>
      <c r="E21" s="265"/>
      <c r="F21" s="265"/>
      <c r="G21" s="268"/>
      <c r="H21" s="78" t="e">
        <f>+VLOOKUP(C21,CODIGOS!A12:C12,3,FALSE)</f>
        <v>#N/A</v>
      </c>
      <c r="I21" s="284"/>
      <c r="J21" s="285"/>
      <c r="K21" s="285"/>
      <c r="L21" s="286"/>
      <c r="M21" s="78" t="e">
        <f>+VLOOKUP(I21,Departamentos!B14:C47,2,FALSE)</f>
        <v>#N/A</v>
      </c>
      <c r="N21" s="287"/>
      <c r="O21" s="265"/>
      <c r="P21" s="265"/>
      <c r="Q21" s="265"/>
      <c r="R21" s="265"/>
      <c r="S21" s="265"/>
      <c r="T21" s="268"/>
      <c r="U21" s="171"/>
    </row>
    <row r="22" spans="1:21" s="54" customFormat="1" ht="27" customHeight="1">
      <c r="A22" s="61"/>
      <c r="B22" s="246"/>
      <c r="C22" s="188" t="s">
        <v>18</v>
      </c>
      <c r="D22" s="189"/>
      <c r="E22" s="189"/>
      <c r="F22" s="79"/>
      <c r="G22" s="79"/>
      <c r="H22" s="79"/>
      <c r="I22" s="79"/>
      <c r="J22" s="79"/>
      <c r="K22" s="79"/>
      <c r="L22" s="79"/>
      <c r="M22" s="79"/>
      <c r="N22" s="79"/>
      <c r="O22" s="79"/>
      <c r="P22" s="79"/>
      <c r="Q22" s="79"/>
      <c r="R22" s="79"/>
      <c r="S22" s="79"/>
      <c r="T22" s="79"/>
      <c r="U22" s="80"/>
    </row>
    <row r="23" spans="1:21" s="54" customFormat="1" ht="27" customHeight="1">
      <c r="A23" s="61"/>
      <c r="B23" s="283"/>
      <c r="C23" s="193"/>
      <c r="D23" s="194"/>
      <c r="E23" s="194"/>
      <c r="F23" s="194"/>
      <c r="G23" s="194"/>
      <c r="H23" s="194"/>
      <c r="I23" s="194"/>
      <c r="J23" s="194"/>
      <c r="K23" s="194"/>
      <c r="L23" s="194"/>
      <c r="M23" s="194"/>
      <c r="N23" s="194"/>
      <c r="O23" s="194"/>
      <c r="P23" s="194"/>
      <c r="Q23" s="194"/>
      <c r="R23" s="194"/>
      <c r="S23" s="194"/>
      <c r="T23" s="194"/>
      <c r="U23" s="195"/>
    </row>
    <row r="24" spans="1:21" s="54" customFormat="1" ht="27" customHeight="1">
      <c r="A24" s="52"/>
      <c r="B24" s="245" t="s">
        <v>27</v>
      </c>
      <c r="C24" s="258" t="s">
        <v>81</v>
      </c>
      <c r="D24" s="259"/>
      <c r="E24" s="259"/>
      <c r="F24" s="259"/>
      <c r="G24" s="18" t="s">
        <v>15</v>
      </c>
      <c r="H24" s="260" t="s">
        <v>20</v>
      </c>
      <c r="I24" s="189"/>
      <c r="J24" s="189"/>
      <c r="K24" s="189"/>
      <c r="L24" s="18" t="s">
        <v>15</v>
      </c>
      <c r="M24" s="260" t="s">
        <v>21</v>
      </c>
      <c r="N24" s="189"/>
      <c r="O24" s="189"/>
      <c r="P24" s="189"/>
      <c r="Q24" s="19" t="s">
        <v>15</v>
      </c>
      <c r="R24" s="20"/>
      <c r="S24" s="242" t="s">
        <v>22</v>
      </c>
      <c r="T24" s="243"/>
      <c r="U24" s="244"/>
    </row>
    <row r="25" spans="1:21" s="54" customFormat="1" ht="27" customHeight="1">
      <c r="A25" s="52"/>
      <c r="B25" s="246"/>
      <c r="C25" s="184" t="s">
        <v>85</v>
      </c>
      <c r="D25" s="185"/>
      <c r="E25" s="185"/>
      <c r="F25" s="215"/>
      <c r="G25" s="81" t="s">
        <v>82</v>
      </c>
      <c r="H25" s="225" t="s">
        <v>84</v>
      </c>
      <c r="I25" s="185"/>
      <c r="J25" s="185"/>
      <c r="K25" s="215"/>
      <c r="L25" s="82" t="s">
        <v>82</v>
      </c>
      <c r="M25" s="269" t="s">
        <v>83</v>
      </c>
      <c r="N25" s="186"/>
      <c r="O25" s="186"/>
      <c r="P25" s="270"/>
      <c r="Q25" s="83" t="s">
        <v>82</v>
      </c>
      <c r="R25" s="83"/>
      <c r="S25" s="84" t="s">
        <v>88</v>
      </c>
      <c r="T25" s="85" t="s">
        <v>24</v>
      </c>
      <c r="U25" s="86" t="s">
        <v>25</v>
      </c>
    </row>
    <row r="26" spans="1:21" s="54" customFormat="1" ht="27" customHeight="1">
      <c r="A26" s="52"/>
      <c r="B26" s="246"/>
      <c r="C26" s="188" t="s">
        <v>26</v>
      </c>
      <c r="D26" s="189"/>
      <c r="E26" s="189"/>
      <c r="F26" s="189"/>
      <c r="G26" s="189"/>
      <c r="H26" s="189"/>
      <c r="I26" s="189"/>
      <c r="J26" s="189"/>
      <c r="K26" s="189"/>
      <c r="L26" s="18" t="s">
        <v>15</v>
      </c>
      <c r="M26" s="190" t="s">
        <v>90</v>
      </c>
      <c r="N26" s="191"/>
      <c r="O26" s="191"/>
      <c r="P26" s="191"/>
      <c r="Q26" s="191"/>
      <c r="R26" s="191"/>
      <c r="S26" s="191"/>
      <c r="T26" s="192"/>
      <c r="U26" s="23" t="s">
        <v>15</v>
      </c>
    </row>
    <row r="27" spans="1:21" s="54" customFormat="1" ht="27" customHeight="1">
      <c r="A27" s="52"/>
      <c r="B27" s="246"/>
      <c r="C27" s="184" t="s">
        <v>86</v>
      </c>
      <c r="D27" s="185"/>
      <c r="E27" s="185"/>
      <c r="F27" s="185"/>
      <c r="G27" s="186"/>
      <c r="H27" s="186"/>
      <c r="I27" s="186"/>
      <c r="J27" s="186"/>
      <c r="K27" s="187"/>
      <c r="L27" s="87" t="s">
        <v>87</v>
      </c>
      <c r="M27" s="414"/>
      <c r="N27" s="415"/>
      <c r="O27" s="415"/>
      <c r="P27" s="415"/>
      <c r="Q27" s="415"/>
      <c r="R27" s="415"/>
      <c r="S27" s="415"/>
      <c r="T27" s="416"/>
      <c r="U27" s="88"/>
    </row>
    <row r="28" spans="1:21" s="54" customFormat="1" ht="27" customHeight="1">
      <c r="A28" s="52"/>
      <c r="B28" s="246"/>
      <c r="C28" s="247" t="s">
        <v>89</v>
      </c>
      <c r="D28" s="248"/>
      <c r="E28" s="248"/>
      <c r="F28" s="175" t="s">
        <v>15</v>
      </c>
      <c r="G28" s="218" t="s">
        <v>28</v>
      </c>
      <c r="H28" s="219"/>
      <c r="I28" s="224" t="s">
        <v>29</v>
      </c>
      <c r="J28" s="224"/>
      <c r="K28" s="224"/>
      <c r="L28" s="224"/>
      <c r="M28" s="222" t="s">
        <v>54</v>
      </c>
      <c r="N28" s="222"/>
      <c r="O28" s="223"/>
      <c r="P28" s="34"/>
      <c r="Q28" s="35"/>
      <c r="R28" s="89"/>
      <c r="S28" s="35"/>
      <c r="T28" s="35"/>
      <c r="U28" s="36"/>
    </row>
    <row r="29" spans="1:21" s="54" customFormat="1" ht="27" customHeight="1">
      <c r="A29" s="52"/>
      <c r="B29" s="246"/>
      <c r="C29" s="418"/>
      <c r="D29" s="419"/>
      <c r="E29" s="420"/>
      <c r="F29" s="90"/>
      <c r="G29" s="220"/>
      <c r="H29" s="221"/>
      <c r="I29" s="421"/>
      <c r="J29" s="421"/>
      <c r="K29" s="421"/>
      <c r="L29" s="421"/>
      <c r="M29" s="422" t="s">
        <v>23</v>
      </c>
      <c r="N29" s="423" t="s">
        <v>24</v>
      </c>
      <c r="O29" s="424" t="s">
        <v>25</v>
      </c>
      <c r="P29" s="37"/>
      <c r="Q29" s="33"/>
      <c r="R29" s="91"/>
      <c r="S29" s="33"/>
      <c r="T29" s="33"/>
      <c r="U29" s="38"/>
    </row>
    <row r="30" spans="1:21" s="54" customFormat="1" ht="27" customHeight="1">
      <c r="A30" s="52"/>
      <c r="B30" s="246"/>
      <c r="C30" s="216" t="s">
        <v>30</v>
      </c>
      <c r="D30" s="217"/>
      <c r="E30" s="217"/>
      <c r="F30" s="217"/>
      <c r="G30" s="217"/>
      <c r="H30" s="217"/>
      <c r="I30" s="217"/>
      <c r="J30" s="217"/>
      <c r="K30" s="217"/>
      <c r="L30" s="217"/>
      <c r="M30" s="217"/>
      <c r="N30" s="217"/>
      <c r="O30" s="217"/>
      <c r="P30" s="217"/>
      <c r="Q30" s="217"/>
      <c r="R30" s="217"/>
      <c r="S30" s="217"/>
      <c r="T30" s="217"/>
      <c r="U30" s="92" t="s">
        <v>15</v>
      </c>
    </row>
    <row r="31" spans="1:21" s="54" customFormat="1" ht="27" customHeight="1">
      <c r="A31" s="52"/>
      <c r="B31" s="246"/>
      <c r="C31" s="184" t="s">
        <v>91</v>
      </c>
      <c r="D31" s="185"/>
      <c r="E31" s="185"/>
      <c r="F31" s="185"/>
      <c r="G31" s="185"/>
      <c r="H31" s="185"/>
      <c r="I31" s="185"/>
      <c r="J31" s="185"/>
      <c r="K31" s="185"/>
      <c r="L31" s="185"/>
      <c r="M31" s="185"/>
      <c r="N31" s="185"/>
      <c r="O31" s="185"/>
      <c r="P31" s="185"/>
      <c r="Q31" s="185"/>
      <c r="R31" s="185"/>
      <c r="S31" s="185"/>
      <c r="T31" s="215"/>
      <c r="U31" s="93" t="s">
        <v>2319</v>
      </c>
    </row>
    <row r="32" spans="1:21" s="54" customFormat="1" ht="27" customHeight="1">
      <c r="B32" s="199" t="s">
        <v>56</v>
      </c>
      <c r="C32" s="196" t="s">
        <v>55</v>
      </c>
      <c r="D32" s="197"/>
      <c r="E32" s="197"/>
      <c r="F32" s="197"/>
      <c r="G32" s="197"/>
      <c r="H32" s="197"/>
      <c r="I32" s="197"/>
      <c r="J32" s="197"/>
      <c r="K32" s="197"/>
      <c r="L32" s="197"/>
      <c r="M32" s="197"/>
      <c r="N32" s="197"/>
      <c r="O32" s="197"/>
      <c r="P32" s="197"/>
      <c r="Q32" s="197"/>
      <c r="R32" s="197"/>
      <c r="S32" s="197"/>
      <c r="T32" s="197"/>
      <c r="U32" s="198"/>
    </row>
    <row r="33" spans="1:21" s="54" customFormat="1" ht="27" customHeight="1">
      <c r="B33" s="200"/>
      <c r="C33" s="12"/>
      <c r="D33" s="205" t="s">
        <v>57</v>
      </c>
      <c r="E33" s="205"/>
      <c r="F33" s="205"/>
      <c r="G33" s="205"/>
      <c r="H33" s="205"/>
      <c r="I33" s="205"/>
      <c r="J33" s="205"/>
      <c r="K33" s="205"/>
      <c r="L33" s="205"/>
      <c r="M33" s="21" t="s">
        <v>58</v>
      </c>
      <c r="N33" s="203" t="s">
        <v>59</v>
      </c>
      <c r="O33" s="206"/>
      <c r="P33" s="205" t="s">
        <v>60</v>
      </c>
      <c r="Q33" s="205"/>
      <c r="R33" s="174"/>
      <c r="S33" s="202" t="s">
        <v>61</v>
      </c>
      <c r="T33" s="203"/>
      <c r="U33" s="204"/>
    </row>
    <row r="34" spans="1:21" s="54" customFormat="1" ht="27" customHeight="1">
      <c r="B34" s="200"/>
      <c r="C34" s="12">
        <v>1</v>
      </c>
      <c r="D34" s="212"/>
      <c r="E34" s="213"/>
      <c r="F34" s="213"/>
      <c r="G34" s="213"/>
      <c r="H34" s="213"/>
      <c r="I34" s="213"/>
      <c r="J34" s="213"/>
      <c r="K34" s="213"/>
      <c r="L34" s="214"/>
      <c r="M34" s="46" t="e">
        <f>+VLOOKUP(D34,CODIGOS!$A$15:$C$19,3,FALSE)</f>
        <v>#N/A</v>
      </c>
      <c r="N34" s="210"/>
      <c r="O34" s="211"/>
      <c r="P34" s="212"/>
      <c r="Q34" s="214"/>
      <c r="R34" s="56"/>
      <c r="S34" s="306">
        <f>+N34+P34</f>
        <v>0</v>
      </c>
      <c r="T34" s="306"/>
      <c r="U34" s="307"/>
    </row>
    <row r="35" spans="1:21" s="54" customFormat="1" ht="27" customHeight="1">
      <c r="B35" s="200"/>
      <c r="C35" s="12">
        <v>2</v>
      </c>
      <c r="D35" s="212"/>
      <c r="E35" s="213"/>
      <c r="F35" s="213"/>
      <c r="G35" s="213"/>
      <c r="H35" s="213"/>
      <c r="I35" s="213"/>
      <c r="J35" s="213"/>
      <c r="K35" s="213"/>
      <c r="L35" s="214"/>
      <c r="M35" s="46" t="e">
        <f>+VLOOKUP(D35,CODIGOS!$A$15:$C$19,3,FALSE)</f>
        <v>#N/A</v>
      </c>
      <c r="N35" s="210"/>
      <c r="O35" s="211"/>
      <c r="P35" s="212"/>
      <c r="Q35" s="214"/>
      <c r="R35" s="56"/>
      <c r="S35" s="306">
        <f t="shared" ref="S35:S39" si="0">+N35+P35</f>
        <v>0</v>
      </c>
      <c r="T35" s="306"/>
      <c r="U35" s="307"/>
    </row>
    <row r="36" spans="1:21" s="54" customFormat="1" ht="27" customHeight="1">
      <c r="B36" s="200"/>
      <c r="C36" s="12">
        <v>3</v>
      </c>
      <c r="D36" s="212"/>
      <c r="E36" s="213"/>
      <c r="F36" s="213"/>
      <c r="G36" s="213"/>
      <c r="H36" s="213"/>
      <c r="I36" s="213"/>
      <c r="J36" s="213"/>
      <c r="K36" s="213"/>
      <c r="L36" s="214"/>
      <c r="M36" s="46" t="e">
        <f>+VLOOKUP(D36,CODIGOS!$A$15:$C$19,3,FALSE)</f>
        <v>#N/A</v>
      </c>
      <c r="N36" s="210"/>
      <c r="O36" s="211"/>
      <c r="P36" s="212"/>
      <c r="Q36" s="214"/>
      <c r="R36" s="56"/>
      <c r="S36" s="306">
        <f t="shared" si="0"/>
        <v>0</v>
      </c>
      <c r="T36" s="306"/>
      <c r="U36" s="307"/>
    </row>
    <row r="37" spans="1:21" s="54" customFormat="1" ht="27" customHeight="1">
      <c r="B37" s="200"/>
      <c r="C37" s="15">
        <v>4</v>
      </c>
      <c r="D37" s="212"/>
      <c r="E37" s="213"/>
      <c r="F37" s="213"/>
      <c r="G37" s="213"/>
      <c r="H37" s="213"/>
      <c r="I37" s="213"/>
      <c r="J37" s="213"/>
      <c r="K37" s="213"/>
      <c r="L37" s="214"/>
      <c r="M37" s="46" t="e">
        <f>+VLOOKUP(D37,CODIGOS!$A$15:$C$19,3,FALSE)</f>
        <v>#N/A</v>
      </c>
      <c r="N37" s="210"/>
      <c r="O37" s="211"/>
      <c r="P37" s="212"/>
      <c r="Q37" s="214"/>
      <c r="R37" s="173"/>
      <c r="S37" s="306">
        <f t="shared" si="0"/>
        <v>0</v>
      </c>
      <c r="T37" s="306"/>
      <c r="U37" s="307"/>
    </row>
    <row r="38" spans="1:21" s="54" customFormat="1" ht="27" customHeight="1">
      <c r="B38" s="200"/>
      <c r="C38" s="14">
        <v>5</v>
      </c>
      <c r="D38" s="212"/>
      <c r="E38" s="213"/>
      <c r="F38" s="213"/>
      <c r="G38" s="213"/>
      <c r="H38" s="213"/>
      <c r="I38" s="213"/>
      <c r="J38" s="213"/>
      <c r="K38" s="213"/>
      <c r="L38" s="214"/>
      <c r="M38" s="46" t="e">
        <f>+VLOOKUP(D38,CODIGOS!$A$15:$C$19,3,FALSE)</f>
        <v>#N/A</v>
      </c>
      <c r="N38" s="210"/>
      <c r="O38" s="211"/>
      <c r="P38" s="212"/>
      <c r="Q38" s="214"/>
      <c r="R38" s="173"/>
      <c r="S38" s="306">
        <f t="shared" si="0"/>
        <v>0</v>
      </c>
      <c r="T38" s="306"/>
      <c r="U38" s="307"/>
    </row>
    <row r="39" spans="1:21" s="54" customFormat="1" ht="27" customHeight="1">
      <c r="B39" s="200"/>
      <c r="C39" s="13">
        <v>6</v>
      </c>
      <c r="D39" s="212"/>
      <c r="E39" s="213"/>
      <c r="F39" s="213"/>
      <c r="G39" s="213"/>
      <c r="H39" s="213"/>
      <c r="I39" s="213"/>
      <c r="J39" s="213"/>
      <c r="K39" s="213"/>
      <c r="L39" s="214"/>
      <c r="M39" s="46" t="e">
        <f>+VLOOKUP(D39,CODIGOS!$A$15:$C$19,3,FALSE)</f>
        <v>#N/A</v>
      </c>
      <c r="N39" s="210"/>
      <c r="O39" s="211"/>
      <c r="P39" s="212"/>
      <c r="Q39" s="214"/>
      <c r="R39" s="57"/>
      <c r="S39" s="306">
        <f t="shared" si="0"/>
        <v>0</v>
      </c>
      <c r="T39" s="306"/>
      <c r="U39" s="307"/>
    </row>
    <row r="40" spans="1:21" s="54" customFormat="1" ht="27" customHeight="1">
      <c r="B40" s="200"/>
      <c r="C40" s="196" t="s">
        <v>62</v>
      </c>
      <c r="D40" s="197"/>
      <c r="E40" s="197"/>
      <c r="F40" s="197"/>
      <c r="G40" s="197"/>
      <c r="H40" s="197"/>
      <c r="I40" s="197"/>
      <c r="J40" s="197"/>
      <c r="K40" s="197"/>
      <c r="L40" s="197"/>
      <c r="M40" s="197"/>
      <c r="N40" s="197"/>
      <c r="O40" s="197"/>
      <c r="P40" s="197"/>
      <c r="Q40" s="197"/>
      <c r="R40" s="197"/>
      <c r="S40" s="197"/>
      <c r="T40" s="197"/>
      <c r="U40" s="198"/>
    </row>
    <row r="41" spans="1:21" s="54" customFormat="1" ht="27" customHeight="1">
      <c r="B41" s="200"/>
      <c r="C41" s="296" t="s">
        <v>63</v>
      </c>
      <c r="D41" s="297"/>
      <c r="E41" s="297"/>
      <c r="F41" s="297"/>
      <c r="G41" s="297"/>
      <c r="H41" s="298"/>
      <c r="I41" s="296" t="s">
        <v>64</v>
      </c>
      <c r="J41" s="297"/>
      <c r="K41" s="297"/>
      <c r="L41" s="297"/>
      <c r="M41" s="298"/>
      <c r="N41" s="94"/>
      <c r="O41" s="94"/>
      <c r="P41" s="94"/>
      <c r="Q41" s="94"/>
      <c r="R41" s="94"/>
      <c r="S41" s="94"/>
      <c r="T41" s="94"/>
      <c r="U41" s="95"/>
    </row>
    <row r="42" spans="1:21" s="54" customFormat="1" ht="27" customHeight="1">
      <c r="B42" s="201"/>
      <c r="C42" s="207"/>
      <c r="D42" s="208"/>
      <c r="E42" s="208"/>
      <c r="F42" s="208"/>
      <c r="G42" s="208"/>
      <c r="H42" s="209"/>
      <c r="I42" s="207"/>
      <c r="J42" s="208"/>
      <c r="K42" s="208"/>
      <c r="L42" s="208"/>
      <c r="M42" s="209"/>
      <c r="N42" s="97"/>
      <c r="O42" s="96"/>
      <c r="P42" s="96"/>
      <c r="Q42" s="96"/>
      <c r="R42" s="96"/>
      <c r="S42" s="96"/>
      <c r="T42" s="96"/>
      <c r="U42" s="98"/>
    </row>
    <row r="43" spans="1:21" s="54" customFormat="1" ht="27" customHeight="1">
      <c r="B43" s="289" t="s">
        <v>65</v>
      </c>
      <c r="C43" s="290"/>
      <c r="D43" s="290"/>
      <c r="E43" s="290"/>
      <c r="F43" s="290"/>
      <c r="G43" s="290"/>
      <c r="H43" s="290"/>
      <c r="I43" s="290"/>
      <c r="J43" s="290"/>
      <c r="K43" s="290"/>
      <c r="L43" s="290"/>
      <c r="M43" s="290"/>
      <c r="N43" s="290"/>
      <c r="O43" s="290"/>
      <c r="P43" s="290"/>
      <c r="Q43" s="290"/>
      <c r="R43" s="290"/>
      <c r="S43" s="290"/>
      <c r="T43" s="290"/>
      <c r="U43" s="291"/>
    </row>
    <row r="44" spans="1:21" s="54" customFormat="1" ht="27" customHeight="1">
      <c r="A44" s="52"/>
      <c r="B44" s="22" t="s">
        <v>31</v>
      </c>
      <c r="C44" s="99"/>
      <c r="D44" s="100"/>
      <c r="E44" s="100"/>
      <c r="F44" s="100"/>
      <c r="G44" s="100"/>
      <c r="H44" s="100"/>
      <c r="I44" s="100"/>
      <c r="J44" s="100"/>
      <c r="K44" s="19" t="s">
        <v>15</v>
      </c>
      <c r="L44" s="79" t="s">
        <v>32</v>
      </c>
      <c r="M44" s="100"/>
      <c r="N44" s="100"/>
      <c r="O44" s="100"/>
      <c r="P44" s="100"/>
      <c r="Q44" s="100"/>
      <c r="R44" s="100"/>
      <c r="S44" s="100"/>
      <c r="T44" s="100"/>
      <c r="U44" s="16" t="s">
        <v>15</v>
      </c>
    </row>
    <row r="45" spans="1:21" s="54" customFormat="1" ht="27" customHeight="1">
      <c r="A45" s="52"/>
      <c r="B45" s="288" t="s">
        <v>2311</v>
      </c>
      <c r="C45" s="185"/>
      <c r="D45" s="185"/>
      <c r="E45" s="185"/>
      <c r="F45" s="185"/>
      <c r="G45" s="185"/>
      <c r="H45" s="185"/>
      <c r="I45" s="185"/>
      <c r="J45" s="215"/>
      <c r="K45" s="101" t="s">
        <v>2312</v>
      </c>
      <c r="L45" s="225" t="s">
        <v>2313</v>
      </c>
      <c r="M45" s="185"/>
      <c r="N45" s="185"/>
      <c r="O45" s="185"/>
      <c r="P45" s="185"/>
      <c r="Q45" s="185"/>
      <c r="R45" s="185"/>
      <c r="S45" s="185"/>
      <c r="T45" s="215"/>
      <c r="U45" s="93" t="s">
        <v>2310</v>
      </c>
    </row>
    <row r="46" spans="1:21" s="54" customFormat="1" ht="27" customHeight="1">
      <c r="B46" s="102" t="s">
        <v>33</v>
      </c>
      <c r="C46" s="100"/>
      <c r="D46" s="100"/>
      <c r="E46" s="100"/>
      <c r="F46" s="100"/>
      <c r="G46" s="100"/>
      <c r="H46" s="103"/>
      <c r="I46" s="104"/>
      <c r="J46" s="104"/>
      <c r="K46" s="104"/>
      <c r="L46" s="104"/>
      <c r="M46" s="104"/>
      <c r="N46" s="104"/>
      <c r="O46" s="104"/>
      <c r="P46" s="104"/>
      <c r="Q46" s="104"/>
      <c r="R46" s="104"/>
      <c r="S46" s="104"/>
      <c r="T46" s="104"/>
      <c r="U46" s="105"/>
    </row>
    <row r="47" spans="1:21" s="54" customFormat="1" ht="27" customHeight="1">
      <c r="B47" s="106"/>
      <c r="C47" s="96"/>
      <c r="D47" s="96"/>
      <c r="E47" s="96"/>
      <c r="F47" s="96"/>
      <c r="G47" s="96"/>
      <c r="H47" s="107"/>
      <c r="I47" s="108"/>
      <c r="J47" s="109"/>
      <c r="K47" s="109"/>
      <c r="L47" s="109"/>
      <c r="M47" s="109"/>
      <c r="N47" s="109"/>
      <c r="O47" s="109"/>
      <c r="P47" s="109"/>
      <c r="Q47" s="109"/>
      <c r="R47" s="109"/>
      <c r="S47" s="109"/>
      <c r="T47" s="109"/>
      <c r="U47" s="110"/>
    </row>
    <row r="48" spans="1:21" s="54" customFormat="1" ht="27" customHeight="1">
      <c r="B48" s="70"/>
      <c r="C48" s="61"/>
      <c r="D48" s="61"/>
      <c r="E48" s="61"/>
      <c r="F48" s="61"/>
      <c r="G48" s="61"/>
      <c r="H48" s="61"/>
      <c r="I48" s="61"/>
      <c r="J48" s="61"/>
      <c r="K48" s="61"/>
      <c r="L48" s="61"/>
      <c r="M48" s="61"/>
      <c r="N48" s="61"/>
      <c r="O48" s="61"/>
      <c r="P48" s="61"/>
      <c r="Q48" s="61"/>
      <c r="R48" s="61"/>
      <c r="S48" s="61"/>
      <c r="T48" s="61"/>
      <c r="U48" s="72"/>
    </row>
    <row r="49" spans="2:21" s="54" customFormat="1" ht="27" customHeight="1">
      <c r="B49" s="70"/>
      <c r="C49" s="61"/>
      <c r="D49" s="61"/>
      <c r="E49" s="61"/>
      <c r="F49" s="61"/>
      <c r="G49" s="61"/>
      <c r="H49" s="61"/>
      <c r="I49" s="61"/>
      <c r="J49" s="61"/>
      <c r="K49" s="61"/>
      <c r="L49" s="61"/>
      <c r="M49" s="61"/>
      <c r="N49" s="61"/>
      <c r="O49" s="61"/>
      <c r="P49" s="61"/>
      <c r="Q49" s="61"/>
      <c r="R49" s="61"/>
      <c r="S49" s="61"/>
      <c r="T49" s="61"/>
      <c r="U49" s="72"/>
    </row>
    <row r="50" spans="2:21" s="54" customFormat="1" ht="27" customHeight="1">
      <c r="B50" s="70"/>
      <c r="C50" s="61"/>
      <c r="D50" s="61"/>
      <c r="E50" s="61"/>
      <c r="F50" s="61"/>
      <c r="G50" s="61"/>
      <c r="H50" s="61"/>
      <c r="I50" s="61"/>
      <c r="J50" s="61"/>
      <c r="K50" s="61"/>
      <c r="L50" s="61"/>
      <c r="M50" s="61"/>
      <c r="N50" s="429"/>
      <c r="O50" s="61"/>
      <c r="P50" s="61"/>
      <c r="Q50" s="61"/>
      <c r="R50" s="61"/>
      <c r="S50" s="61"/>
      <c r="T50" s="61"/>
      <c r="U50" s="72"/>
    </row>
    <row r="51" spans="2:21" s="54" customFormat="1" ht="27" customHeight="1">
      <c r="B51" s="70"/>
      <c r="C51" s="61"/>
      <c r="D51" s="61"/>
      <c r="E51" s="61"/>
      <c r="F51" s="61"/>
      <c r="G51" s="61"/>
      <c r="H51" s="61"/>
      <c r="I51" s="61"/>
      <c r="J51" s="61"/>
      <c r="K51" s="61"/>
      <c r="L51" s="61"/>
      <c r="M51" s="61"/>
      <c r="N51" s="61"/>
      <c r="O51" s="61"/>
      <c r="P51" s="61"/>
      <c r="Q51" s="61"/>
      <c r="R51" s="61"/>
      <c r="S51" s="61"/>
      <c r="T51" s="61"/>
      <c r="U51" s="72"/>
    </row>
    <row r="52" spans="2:21" s="54" customFormat="1" ht="27" customHeight="1">
      <c r="B52" s="70"/>
      <c r="C52" s="61"/>
      <c r="D52" s="61"/>
      <c r="E52" s="61"/>
      <c r="F52" s="61"/>
      <c r="G52" s="61"/>
      <c r="H52" s="61"/>
      <c r="I52" s="61"/>
      <c r="J52" s="61"/>
      <c r="K52" s="61"/>
      <c r="L52" s="61"/>
      <c r="M52" s="61"/>
      <c r="N52" s="61"/>
      <c r="O52" s="61"/>
      <c r="P52" s="61"/>
      <c r="Q52" s="61"/>
      <c r="R52" s="61"/>
      <c r="S52" s="61"/>
      <c r="T52" s="61"/>
      <c r="U52" s="72"/>
    </row>
    <row r="53" spans="2:21" s="54" customFormat="1" ht="27" customHeight="1">
      <c r="B53" s="70"/>
      <c r="C53" s="61"/>
      <c r="D53" s="61"/>
      <c r="E53" s="61"/>
      <c r="F53" s="61"/>
      <c r="G53" s="61"/>
      <c r="H53" s="61"/>
      <c r="I53" s="61"/>
      <c r="J53" s="61"/>
      <c r="K53" s="61"/>
      <c r="L53" s="61"/>
      <c r="M53" s="61"/>
      <c r="N53" s="61"/>
      <c r="O53" s="61"/>
      <c r="P53" s="61"/>
      <c r="Q53" s="61"/>
      <c r="R53" s="61"/>
      <c r="S53" s="61"/>
      <c r="T53" s="61"/>
      <c r="U53" s="72"/>
    </row>
    <row r="54" spans="2:21" s="54" customFormat="1" ht="27" customHeight="1">
      <c r="B54" s="70"/>
      <c r="C54" s="61"/>
      <c r="D54" s="61"/>
      <c r="E54" s="61"/>
      <c r="F54" s="61"/>
      <c r="G54" s="61"/>
      <c r="H54" s="61"/>
      <c r="I54" s="61"/>
      <c r="J54" s="61"/>
      <c r="K54" s="61"/>
      <c r="L54" s="61"/>
      <c r="M54" s="61"/>
      <c r="N54" s="61"/>
      <c r="O54" s="61"/>
      <c r="P54" s="61"/>
      <c r="Q54" s="61"/>
      <c r="R54" s="61"/>
      <c r="S54" s="61"/>
      <c r="T54" s="61"/>
      <c r="U54" s="72"/>
    </row>
    <row r="55" spans="2:21" s="54" customFormat="1" ht="27" customHeight="1">
      <c r="B55" s="70"/>
      <c r="C55" s="61"/>
      <c r="D55" s="61"/>
      <c r="E55" s="61"/>
      <c r="F55" s="61"/>
      <c r="G55" s="61"/>
      <c r="H55" s="61"/>
      <c r="I55" s="61"/>
      <c r="J55" s="61"/>
      <c r="K55" s="61"/>
      <c r="L55" s="61"/>
      <c r="M55" s="61"/>
      <c r="N55" s="61"/>
      <c r="O55" s="61"/>
      <c r="P55" s="61"/>
      <c r="Q55" s="61"/>
      <c r="R55" s="61"/>
      <c r="S55" s="61"/>
      <c r="T55" s="61"/>
      <c r="U55" s="72"/>
    </row>
    <row r="56" spans="2:21" s="54" customFormat="1" ht="27" customHeight="1">
      <c r="B56" s="70"/>
      <c r="C56" s="61"/>
      <c r="D56" s="61"/>
      <c r="E56" s="61"/>
      <c r="F56" s="61"/>
      <c r="G56" s="61"/>
      <c r="H56" s="61"/>
      <c r="I56" s="61"/>
      <c r="J56" s="61"/>
      <c r="K56" s="61"/>
      <c r="L56" s="61"/>
      <c r="M56" s="61"/>
      <c r="N56" s="61"/>
      <c r="O56" s="61"/>
      <c r="P56" s="61"/>
      <c r="Q56" s="61"/>
      <c r="R56" s="61"/>
      <c r="S56" s="61"/>
      <c r="T56" s="61"/>
      <c r="U56" s="72"/>
    </row>
    <row r="57" spans="2:21" s="54" customFormat="1" ht="27" customHeight="1">
      <c r="B57" s="70"/>
      <c r="C57" s="61"/>
      <c r="D57" s="61"/>
      <c r="E57" s="61"/>
      <c r="F57" s="61"/>
      <c r="G57" s="61"/>
      <c r="H57" s="61"/>
      <c r="I57" s="61"/>
      <c r="J57" s="61"/>
      <c r="K57" s="61"/>
      <c r="L57" s="61"/>
      <c r="M57" s="61"/>
      <c r="N57" s="61"/>
      <c r="O57" s="61"/>
      <c r="P57" s="61"/>
      <c r="Q57" s="61"/>
      <c r="R57" s="61"/>
      <c r="S57" s="61"/>
      <c r="T57" s="61"/>
      <c r="U57" s="72"/>
    </row>
    <row r="58" spans="2:21" ht="27" customHeight="1">
      <c r="B58" s="236" t="s">
        <v>34</v>
      </c>
      <c r="C58" s="237"/>
      <c r="D58" s="237"/>
      <c r="E58" s="237"/>
      <c r="F58" s="237"/>
      <c r="G58" s="237"/>
      <c r="H58" s="237"/>
      <c r="I58" s="237"/>
      <c r="J58" s="237"/>
      <c r="K58" s="237"/>
      <c r="L58" s="237"/>
      <c r="M58" s="237"/>
      <c r="N58" s="237"/>
      <c r="O58" s="237"/>
      <c r="P58" s="237"/>
      <c r="Q58" s="237"/>
      <c r="R58" s="237"/>
      <c r="S58" s="237"/>
      <c r="T58" s="237"/>
      <c r="U58" s="238"/>
    </row>
    <row r="59" spans="2:21" ht="27" customHeight="1">
      <c r="B59" s="239"/>
      <c r="C59" s="240"/>
      <c r="D59" s="240"/>
      <c r="E59" s="240"/>
      <c r="F59" s="240"/>
      <c r="G59" s="240"/>
      <c r="H59" s="240"/>
      <c r="I59" s="240"/>
      <c r="J59" s="240"/>
      <c r="K59" s="240"/>
      <c r="L59" s="240"/>
      <c r="M59" s="240"/>
      <c r="N59" s="240"/>
      <c r="O59" s="240"/>
      <c r="P59" s="240"/>
      <c r="Q59" s="240"/>
      <c r="R59" s="240"/>
      <c r="S59" s="240"/>
      <c r="T59" s="240"/>
      <c r="U59" s="241"/>
    </row>
    <row r="60" spans="2:21" s="59" customFormat="1" ht="16.5" customHeight="1">
      <c r="B60" s="111"/>
      <c r="C60" s="112"/>
      <c r="D60" s="112"/>
      <c r="E60" s="112"/>
      <c r="F60" s="112"/>
      <c r="G60" s="112"/>
      <c r="H60" s="112"/>
      <c r="I60" s="112"/>
      <c r="J60" s="112"/>
      <c r="K60" s="112"/>
      <c r="L60" s="112"/>
      <c r="M60" s="112"/>
      <c r="N60" s="112"/>
      <c r="O60" s="112"/>
      <c r="P60" s="112"/>
      <c r="Q60" s="112"/>
      <c r="R60" s="112"/>
      <c r="S60" s="112"/>
      <c r="T60" s="112"/>
      <c r="U60" s="113"/>
    </row>
    <row r="61" spans="2:21" s="54" customFormat="1" ht="14.25">
      <c r="B61" s="70"/>
      <c r="C61" s="61" t="s">
        <v>35</v>
      </c>
      <c r="D61" s="61"/>
      <c r="E61" s="61"/>
      <c r="F61" s="61"/>
      <c r="G61" s="61"/>
      <c r="H61" s="61"/>
      <c r="I61" s="61"/>
      <c r="J61" s="61"/>
      <c r="K61" s="61"/>
      <c r="L61" s="61"/>
      <c r="M61" s="61"/>
      <c r="N61" s="61"/>
      <c r="O61" s="61"/>
      <c r="P61" s="61"/>
      <c r="Q61" s="61"/>
      <c r="R61" s="61"/>
      <c r="S61" s="61"/>
      <c r="T61" s="61"/>
      <c r="U61" s="72"/>
    </row>
    <row r="62" spans="2:21" s="54" customFormat="1" ht="16.5" customHeight="1">
      <c r="B62" s="70"/>
      <c r="C62" s="61"/>
      <c r="D62" s="61"/>
      <c r="E62" s="61"/>
      <c r="F62" s="61"/>
      <c r="G62" s="61"/>
      <c r="H62" s="61"/>
      <c r="I62" s="61"/>
      <c r="J62" s="61"/>
      <c r="K62" s="61"/>
      <c r="L62" s="61"/>
      <c r="M62" s="61"/>
      <c r="N62" s="61"/>
      <c r="O62" s="61"/>
      <c r="P62" s="61"/>
      <c r="Q62" s="61"/>
      <c r="R62" s="61"/>
      <c r="S62" s="61"/>
      <c r="T62" s="61"/>
      <c r="U62" s="72"/>
    </row>
    <row r="63" spans="2:21" s="54" customFormat="1" ht="23.25" customHeight="1">
      <c r="B63" s="70"/>
      <c r="C63" s="299"/>
      <c r="D63" s="300"/>
      <c r="E63" s="300"/>
      <c r="F63" s="300"/>
      <c r="G63" s="300"/>
      <c r="H63" s="300"/>
      <c r="I63" s="300"/>
      <c r="J63" s="300"/>
      <c r="K63" s="300"/>
      <c r="L63" s="301"/>
      <c r="M63" s="61"/>
      <c r="N63" s="61"/>
      <c r="O63" s="61"/>
      <c r="P63" s="61"/>
      <c r="Q63" s="61"/>
      <c r="R63" s="61"/>
      <c r="S63" s="61"/>
      <c r="T63" s="61"/>
      <c r="U63" s="72"/>
    </row>
    <row r="64" spans="2:21" s="54" customFormat="1" ht="13.5" customHeight="1">
      <c r="B64" s="70"/>
      <c r="C64" s="302"/>
      <c r="D64" s="303"/>
      <c r="E64" s="303"/>
      <c r="F64" s="303"/>
      <c r="G64" s="303"/>
      <c r="H64" s="303"/>
      <c r="I64" s="303"/>
      <c r="J64" s="303"/>
      <c r="K64" s="303"/>
      <c r="L64" s="304"/>
      <c r="M64" s="61"/>
      <c r="N64" s="61"/>
      <c r="O64" s="61"/>
      <c r="P64" s="61"/>
      <c r="Q64" s="61"/>
      <c r="R64" s="61"/>
      <c r="S64" s="61"/>
      <c r="T64" s="61"/>
      <c r="U64" s="72"/>
    </row>
    <row r="65" spans="2:21" s="54" customFormat="1" ht="15" customHeight="1">
      <c r="B65" s="70"/>
      <c r="C65" s="302"/>
      <c r="D65" s="303"/>
      <c r="E65" s="303"/>
      <c r="F65" s="303"/>
      <c r="G65" s="303"/>
      <c r="H65" s="303"/>
      <c r="I65" s="303"/>
      <c r="J65" s="303"/>
      <c r="K65" s="303"/>
      <c r="L65" s="304"/>
      <c r="M65" s="61"/>
      <c r="N65" s="61"/>
      <c r="O65" s="61"/>
      <c r="P65" s="61"/>
      <c r="Q65" s="61"/>
      <c r="R65" s="61"/>
      <c r="S65" s="61"/>
      <c r="T65" s="61"/>
      <c r="U65" s="72"/>
    </row>
    <row r="66" spans="2:21" s="54" customFormat="1" ht="14.25">
      <c r="B66" s="70"/>
      <c r="C66" s="302"/>
      <c r="D66" s="303"/>
      <c r="E66" s="303"/>
      <c r="F66" s="303"/>
      <c r="G66" s="303"/>
      <c r="H66" s="303"/>
      <c r="I66" s="303"/>
      <c r="J66" s="303"/>
      <c r="K66" s="303"/>
      <c r="L66" s="304"/>
      <c r="M66" s="61"/>
      <c r="N66" s="61"/>
      <c r="O66" s="61"/>
      <c r="P66" s="61"/>
      <c r="Q66" s="61"/>
      <c r="R66" s="61"/>
      <c r="S66" s="61"/>
      <c r="T66" s="61"/>
      <c r="U66" s="72"/>
    </row>
    <row r="67" spans="2:21" s="54" customFormat="1" ht="14.25">
      <c r="B67" s="70"/>
      <c r="C67" s="305"/>
      <c r="D67" s="252"/>
      <c r="E67" s="252"/>
      <c r="F67" s="252"/>
      <c r="G67" s="252"/>
      <c r="H67" s="252"/>
      <c r="I67" s="252"/>
      <c r="J67" s="252"/>
      <c r="K67" s="252"/>
      <c r="L67" s="253"/>
      <c r="M67" s="61"/>
      <c r="N67" s="61"/>
      <c r="O67" s="61"/>
      <c r="P67" s="61"/>
      <c r="Q67" s="61"/>
      <c r="R67" s="61"/>
      <c r="S67" s="61"/>
      <c r="T67" s="61"/>
      <c r="U67" s="72"/>
    </row>
    <row r="68" spans="2:21" s="54" customFormat="1" ht="15" customHeight="1">
      <c r="B68" s="53"/>
      <c r="C68" s="256" t="s">
        <v>38</v>
      </c>
      <c r="D68" s="257"/>
      <c r="E68" s="257"/>
      <c r="F68" s="249"/>
      <c r="G68" s="249"/>
      <c r="H68" s="249"/>
      <c r="I68" s="249"/>
      <c r="J68" s="249"/>
      <c r="K68" s="249"/>
      <c r="L68" s="250"/>
      <c r="M68" s="61"/>
      <c r="N68" s="61"/>
      <c r="O68" s="61"/>
      <c r="P68" s="61"/>
      <c r="Q68" s="61"/>
      <c r="R68" s="61"/>
      <c r="S68" s="61"/>
      <c r="T68" s="61"/>
      <c r="U68" s="72"/>
    </row>
    <row r="69" spans="2:21" s="54" customFormat="1" ht="15" customHeight="1">
      <c r="B69" s="53"/>
      <c r="C69" s="256" t="s">
        <v>39</v>
      </c>
      <c r="D69" s="257"/>
      <c r="E69" s="60"/>
      <c r="F69" s="254" t="s">
        <v>40</v>
      </c>
      <c r="G69" s="255"/>
      <c r="H69" s="249"/>
      <c r="I69" s="250"/>
      <c r="J69" s="115" t="s">
        <v>41</v>
      </c>
      <c r="K69" s="249"/>
      <c r="L69" s="250"/>
      <c r="M69" s="61"/>
      <c r="N69" s="61"/>
      <c r="O69" s="61"/>
      <c r="P69" s="61"/>
      <c r="Q69" s="61"/>
      <c r="R69" s="61"/>
      <c r="S69" s="61"/>
      <c r="T69" s="61"/>
      <c r="U69" s="72"/>
    </row>
    <row r="70" spans="2:21" s="54" customFormat="1" ht="15" customHeight="1">
      <c r="B70" s="53"/>
      <c r="C70" s="256" t="s">
        <v>37</v>
      </c>
      <c r="D70" s="257"/>
      <c r="E70" s="257"/>
      <c r="F70" s="249"/>
      <c r="G70" s="249"/>
      <c r="H70" s="249"/>
      <c r="I70" s="249"/>
      <c r="J70" s="249"/>
      <c r="K70" s="249"/>
      <c r="L70" s="250"/>
      <c r="M70" s="61"/>
      <c r="N70" s="61"/>
      <c r="O70" s="430"/>
      <c r="P70" s="430"/>
      <c r="Q70" s="430"/>
      <c r="R70" s="430"/>
      <c r="S70" s="430"/>
      <c r="T70" s="430"/>
      <c r="U70" s="431"/>
    </row>
    <row r="71" spans="2:21" s="54" customFormat="1" ht="12.75" customHeight="1">
      <c r="B71" s="53"/>
      <c r="C71" s="114" t="s">
        <v>36</v>
      </c>
      <c r="D71" s="425"/>
      <c r="E71" s="251">
        <f>+C15</f>
        <v>0</v>
      </c>
      <c r="F71" s="252"/>
      <c r="G71" s="252"/>
      <c r="H71" s="252"/>
      <c r="I71" s="252"/>
      <c r="J71" s="252"/>
      <c r="K71" s="252"/>
      <c r="L71" s="253"/>
      <c r="M71" s="292" t="s">
        <v>71</v>
      </c>
      <c r="N71" s="293"/>
      <c r="O71" s="232">
        <f ca="1">+YEAR(TODAY())</f>
        <v>2018</v>
      </c>
      <c r="P71" s="234">
        <f ca="1">+MONTH(TODAY())</f>
        <v>6</v>
      </c>
      <c r="Q71" s="234">
        <f ca="1">+DAY(TODAY())</f>
        <v>7</v>
      </c>
      <c r="R71" s="116"/>
      <c r="S71" s="226">
        <f ca="1">+HOUR(NOW())</f>
        <v>12</v>
      </c>
      <c r="T71" s="228">
        <f ca="1">+MINUTE(NOW())</f>
        <v>19</v>
      </c>
      <c r="U71" s="230">
        <f ca="1">+SECOND(NOW())</f>
        <v>4</v>
      </c>
    </row>
    <row r="72" spans="2:21" s="54" customFormat="1" ht="15.75" customHeight="1" thickBot="1">
      <c r="B72" s="426"/>
      <c r="C72" s="427"/>
      <c r="D72" s="427"/>
      <c r="E72" s="427"/>
      <c r="F72" s="427"/>
      <c r="G72" s="427"/>
      <c r="H72" s="427"/>
      <c r="I72" s="427"/>
      <c r="J72" s="427"/>
      <c r="K72" s="427"/>
      <c r="L72" s="427"/>
      <c r="M72" s="294"/>
      <c r="N72" s="295"/>
      <c r="O72" s="233"/>
      <c r="P72" s="235"/>
      <c r="Q72" s="235"/>
      <c r="R72" s="117"/>
      <c r="S72" s="227"/>
      <c r="T72" s="229"/>
      <c r="U72" s="231"/>
    </row>
  </sheetData>
  <sheetProtection algorithmName="SHA-512" hashValue="oSLYSLVtoGJmuUjd338Wl04AnzrIXnsy+Kbr7MyrpNcjX9cIHT3fJplwuQZ0erCzcmhTuDInppwX7YMn4/Bjdw==" saltValue="4qPPcn6Eg+nfzXC2qm5IUA==" spinCount="100000" sheet="1" objects="1" scenarios="1" selectLockedCells="1"/>
  <mergeCells count="105">
    <mergeCell ref="B45:J45"/>
    <mergeCell ref="L45:T45"/>
    <mergeCell ref="B43:U43"/>
    <mergeCell ref="M71:N72"/>
    <mergeCell ref="C41:H41"/>
    <mergeCell ref="I41:M41"/>
    <mergeCell ref="C63:L67"/>
    <mergeCell ref="P39:Q39"/>
    <mergeCell ref="S34:U34"/>
    <mergeCell ref="S35:U35"/>
    <mergeCell ref="S36:U36"/>
    <mergeCell ref="S37:U37"/>
    <mergeCell ref="S38:U38"/>
    <mergeCell ref="S39:U39"/>
    <mergeCell ref="P34:Q34"/>
    <mergeCell ref="P35:Q35"/>
    <mergeCell ref="P36:Q36"/>
    <mergeCell ref="P37:Q37"/>
    <mergeCell ref="P38:Q38"/>
    <mergeCell ref="D39:L39"/>
    <mergeCell ref="N34:O34"/>
    <mergeCell ref="N35:O35"/>
    <mergeCell ref="N36:O36"/>
    <mergeCell ref="N37:O37"/>
    <mergeCell ref="D12:G12"/>
    <mergeCell ref="C14:D14"/>
    <mergeCell ref="E14:U14"/>
    <mergeCell ref="C16:D16"/>
    <mergeCell ref="E16:M16"/>
    <mergeCell ref="O16:U16"/>
    <mergeCell ref="F2:M2"/>
    <mergeCell ref="P2:U2"/>
    <mergeCell ref="B3:J3"/>
    <mergeCell ref="B12:B23"/>
    <mergeCell ref="C20:G20"/>
    <mergeCell ref="C21:G21"/>
    <mergeCell ref="I20:L20"/>
    <mergeCell ref="I21:L21"/>
    <mergeCell ref="N20:T20"/>
    <mergeCell ref="N21:T21"/>
    <mergeCell ref="C24:F24"/>
    <mergeCell ref="C25:F25"/>
    <mergeCell ref="H24:K24"/>
    <mergeCell ref="K13:M13"/>
    <mergeCell ref="I13:J13"/>
    <mergeCell ref="D13:G13"/>
    <mergeCell ref="N13:O13"/>
    <mergeCell ref="P13:U13"/>
    <mergeCell ref="C15:U15"/>
    <mergeCell ref="N17:U17"/>
    <mergeCell ref="C17:M17"/>
    <mergeCell ref="C19:U19"/>
    <mergeCell ref="C18:E18"/>
    <mergeCell ref="F18:U18"/>
    <mergeCell ref="C22:E22"/>
    <mergeCell ref="M24:P24"/>
    <mergeCell ref="M25:P25"/>
    <mergeCell ref="S71:S72"/>
    <mergeCell ref="T71:T72"/>
    <mergeCell ref="U71:U72"/>
    <mergeCell ref="O71:O72"/>
    <mergeCell ref="P71:P72"/>
    <mergeCell ref="Q71:Q72"/>
    <mergeCell ref="B58:U59"/>
    <mergeCell ref="S24:U24"/>
    <mergeCell ref="B24:B31"/>
    <mergeCell ref="C28:E28"/>
    <mergeCell ref="C29:E29"/>
    <mergeCell ref="D36:L36"/>
    <mergeCell ref="D37:L37"/>
    <mergeCell ref="D38:L38"/>
    <mergeCell ref="F70:L70"/>
    <mergeCell ref="E71:L71"/>
    <mergeCell ref="F69:G69"/>
    <mergeCell ref="C69:D69"/>
    <mergeCell ref="C70:E70"/>
    <mergeCell ref="H69:I69"/>
    <mergeCell ref="K69:L69"/>
    <mergeCell ref="C68:E68"/>
    <mergeCell ref="F68:L68"/>
    <mergeCell ref="C42:H42"/>
    <mergeCell ref="C27:K27"/>
    <mergeCell ref="C26:K26"/>
    <mergeCell ref="M26:T26"/>
    <mergeCell ref="M27:T27"/>
    <mergeCell ref="C23:U23"/>
    <mergeCell ref="C32:U32"/>
    <mergeCell ref="C40:U40"/>
    <mergeCell ref="B32:B42"/>
    <mergeCell ref="S33:U33"/>
    <mergeCell ref="P33:Q33"/>
    <mergeCell ref="N33:O33"/>
    <mergeCell ref="D33:L33"/>
    <mergeCell ref="I42:M42"/>
    <mergeCell ref="N38:O38"/>
    <mergeCell ref="N39:O39"/>
    <mergeCell ref="D34:L34"/>
    <mergeCell ref="D35:L35"/>
    <mergeCell ref="C31:T31"/>
    <mergeCell ref="C30:T30"/>
    <mergeCell ref="G28:H29"/>
    <mergeCell ref="M28:O28"/>
    <mergeCell ref="I28:L28"/>
    <mergeCell ref="I29:L29"/>
    <mergeCell ref="H25:K25"/>
  </mergeCells>
  <pageMargins left="0.66" right="0.55000000000000004" top="0.81" bottom="0.89" header="0.43" footer="0.54"/>
  <pageSetup scale="38"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Departamentos!$B$15:$B$47</xm:f>
          </x14:formula1>
          <xm:sqref>I21:L21</xm:sqref>
        </x14:dataValidation>
        <x14:dataValidation type="list" allowBlank="1" showInputMessage="1" showErrorMessage="1">
          <x14:formula1>
            <xm:f>Municipios!$C$15:$C$1129</xm:f>
          </x14:formula1>
          <xm:sqref>N21:T21</xm:sqref>
        </x14:dataValidation>
        <x14:dataValidation type="list" allowBlank="1" showInputMessage="1" showErrorMessage="1">
          <x14:formula1>
            <xm:f>CODIGOS!$A$12</xm:f>
          </x14:formula1>
          <xm:sqref>C21:G21</xm:sqref>
        </x14:dataValidation>
        <x14:dataValidation type="list" allowBlank="1" showInputMessage="1" showErrorMessage="1">
          <x14:formula1>
            <xm:f>CODIGOS!$A$15:$A$19</xm:f>
          </x14:formula1>
          <xm:sqref>D34:L39</xm:sqref>
        </x14:dataValidation>
        <x14:dataValidation type="list" allowBlank="1" showInputMessage="1" showErrorMessage="1">
          <x14:formula1>
            <xm:f>CODIGOS!$C$22:$C$27</xm:f>
          </x14:formula1>
          <xm:sqref>E69</xm:sqref>
        </x14:dataValidation>
        <x14:dataValidation type="list" allowBlank="1" showInputMessage="1" showErrorMessage="1">
          <x14:formula1>
            <xm:f>CODIGOS!$C$29:$C$30</xm:f>
          </x14:formula1>
          <xm:sqref>F70:L70</xm:sqref>
        </x14:dataValidation>
        <x14:dataValidation type="list" allowBlank="1" showInputMessage="1" showErrorMessage="1">
          <x14:formula1>
            <xm:f>CODIGOS!$A$49:$A$50</xm:f>
          </x14:formula1>
          <xm:sqref>M27:T27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W63"/>
  <sheetViews>
    <sheetView showGridLines="0" tabSelected="1" topLeftCell="C1" zoomScale="80" zoomScaleNormal="80" zoomScaleSheetLayoutView="55" workbookViewId="0">
      <selection activeCell="C24" sqref="C24:V37"/>
    </sheetView>
  </sheetViews>
  <sheetFormatPr baseColWidth="10" defaultColWidth="11.375" defaultRowHeight="14.25"/>
  <cols>
    <col min="1" max="1" width="3.625" style="54" customWidth="1"/>
    <col min="2" max="2" width="4.75" style="54" customWidth="1"/>
    <col min="3" max="3" width="7" style="54" customWidth="1"/>
    <col min="4" max="4" width="11.375" style="54"/>
    <col min="5" max="5" width="19.625" style="54" customWidth="1"/>
    <col min="6" max="7" width="11.375" style="54"/>
    <col min="8" max="8" width="13.5" style="54" customWidth="1"/>
    <col min="9" max="9" width="11.375" style="54"/>
    <col min="10" max="10" width="13.25" style="54" customWidth="1"/>
    <col min="11" max="11" width="11.375" style="54"/>
    <col min="12" max="12" width="8.75" style="54" customWidth="1"/>
    <col min="13" max="13" width="11.375" style="54"/>
    <col min="14" max="14" width="12.75" style="54" customWidth="1"/>
    <col min="15" max="16" width="11.375" style="54"/>
    <col min="17" max="17" width="8.25" style="54" customWidth="1"/>
    <col min="18" max="18" width="1.875" style="54" customWidth="1"/>
    <col min="19" max="19" width="11.75" style="54" customWidth="1"/>
    <col min="20" max="20" width="11.625" style="54" customWidth="1"/>
    <col min="21" max="21" width="9.375" style="54" customWidth="1"/>
    <col min="22" max="22" width="12.625" style="54" customWidth="1"/>
    <col min="23" max="23" width="6.875" style="54" customWidth="1"/>
    <col min="24" max="16384" width="11.375" style="54"/>
  </cols>
  <sheetData>
    <row r="1" spans="1:23" s="118" customFormat="1" ht="15" thickBot="1">
      <c r="C1" s="119"/>
      <c r="D1" s="119"/>
      <c r="E1" s="119"/>
      <c r="F1" s="119"/>
      <c r="G1" s="119"/>
      <c r="H1" s="119"/>
    </row>
    <row r="2" spans="1:23" s="118" customFormat="1" ht="78" customHeight="1">
      <c r="A2" s="119"/>
      <c r="B2" s="132"/>
      <c r="C2" s="133"/>
      <c r="D2" s="133"/>
      <c r="E2" s="134"/>
      <c r="F2" s="355" t="s">
        <v>79</v>
      </c>
      <c r="G2" s="356"/>
      <c r="H2" s="356"/>
      <c r="I2" s="356"/>
      <c r="J2" s="356"/>
      <c r="K2" s="356"/>
      <c r="L2" s="356"/>
      <c r="M2" s="356"/>
      <c r="N2" s="135"/>
      <c r="O2" s="136"/>
      <c r="P2" s="357" t="s">
        <v>0</v>
      </c>
      <c r="Q2" s="357"/>
      <c r="R2" s="357"/>
      <c r="S2" s="357"/>
      <c r="T2" s="357"/>
      <c r="U2" s="357"/>
      <c r="V2" s="358"/>
      <c r="W2" s="119"/>
    </row>
    <row r="3" spans="1:23" ht="24" customHeight="1">
      <c r="A3" s="52"/>
      <c r="B3" s="359"/>
      <c r="C3" s="360"/>
      <c r="D3" s="360"/>
      <c r="E3" s="360"/>
      <c r="F3" s="361"/>
      <c r="G3" s="361"/>
      <c r="H3" s="361"/>
      <c r="I3" s="361"/>
      <c r="J3" s="362"/>
      <c r="K3" s="61"/>
      <c r="L3" s="61"/>
      <c r="M3" s="127"/>
      <c r="N3" s="128"/>
      <c r="O3" s="128" t="s">
        <v>42</v>
      </c>
      <c r="P3" s="129" t="s">
        <v>43</v>
      </c>
      <c r="Q3" s="128"/>
      <c r="R3" s="128"/>
      <c r="S3" s="128"/>
      <c r="T3" s="128"/>
      <c r="U3" s="130" t="s">
        <v>44</v>
      </c>
      <c r="V3" s="137"/>
      <c r="W3" s="121"/>
    </row>
    <row r="4" spans="1:23" ht="27" customHeight="1">
      <c r="A4" s="52"/>
      <c r="B4" s="138" t="s">
        <v>1</v>
      </c>
      <c r="C4" s="61"/>
      <c r="D4" s="61"/>
      <c r="E4" s="61"/>
      <c r="F4" s="61"/>
      <c r="G4" s="61"/>
      <c r="H4" s="61"/>
      <c r="I4" s="61"/>
      <c r="J4" s="71"/>
      <c r="K4" s="61" t="s">
        <v>2</v>
      </c>
      <c r="L4" s="61"/>
      <c r="M4" s="61"/>
      <c r="N4" s="61"/>
      <c r="O4" s="61"/>
      <c r="P4" s="61"/>
      <c r="Q4" s="61"/>
      <c r="R4" s="61"/>
      <c r="S4" s="61"/>
      <c r="T4" s="61"/>
      <c r="U4" s="61"/>
      <c r="V4" s="139"/>
    </row>
    <row r="5" spans="1:23">
      <c r="A5" s="52"/>
      <c r="B5" s="138"/>
      <c r="C5" s="61"/>
      <c r="D5" s="61"/>
      <c r="E5" s="61"/>
      <c r="F5" s="61"/>
      <c r="G5" s="61"/>
      <c r="H5" s="61"/>
      <c r="I5" s="61"/>
      <c r="J5" s="71"/>
      <c r="K5" s="61"/>
      <c r="L5" s="61"/>
      <c r="M5" s="61"/>
      <c r="N5" s="61"/>
      <c r="O5" s="61"/>
      <c r="P5" s="61"/>
      <c r="Q5" s="61"/>
      <c r="R5" s="61"/>
      <c r="S5" s="61"/>
      <c r="T5" s="61"/>
      <c r="U5" s="61"/>
      <c r="V5" s="139"/>
    </row>
    <row r="6" spans="1:23">
      <c r="A6" s="52"/>
      <c r="B6" s="138"/>
      <c r="C6" s="61"/>
      <c r="D6" s="61"/>
      <c r="E6" s="61"/>
      <c r="F6" s="61"/>
      <c r="G6" s="61"/>
      <c r="H6" s="61"/>
      <c r="I6" s="61"/>
      <c r="J6" s="71"/>
      <c r="K6" s="61"/>
      <c r="L6" s="61"/>
      <c r="M6" s="61"/>
      <c r="N6" s="61"/>
      <c r="O6" s="61"/>
      <c r="P6" s="61"/>
      <c r="Q6" s="61"/>
      <c r="R6" s="61"/>
      <c r="S6" s="61"/>
      <c r="T6" s="61"/>
      <c r="U6" s="61"/>
      <c r="V6" s="139"/>
    </row>
    <row r="7" spans="1:23">
      <c r="A7" s="52"/>
      <c r="B7" s="138"/>
      <c r="C7" s="61"/>
      <c r="D7" s="61"/>
      <c r="E7" s="61"/>
      <c r="F7" s="61"/>
      <c r="G7" s="61"/>
      <c r="H7" s="61"/>
      <c r="I7" s="61"/>
      <c r="J7" s="71"/>
      <c r="K7" s="61"/>
      <c r="L7" s="61"/>
      <c r="M7" s="61"/>
      <c r="N7" s="61"/>
      <c r="O7" s="61"/>
      <c r="P7" s="61"/>
      <c r="Q7" s="61"/>
      <c r="R7" s="61"/>
      <c r="S7" s="61"/>
      <c r="T7" s="61"/>
      <c r="U7" s="61"/>
      <c r="V7" s="139"/>
    </row>
    <row r="8" spans="1:23">
      <c r="A8" s="52"/>
      <c r="B8" s="138"/>
      <c r="C8" s="61"/>
      <c r="D8" s="61"/>
      <c r="E8" s="61"/>
      <c r="F8" s="61"/>
      <c r="G8" s="61"/>
      <c r="H8" s="61"/>
      <c r="I8" s="61"/>
      <c r="J8" s="71"/>
      <c r="K8" s="61"/>
      <c r="L8" s="61"/>
      <c r="M8" s="61"/>
      <c r="N8" s="61"/>
      <c r="O8" s="61"/>
      <c r="P8" s="61"/>
      <c r="Q8" s="61"/>
      <c r="R8" s="61"/>
      <c r="S8" s="61"/>
      <c r="T8" s="61"/>
      <c r="U8" s="61"/>
      <c r="V8" s="139"/>
    </row>
    <row r="9" spans="1:23" ht="51.75" customHeight="1">
      <c r="A9" s="52"/>
      <c r="B9" s="138"/>
      <c r="C9" s="61"/>
      <c r="D9" s="61"/>
      <c r="E9" s="61"/>
      <c r="F9" s="61"/>
      <c r="G9" s="61"/>
      <c r="H9" s="61"/>
      <c r="I9" s="61"/>
      <c r="J9" s="71"/>
      <c r="K9" s="61"/>
      <c r="L9" s="61"/>
      <c r="M9" s="61"/>
      <c r="N9" s="61"/>
      <c r="O9" s="61"/>
      <c r="P9" s="61"/>
      <c r="Q9" s="61"/>
      <c r="R9" s="61"/>
      <c r="S9" s="61"/>
      <c r="T9" s="61"/>
      <c r="U9" s="61"/>
      <c r="V9" s="139"/>
    </row>
    <row r="10" spans="1:23">
      <c r="A10" s="52"/>
      <c r="B10" s="138"/>
      <c r="C10" s="61"/>
      <c r="D10" s="61"/>
      <c r="E10" s="61"/>
      <c r="F10" s="61"/>
      <c r="G10" s="61"/>
      <c r="H10" s="61"/>
      <c r="I10" s="61"/>
      <c r="J10" s="71"/>
      <c r="K10" s="61"/>
      <c r="L10" s="61"/>
      <c r="M10" s="61"/>
      <c r="N10" s="61"/>
      <c r="O10" s="61"/>
      <c r="P10" s="61"/>
      <c r="Q10" s="61"/>
      <c r="R10" s="61"/>
      <c r="S10" s="61"/>
      <c r="T10" s="61"/>
      <c r="U10" s="61"/>
      <c r="V10" s="139"/>
    </row>
    <row r="11" spans="1:23">
      <c r="A11" s="52"/>
      <c r="B11" s="138"/>
      <c r="C11" s="61"/>
      <c r="D11" s="61"/>
      <c r="E11" s="61"/>
      <c r="F11" s="61"/>
      <c r="G11" s="61"/>
      <c r="H11" s="61"/>
      <c r="I11" s="61"/>
      <c r="J11" s="71"/>
      <c r="K11" s="61"/>
      <c r="L11" s="61"/>
      <c r="M11" s="61"/>
      <c r="N11" s="61"/>
      <c r="O11" s="61"/>
      <c r="P11" s="61"/>
      <c r="Q11" s="61"/>
      <c r="R11" s="61"/>
      <c r="S11" s="61"/>
      <c r="T11" s="61"/>
      <c r="U11" s="61"/>
      <c r="V11" s="139"/>
    </row>
    <row r="12" spans="1:23" ht="15.75" customHeight="1">
      <c r="A12" s="52"/>
      <c r="B12" s="140"/>
      <c r="C12" s="74"/>
      <c r="D12" s="74"/>
      <c r="E12" s="74"/>
      <c r="F12" s="74"/>
      <c r="G12" s="74"/>
      <c r="H12" s="74"/>
      <c r="I12" s="74"/>
      <c r="J12" s="75"/>
      <c r="K12" s="74"/>
      <c r="L12" s="74"/>
      <c r="M12" s="74"/>
      <c r="N12" s="74"/>
      <c r="O12" s="74"/>
      <c r="P12" s="74"/>
      <c r="Q12" s="74"/>
      <c r="R12" s="74"/>
      <c r="S12" s="74"/>
      <c r="T12" s="74"/>
      <c r="U12" s="74"/>
      <c r="V12" s="141"/>
    </row>
    <row r="13" spans="1:23" ht="27" customHeight="1">
      <c r="B13" s="363" t="s">
        <v>45</v>
      </c>
      <c r="C13" s="364"/>
      <c r="D13" s="364"/>
      <c r="E13" s="364"/>
      <c r="F13" s="364"/>
      <c r="G13" s="364"/>
      <c r="H13" s="364"/>
      <c r="I13" s="364"/>
      <c r="J13" s="364"/>
      <c r="K13" s="364"/>
      <c r="L13" s="364"/>
      <c r="M13" s="364"/>
      <c r="N13" s="364"/>
      <c r="O13" s="364"/>
      <c r="P13" s="364"/>
      <c r="Q13" s="364"/>
      <c r="R13" s="364"/>
      <c r="S13" s="364"/>
      <c r="T13" s="364"/>
      <c r="U13" s="364"/>
      <c r="V13" s="334"/>
      <c r="W13" s="52"/>
    </row>
    <row r="14" spans="1:23" ht="27" customHeight="1">
      <c r="A14" s="52"/>
      <c r="B14" s="330">
        <v>1</v>
      </c>
      <c r="C14" s="333" t="s">
        <v>46</v>
      </c>
      <c r="D14" s="290"/>
      <c r="E14" s="290"/>
      <c r="F14" s="290"/>
      <c r="G14" s="290"/>
      <c r="H14" s="290"/>
      <c r="I14" s="290"/>
      <c r="J14" s="290"/>
      <c r="K14" s="290"/>
      <c r="L14" s="290"/>
      <c r="M14" s="290"/>
      <c r="N14" s="290"/>
      <c r="O14" s="290"/>
      <c r="P14" s="290"/>
      <c r="Q14" s="290"/>
      <c r="R14" s="290"/>
      <c r="S14" s="290"/>
      <c r="T14" s="290"/>
      <c r="U14" s="290"/>
      <c r="V14" s="365"/>
      <c r="W14" s="52"/>
    </row>
    <row r="15" spans="1:23" ht="27" customHeight="1">
      <c r="A15" s="52"/>
      <c r="B15" s="331"/>
      <c r="C15" s="314" t="s">
        <v>47</v>
      </c>
      <c r="D15" s="315"/>
      <c r="E15" s="315"/>
      <c r="F15" s="354"/>
      <c r="G15" s="354"/>
      <c r="H15" s="354"/>
      <c r="I15" s="354"/>
      <c r="J15" s="354"/>
      <c r="K15" s="354"/>
      <c r="L15" s="354"/>
      <c r="M15" s="354"/>
      <c r="N15" s="354"/>
      <c r="O15" s="354"/>
      <c r="P15" s="354"/>
      <c r="Q15" s="354"/>
      <c r="R15" s="354"/>
      <c r="S15" s="354"/>
      <c r="T15" s="354"/>
      <c r="U15" s="30" t="s">
        <v>15</v>
      </c>
      <c r="V15" s="29" t="s">
        <v>80</v>
      </c>
      <c r="W15" s="55"/>
    </row>
    <row r="16" spans="1:23" ht="27" customHeight="1">
      <c r="A16" s="52"/>
      <c r="B16" s="331"/>
      <c r="C16" s="349"/>
      <c r="D16" s="350"/>
      <c r="E16" s="350"/>
      <c r="F16" s="350"/>
      <c r="G16" s="350"/>
      <c r="H16" s="350"/>
      <c r="I16" s="350"/>
      <c r="J16" s="350"/>
      <c r="K16" s="350"/>
      <c r="L16" s="350"/>
      <c r="M16" s="350"/>
      <c r="N16" s="350"/>
      <c r="O16" s="350"/>
      <c r="P16" s="350"/>
      <c r="Q16" s="350"/>
      <c r="R16" s="350"/>
      <c r="S16" s="350"/>
      <c r="T16" s="350"/>
      <c r="U16" s="142" t="e">
        <f>+VLOOKUP(C16,CODIGOS!$A$33:$C$39,3,FALSE)</f>
        <v>#N/A</v>
      </c>
      <c r="V16" s="143"/>
      <c r="W16" s="10"/>
    </row>
    <row r="17" spans="1:23" ht="27" customHeight="1">
      <c r="A17" s="52"/>
      <c r="B17" s="331"/>
      <c r="C17" s="312" t="s">
        <v>48</v>
      </c>
      <c r="D17" s="222"/>
      <c r="E17" s="222"/>
      <c r="F17" s="319"/>
      <c r="G17" s="319"/>
      <c r="H17" s="319"/>
      <c r="I17" s="319"/>
      <c r="J17" s="319"/>
      <c r="K17" s="319"/>
      <c r="L17" s="319"/>
      <c r="M17" s="319"/>
      <c r="N17" s="319"/>
      <c r="O17" s="319"/>
      <c r="P17" s="319"/>
      <c r="Q17" s="319"/>
      <c r="R17" s="319"/>
      <c r="S17" s="319"/>
      <c r="T17" s="319"/>
      <c r="U17" s="319"/>
      <c r="V17" s="320"/>
      <c r="W17" s="52"/>
    </row>
    <row r="18" spans="1:23" ht="27" customHeight="1">
      <c r="A18" s="52"/>
      <c r="B18" s="331"/>
      <c r="C18" s="267"/>
      <c r="D18" s="194"/>
      <c r="E18" s="194"/>
      <c r="F18" s="194"/>
      <c r="G18" s="194"/>
      <c r="H18" s="194"/>
      <c r="I18" s="194"/>
      <c r="J18" s="194"/>
      <c r="K18" s="194"/>
      <c r="L18" s="194"/>
      <c r="M18" s="194"/>
      <c r="N18" s="369"/>
      <c r="O18" s="369"/>
      <c r="P18" s="369"/>
      <c r="Q18" s="369"/>
      <c r="R18" s="369"/>
      <c r="S18" s="369"/>
      <c r="T18" s="369"/>
      <c r="U18" s="369"/>
      <c r="V18" s="370"/>
      <c r="W18" s="52"/>
    </row>
    <row r="19" spans="1:23" ht="27" customHeight="1">
      <c r="A19" s="52"/>
      <c r="B19" s="331"/>
      <c r="C19" s="260" t="s">
        <v>49</v>
      </c>
      <c r="D19" s="189"/>
      <c r="E19" s="189"/>
      <c r="F19" s="189"/>
      <c r="G19" s="189"/>
      <c r="H19" s="18" t="s">
        <v>15</v>
      </c>
      <c r="I19" s="260" t="s">
        <v>50</v>
      </c>
      <c r="J19" s="189"/>
      <c r="K19" s="189"/>
      <c r="L19" s="189"/>
      <c r="M19" s="167" t="s">
        <v>15</v>
      </c>
      <c r="N19" s="144" t="s">
        <v>51</v>
      </c>
      <c r="O19" s="319"/>
      <c r="P19" s="319"/>
      <c r="Q19" s="319"/>
      <c r="R19" s="319"/>
      <c r="S19" s="319"/>
      <c r="T19" s="319"/>
      <c r="U19" s="319"/>
      <c r="V19" s="323"/>
    </row>
    <row r="20" spans="1:23" ht="27" customHeight="1">
      <c r="A20" s="52"/>
      <c r="B20" s="331"/>
      <c r="C20" s="317"/>
      <c r="D20" s="318"/>
      <c r="E20" s="318"/>
      <c r="F20" s="318"/>
      <c r="G20" s="346"/>
      <c r="H20" s="142" t="e">
        <f>+VLOOKUP(C20,Departamentos!$B$15:$C$47,2,FALSE)</f>
        <v>#N/A</v>
      </c>
      <c r="I20" s="317"/>
      <c r="J20" s="318"/>
      <c r="K20" s="318"/>
      <c r="L20" s="318"/>
      <c r="M20" s="169"/>
      <c r="N20" s="374"/>
      <c r="O20" s="375"/>
      <c r="P20" s="375"/>
      <c r="Q20" s="375"/>
      <c r="R20" s="375"/>
      <c r="S20" s="375"/>
      <c r="T20" s="375"/>
      <c r="U20" s="375"/>
      <c r="V20" s="376"/>
    </row>
    <row r="21" spans="1:23" ht="27" customHeight="1">
      <c r="A21" s="52"/>
      <c r="B21" s="331"/>
      <c r="C21" s="260" t="s">
        <v>52</v>
      </c>
      <c r="D21" s="189"/>
      <c r="E21" s="321"/>
      <c r="F21" s="321"/>
      <c r="G21" s="321"/>
      <c r="H21" s="321"/>
      <c r="I21" s="321"/>
      <c r="J21" s="321"/>
      <c r="K21" s="321"/>
      <c r="L21" s="321"/>
      <c r="M21" s="321"/>
      <c r="N21" s="321"/>
      <c r="O21" s="321"/>
      <c r="P21" s="321"/>
      <c r="Q21" s="321"/>
      <c r="R21" s="321"/>
      <c r="S21" s="321"/>
      <c r="T21" s="321"/>
      <c r="U21" s="321"/>
      <c r="V21" s="322"/>
    </row>
    <row r="22" spans="1:23" ht="27" customHeight="1">
      <c r="A22" s="52"/>
      <c r="B22" s="331"/>
      <c r="C22" s="366"/>
      <c r="D22" s="367"/>
      <c r="E22" s="367"/>
      <c r="F22" s="367"/>
      <c r="G22" s="367"/>
      <c r="H22" s="367"/>
      <c r="I22" s="367"/>
      <c r="J22" s="367"/>
      <c r="K22" s="367"/>
      <c r="L22" s="367"/>
      <c r="M22" s="367"/>
      <c r="N22" s="367"/>
      <c r="O22" s="367"/>
      <c r="P22" s="367"/>
      <c r="Q22" s="367"/>
      <c r="R22" s="367"/>
      <c r="S22" s="367"/>
      <c r="T22" s="367"/>
      <c r="U22" s="367"/>
      <c r="V22" s="368"/>
    </row>
    <row r="23" spans="1:23" ht="27" customHeight="1">
      <c r="A23" s="52"/>
      <c r="B23" s="331"/>
      <c r="C23" s="260" t="s">
        <v>53</v>
      </c>
      <c r="D23" s="189"/>
      <c r="E23" s="243"/>
      <c r="F23" s="243"/>
      <c r="G23" s="243"/>
      <c r="H23" s="243"/>
      <c r="I23" s="243"/>
      <c r="J23" s="243"/>
      <c r="K23" s="243"/>
      <c r="L23" s="243"/>
      <c r="M23" s="243"/>
      <c r="N23" s="243"/>
      <c r="O23" s="243"/>
      <c r="P23" s="243"/>
      <c r="Q23" s="243"/>
      <c r="R23" s="243"/>
      <c r="S23" s="243"/>
      <c r="T23" s="243"/>
      <c r="U23" s="243"/>
      <c r="V23" s="313"/>
    </row>
    <row r="24" spans="1:23" ht="27" customHeight="1">
      <c r="A24" s="52"/>
      <c r="B24" s="331"/>
      <c r="C24" s="371"/>
      <c r="D24" s="372"/>
      <c r="E24" s="372"/>
      <c r="F24" s="372"/>
      <c r="G24" s="372"/>
      <c r="H24" s="372"/>
      <c r="I24" s="372"/>
      <c r="J24" s="372"/>
      <c r="K24" s="372"/>
      <c r="L24" s="372"/>
      <c r="M24" s="372"/>
      <c r="N24" s="372"/>
      <c r="O24" s="372"/>
      <c r="P24" s="372"/>
      <c r="Q24" s="372"/>
      <c r="R24" s="372"/>
      <c r="S24" s="372"/>
      <c r="T24" s="372"/>
      <c r="U24" s="372"/>
      <c r="V24" s="373"/>
    </row>
    <row r="25" spans="1:23" ht="27" customHeight="1">
      <c r="A25" s="52"/>
      <c r="B25" s="331"/>
      <c r="C25" s="371"/>
      <c r="D25" s="372"/>
      <c r="E25" s="372"/>
      <c r="F25" s="372"/>
      <c r="G25" s="372"/>
      <c r="H25" s="372"/>
      <c r="I25" s="372"/>
      <c r="J25" s="372"/>
      <c r="K25" s="372"/>
      <c r="L25" s="372"/>
      <c r="M25" s="372"/>
      <c r="N25" s="372"/>
      <c r="O25" s="372"/>
      <c r="P25" s="372"/>
      <c r="Q25" s="372"/>
      <c r="R25" s="372"/>
      <c r="S25" s="372"/>
      <c r="T25" s="372"/>
      <c r="U25" s="372"/>
      <c r="V25" s="373"/>
    </row>
    <row r="26" spans="1:23" ht="27" customHeight="1">
      <c r="A26" s="52"/>
      <c r="B26" s="331"/>
      <c r="C26" s="371"/>
      <c r="D26" s="372"/>
      <c r="E26" s="372"/>
      <c r="F26" s="372"/>
      <c r="G26" s="372"/>
      <c r="H26" s="372"/>
      <c r="I26" s="372"/>
      <c r="J26" s="372"/>
      <c r="K26" s="372"/>
      <c r="L26" s="372"/>
      <c r="M26" s="372"/>
      <c r="N26" s="372"/>
      <c r="O26" s="372"/>
      <c r="P26" s="372"/>
      <c r="Q26" s="372"/>
      <c r="R26" s="372"/>
      <c r="S26" s="372"/>
      <c r="T26" s="372"/>
      <c r="U26" s="372"/>
      <c r="V26" s="373"/>
    </row>
    <row r="27" spans="1:23" ht="27" customHeight="1">
      <c r="A27" s="52"/>
      <c r="B27" s="331"/>
      <c r="C27" s="371"/>
      <c r="D27" s="372"/>
      <c r="E27" s="372"/>
      <c r="F27" s="372"/>
      <c r="G27" s="372"/>
      <c r="H27" s="372"/>
      <c r="I27" s="372"/>
      <c r="J27" s="372"/>
      <c r="K27" s="372"/>
      <c r="L27" s="372"/>
      <c r="M27" s="372"/>
      <c r="N27" s="372"/>
      <c r="O27" s="372"/>
      <c r="P27" s="372"/>
      <c r="Q27" s="372"/>
      <c r="R27" s="372"/>
      <c r="S27" s="372"/>
      <c r="T27" s="372"/>
      <c r="U27" s="372"/>
      <c r="V27" s="373"/>
    </row>
    <row r="28" spans="1:23" ht="27" customHeight="1">
      <c r="A28" s="52"/>
      <c r="B28" s="331"/>
      <c r="C28" s="371"/>
      <c r="D28" s="372"/>
      <c r="E28" s="372"/>
      <c r="F28" s="372"/>
      <c r="G28" s="372"/>
      <c r="H28" s="372"/>
      <c r="I28" s="372"/>
      <c r="J28" s="372"/>
      <c r="K28" s="372"/>
      <c r="L28" s="372"/>
      <c r="M28" s="372"/>
      <c r="N28" s="372"/>
      <c r="O28" s="372"/>
      <c r="P28" s="372"/>
      <c r="Q28" s="372"/>
      <c r="R28" s="372"/>
      <c r="S28" s="372"/>
      <c r="T28" s="372"/>
      <c r="U28" s="372"/>
      <c r="V28" s="373"/>
    </row>
    <row r="29" spans="1:23" ht="27" customHeight="1">
      <c r="A29" s="52"/>
      <c r="B29" s="331"/>
      <c r="C29" s="371"/>
      <c r="D29" s="372"/>
      <c r="E29" s="372"/>
      <c r="F29" s="372"/>
      <c r="G29" s="372"/>
      <c r="H29" s="372"/>
      <c r="I29" s="372"/>
      <c r="J29" s="372"/>
      <c r="K29" s="372"/>
      <c r="L29" s="372"/>
      <c r="M29" s="372"/>
      <c r="N29" s="372"/>
      <c r="O29" s="372"/>
      <c r="P29" s="372"/>
      <c r="Q29" s="372"/>
      <c r="R29" s="372"/>
      <c r="S29" s="372"/>
      <c r="T29" s="372"/>
      <c r="U29" s="372"/>
      <c r="V29" s="373"/>
    </row>
    <row r="30" spans="1:23" ht="27" customHeight="1">
      <c r="A30" s="52"/>
      <c r="B30" s="331"/>
      <c r="C30" s="371"/>
      <c r="D30" s="372"/>
      <c r="E30" s="372"/>
      <c r="F30" s="372"/>
      <c r="G30" s="372"/>
      <c r="H30" s="372"/>
      <c r="I30" s="372"/>
      <c r="J30" s="372"/>
      <c r="K30" s="372"/>
      <c r="L30" s="372"/>
      <c r="M30" s="372"/>
      <c r="N30" s="372"/>
      <c r="O30" s="372"/>
      <c r="P30" s="372"/>
      <c r="Q30" s="372"/>
      <c r="R30" s="372"/>
      <c r="S30" s="372"/>
      <c r="T30" s="372"/>
      <c r="U30" s="372"/>
      <c r="V30" s="373"/>
    </row>
    <row r="31" spans="1:23" ht="27" customHeight="1">
      <c r="A31" s="52"/>
      <c r="B31" s="331"/>
      <c r="C31" s="371"/>
      <c r="D31" s="372"/>
      <c r="E31" s="372"/>
      <c r="F31" s="372"/>
      <c r="G31" s="372"/>
      <c r="H31" s="372"/>
      <c r="I31" s="372"/>
      <c r="J31" s="372"/>
      <c r="K31" s="372"/>
      <c r="L31" s="372"/>
      <c r="M31" s="372"/>
      <c r="N31" s="372"/>
      <c r="O31" s="372"/>
      <c r="P31" s="372"/>
      <c r="Q31" s="372"/>
      <c r="R31" s="372"/>
      <c r="S31" s="372"/>
      <c r="T31" s="372"/>
      <c r="U31" s="372"/>
      <c r="V31" s="373"/>
    </row>
    <row r="32" spans="1:23" ht="27" customHeight="1">
      <c r="A32" s="52"/>
      <c r="B32" s="331"/>
      <c r="C32" s="371"/>
      <c r="D32" s="372"/>
      <c r="E32" s="372"/>
      <c r="F32" s="372"/>
      <c r="G32" s="372"/>
      <c r="H32" s="372"/>
      <c r="I32" s="372"/>
      <c r="J32" s="372"/>
      <c r="K32" s="372"/>
      <c r="L32" s="372"/>
      <c r="M32" s="372"/>
      <c r="N32" s="372"/>
      <c r="O32" s="372"/>
      <c r="P32" s="372"/>
      <c r="Q32" s="372"/>
      <c r="R32" s="372"/>
      <c r="S32" s="372"/>
      <c r="T32" s="372"/>
      <c r="U32" s="372"/>
      <c r="V32" s="373"/>
    </row>
    <row r="33" spans="1:23" ht="27" customHeight="1">
      <c r="A33" s="52"/>
      <c r="B33" s="331"/>
      <c r="C33" s="371"/>
      <c r="D33" s="372"/>
      <c r="E33" s="372"/>
      <c r="F33" s="372"/>
      <c r="G33" s="372"/>
      <c r="H33" s="372"/>
      <c r="I33" s="372"/>
      <c r="J33" s="372"/>
      <c r="K33" s="372"/>
      <c r="L33" s="372"/>
      <c r="M33" s="372"/>
      <c r="N33" s="372"/>
      <c r="O33" s="372"/>
      <c r="P33" s="372"/>
      <c r="Q33" s="372"/>
      <c r="R33" s="372"/>
      <c r="S33" s="372"/>
      <c r="T33" s="372"/>
      <c r="U33" s="372"/>
      <c r="V33" s="373"/>
    </row>
    <row r="34" spans="1:23" ht="27" customHeight="1">
      <c r="A34" s="52"/>
      <c r="B34" s="331"/>
      <c r="C34" s="371"/>
      <c r="D34" s="372"/>
      <c r="E34" s="372"/>
      <c r="F34" s="372"/>
      <c r="G34" s="372"/>
      <c r="H34" s="372"/>
      <c r="I34" s="372"/>
      <c r="J34" s="372"/>
      <c r="K34" s="372"/>
      <c r="L34" s="372"/>
      <c r="M34" s="372"/>
      <c r="N34" s="372"/>
      <c r="O34" s="372"/>
      <c r="P34" s="372"/>
      <c r="Q34" s="372"/>
      <c r="R34" s="372"/>
      <c r="S34" s="372"/>
      <c r="T34" s="372"/>
      <c r="U34" s="372"/>
      <c r="V34" s="373"/>
    </row>
    <row r="35" spans="1:23" ht="27" customHeight="1">
      <c r="A35" s="52"/>
      <c r="B35" s="331"/>
      <c r="C35" s="371"/>
      <c r="D35" s="372"/>
      <c r="E35" s="372"/>
      <c r="F35" s="372"/>
      <c r="G35" s="372"/>
      <c r="H35" s="372"/>
      <c r="I35" s="372"/>
      <c r="J35" s="372"/>
      <c r="K35" s="372"/>
      <c r="L35" s="372"/>
      <c r="M35" s="372"/>
      <c r="N35" s="372"/>
      <c r="O35" s="372"/>
      <c r="P35" s="372"/>
      <c r="Q35" s="372"/>
      <c r="R35" s="372"/>
      <c r="S35" s="372"/>
      <c r="T35" s="372"/>
      <c r="U35" s="372"/>
      <c r="V35" s="373"/>
    </row>
    <row r="36" spans="1:23" ht="27" customHeight="1">
      <c r="A36" s="52"/>
      <c r="B36" s="331"/>
      <c r="C36" s="371"/>
      <c r="D36" s="372"/>
      <c r="E36" s="372"/>
      <c r="F36" s="372"/>
      <c r="G36" s="372"/>
      <c r="H36" s="372"/>
      <c r="I36" s="372"/>
      <c r="J36" s="372"/>
      <c r="K36" s="372"/>
      <c r="L36" s="372"/>
      <c r="M36" s="372"/>
      <c r="N36" s="372"/>
      <c r="O36" s="372"/>
      <c r="P36" s="372"/>
      <c r="Q36" s="372"/>
      <c r="R36" s="372"/>
      <c r="S36" s="372"/>
      <c r="T36" s="372"/>
      <c r="U36" s="372"/>
      <c r="V36" s="373"/>
    </row>
    <row r="37" spans="1:23" ht="27" customHeight="1">
      <c r="A37" s="52"/>
      <c r="B37" s="332"/>
      <c r="C37" s="366"/>
      <c r="D37" s="367"/>
      <c r="E37" s="367"/>
      <c r="F37" s="367"/>
      <c r="G37" s="367"/>
      <c r="H37" s="367"/>
      <c r="I37" s="367"/>
      <c r="J37" s="367"/>
      <c r="K37" s="367"/>
      <c r="L37" s="367"/>
      <c r="M37" s="367"/>
      <c r="N37" s="367"/>
      <c r="O37" s="367"/>
      <c r="P37" s="367"/>
      <c r="Q37" s="367"/>
      <c r="R37" s="367"/>
      <c r="S37" s="367"/>
      <c r="T37" s="367"/>
      <c r="U37" s="367"/>
      <c r="V37" s="368"/>
    </row>
    <row r="38" spans="1:23" ht="27" customHeight="1">
      <c r="A38" s="52"/>
      <c r="B38" s="330">
        <v>2</v>
      </c>
      <c r="C38" s="333" t="s">
        <v>46</v>
      </c>
      <c r="D38" s="290"/>
      <c r="E38" s="290"/>
      <c r="F38" s="290"/>
      <c r="G38" s="290"/>
      <c r="H38" s="290"/>
      <c r="I38" s="290"/>
      <c r="J38" s="290"/>
      <c r="K38" s="290"/>
      <c r="L38" s="290"/>
      <c r="M38" s="290"/>
      <c r="N38" s="290"/>
      <c r="O38" s="290"/>
      <c r="P38" s="290"/>
      <c r="Q38" s="290"/>
      <c r="R38" s="290"/>
      <c r="S38" s="290"/>
      <c r="T38" s="290"/>
      <c r="U38" s="290"/>
      <c r="V38" s="334"/>
      <c r="W38" s="52"/>
    </row>
    <row r="39" spans="1:23" ht="27" customHeight="1">
      <c r="A39" s="52"/>
      <c r="B39" s="331"/>
      <c r="C39" s="314" t="s">
        <v>47</v>
      </c>
      <c r="D39" s="315"/>
      <c r="E39" s="315"/>
      <c r="F39" s="316"/>
      <c r="G39" s="316"/>
      <c r="H39" s="316"/>
      <c r="I39" s="316"/>
      <c r="J39" s="316"/>
      <c r="K39" s="316"/>
      <c r="L39" s="316"/>
      <c r="M39" s="316"/>
      <c r="N39" s="316"/>
      <c r="O39" s="316"/>
      <c r="P39" s="316"/>
      <c r="Q39" s="316"/>
      <c r="R39" s="316"/>
      <c r="S39" s="316"/>
      <c r="T39" s="316"/>
      <c r="U39" s="30" t="s">
        <v>15</v>
      </c>
      <c r="V39" s="28" t="s">
        <v>80</v>
      </c>
      <c r="W39" s="55"/>
    </row>
    <row r="40" spans="1:23" ht="27" customHeight="1">
      <c r="A40" s="52"/>
      <c r="B40" s="331"/>
      <c r="C40" s="349"/>
      <c r="D40" s="350"/>
      <c r="E40" s="350"/>
      <c r="F40" s="350"/>
      <c r="G40" s="350"/>
      <c r="H40" s="350"/>
      <c r="I40" s="350"/>
      <c r="J40" s="350"/>
      <c r="K40" s="350"/>
      <c r="L40" s="350"/>
      <c r="M40" s="350"/>
      <c r="N40" s="350"/>
      <c r="O40" s="350"/>
      <c r="P40" s="350"/>
      <c r="Q40" s="350"/>
      <c r="R40" s="350"/>
      <c r="S40" s="350"/>
      <c r="T40" s="350"/>
      <c r="U40" s="142" t="e">
        <f>+VLOOKUP(C40,CODIGOS!$A$33:$C$39,3,FALSE)</f>
        <v>#N/A</v>
      </c>
      <c r="V40" s="145"/>
      <c r="W40" s="10"/>
    </row>
    <row r="41" spans="1:23" ht="27" customHeight="1">
      <c r="A41" s="52"/>
      <c r="B41" s="331"/>
      <c r="C41" s="312" t="s">
        <v>48</v>
      </c>
      <c r="D41" s="222"/>
      <c r="E41" s="222"/>
      <c r="F41" s="310"/>
      <c r="G41" s="310"/>
      <c r="H41" s="310"/>
      <c r="I41" s="310"/>
      <c r="J41" s="310"/>
      <c r="K41" s="310"/>
      <c r="L41" s="310"/>
      <c r="M41" s="310"/>
      <c r="N41" s="310"/>
      <c r="O41" s="310"/>
      <c r="P41" s="310"/>
      <c r="Q41" s="310"/>
      <c r="R41" s="310"/>
      <c r="S41" s="310"/>
      <c r="T41" s="310"/>
      <c r="U41" s="310"/>
      <c r="V41" s="351"/>
      <c r="W41" s="52"/>
    </row>
    <row r="42" spans="1:23" ht="27" customHeight="1">
      <c r="A42" s="52"/>
      <c r="B42" s="331"/>
      <c r="C42" s="335"/>
      <c r="D42" s="336"/>
      <c r="E42" s="336"/>
      <c r="F42" s="336"/>
      <c r="G42" s="336"/>
      <c r="H42" s="336"/>
      <c r="I42" s="336"/>
      <c r="J42" s="336"/>
      <c r="K42" s="336"/>
      <c r="L42" s="336"/>
      <c r="M42" s="336"/>
      <c r="N42" s="337"/>
      <c r="O42" s="337"/>
      <c r="P42" s="337"/>
      <c r="Q42" s="337"/>
      <c r="R42" s="337"/>
      <c r="S42" s="337"/>
      <c r="T42" s="337"/>
      <c r="U42" s="337"/>
      <c r="V42" s="338"/>
      <c r="W42" s="52"/>
    </row>
    <row r="43" spans="1:23" ht="27" customHeight="1">
      <c r="A43" s="52"/>
      <c r="B43" s="331"/>
      <c r="C43" s="260" t="s">
        <v>49</v>
      </c>
      <c r="D43" s="189"/>
      <c r="E43" s="189"/>
      <c r="F43" s="189"/>
      <c r="G43" s="189"/>
      <c r="H43" s="11" t="s">
        <v>15</v>
      </c>
      <c r="I43" s="260" t="s">
        <v>50</v>
      </c>
      <c r="J43" s="189"/>
      <c r="K43" s="189"/>
      <c r="L43" s="189"/>
      <c r="M43" s="167" t="s">
        <v>15</v>
      </c>
      <c r="N43" s="144" t="s">
        <v>51</v>
      </c>
      <c r="O43" s="310"/>
      <c r="P43" s="310"/>
      <c r="Q43" s="310"/>
      <c r="R43" s="310"/>
      <c r="S43" s="310"/>
      <c r="T43" s="310"/>
      <c r="U43" s="310"/>
      <c r="V43" s="311"/>
    </row>
    <row r="44" spans="1:23" ht="27" customHeight="1">
      <c r="A44" s="52"/>
      <c r="B44" s="331"/>
      <c r="C44" s="317"/>
      <c r="D44" s="318"/>
      <c r="E44" s="318"/>
      <c r="F44" s="318"/>
      <c r="G44" s="346"/>
      <c r="H44" s="142" t="e">
        <f>+VLOOKUP(C44,Departamentos!$B$15:$C$47,2,FALSE)</f>
        <v>#N/A</v>
      </c>
      <c r="I44" s="317"/>
      <c r="J44" s="318"/>
      <c r="K44" s="318"/>
      <c r="L44" s="318"/>
      <c r="M44" s="168"/>
      <c r="N44" s="347"/>
      <c r="O44" s="348"/>
      <c r="P44" s="348"/>
      <c r="Q44" s="348"/>
      <c r="R44" s="348"/>
      <c r="S44" s="348"/>
      <c r="T44" s="348"/>
      <c r="U44" s="348"/>
      <c r="V44" s="31"/>
    </row>
    <row r="45" spans="1:23" ht="27" customHeight="1">
      <c r="A45" s="52"/>
      <c r="B45" s="331"/>
      <c r="C45" s="260" t="s">
        <v>52</v>
      </c>
      <c r="D45" s="189"/>
      <c r="E45" s="352"/>
      <c r="F45" s="352"/>
      <c r="G45" s="352"/>
      <c r="H45" s="352"/>
      <c r="I45" s="352"/>
      <c r="J45" s="352"/>
      <c r="K45" s="352"/>
      <c r="L45" s="352"/>
      <c r="M45" s="352"/>
      <c r="N45" s="352"/>
      <c r="O45" s="352"/>
      <c r="P45" s="352"/>
      <c r="Q45" s="352"/>
      <c r="R45" s="352"/>
      <c r="S45" s="352"/>
      <c r="T45" s="352"/>
      <c r="U45" s="352"/>
      <c r="V45" s="353"/>
    </row>
    <row r="46" spans="1:23" ht="27" customHeight="1">
      <c r="A46" s="52"/>
      <c r="B46" s="331"/>
      <c r="C46" s="335"/>
      <c r="D46" s="336"/>
      <c r="E46" s="336"/>
      <c r="F46" s="336"/>
      <c r="G46" s="336"/>
      <c r="H46" s="336"/>
      <c r="I46" s="336"/>
      <c r="J46" s="336"/>
      <c r="K46" s="336"/>
      <c r="L46" s="336"/>
      <c r="M46" s="336"/>
      <c r="N46" s="336"/>
      <c r="O46" s="336"/>
      <c r="P46" s="336"/>
      <c r="Q46" s="336"/>
      <c r="R46" s="336"/>
      <c r="S46" s="336"/>
      <c r="T46" s="336"/>
      <c r="U46" s="336"/>
      <c r="V46" s="339"/>
    </row>
    <row r="47" spans="1:23" ht="27" customHeight="1">
      <c r="A47" s="52"/>
      <c r="B47" s="331"/>
      <c r="C47" s="260" t="s">
        <v>53</v>
      </c>
      <c r="D47" s="189"/>
      <c r="E47" s="308"/>
      <c r="F47" s="308"/>
      <c r="G47" s="308"/>
      <c r="H47" s="308"/>
      <c r="I47" s="308"/>
      <c r="J47" s="308"/>
      <c r="K47" s="308"/>
      <c r="L47" s="308"/>
      <c r="M47" s="308"/>
      <c r="N47" s="308"/>
      <c r="O47" s="308"/>
      <c r="P47" s="308"/>
      <c r="Q47" s="308"/>
      <c r="R47" s="308"/>
      <c r="S47" s="308"/>
      <c r="T47" s="308"/>
      <c r="U47" s="308"/>
      <c r="V47" s="309"/>
    </row>
    <row r="48" spans="1:23" ht="27" customHeight="1">
      <c r="A48" s="52"/>
      <c r="B48" s="331"/>
      <c r="C48" s="340"/>
      <c r="D48" s="341"/>
      <c r="E48" s="341"/>
      <c r="F48" s="341"/>
      <c r="G48" s="341"/>
      <c r="H48" s="341"/>
      <c r="I48" s="341"/>
      <c r="J48" s="341"/>
      <c r="K48" s="341"/>
      <c r="L48" s="341"/>
      <c r="M48" s="341"/>
      <c r="N48" s="341"/>
      <c r="O48" s="341"/>
      <c r="P48" s="341"/>
      <c r="Q48" s="341"/>
      <c r="R48" s="341"/>
      <c r="S48" s="341"/>
      <c r="T48" s="341"/>
      <c r="U48" s="341"/>
      <c r="V48" s="342"/>
    </row>
    <row r="49" spans="1:22" ht="27" customHeight="1">
      <c r="A49" s="52"/>
      <c r="B49" s="331"/>
      <c r="C49" s="340"/>
      <c r="D49" s="341"/>
      <c r="E49" s="341"/>
      <c r="F49" s="341"/>
      <c r="G49" s="341"/>
      <c r="H49" s="341"/>
      <c r="I49" s="341"/>
      <c r="J49" s="341"/>
      <c r="K49" s="341"/>
      <c r="L49" s="341"/>
      <c r="M49" s="341"/>
      <c r="N49" s="341"/>
      <c r="O49" s="341"/>
      <c r="P49" s="341"/>
      <c r="Q49" s="341"/>
      <c r="R49" s="341"/>
      <c r="S49" s="341"/>
      <c r="T49" s="341"/>
      <c r="U49" s="341"/>
      <c r="V49" s="342"/>
    </row>
    <row r="50" spans="1:22" ht="27" customHeight="1">
      <c r="A50" s="52"/>
      <c r="B50" s="331"/>
      <c r="C50" s="340"/>
      <c r="D50" s="341"/>
      <c r="E50" s="341"/>
      <c r="F50" s="341"/>
      <c r="G50" s="341"/>
      <c r="H50" s="341"/>
      <c r="I50" s="341"/>
      <c r="J50" s="341"/>
      <c r="K50" s="341"/>
      <c r="L50" s="341"/>
      <c r="M50" s="341"/>
      <c r="N50" s="341"/>
      <c r="O50" s="341"/>
      <c r="P50" s="341"/>
      <c r="Q50" s="341"/>
      <c r="R50" s="341"/>
      <c r="S50" s="341"/>
      <c r="T50" s="341"/>
      <c r="U50" s="341"/>
      <c r="V50" s="342"/>
    </row>
    <row r="51" spans="1:22" ht="27" customHeight="1">
      <c r="A51" s="52"/>
      <c r="B51" s="331"/>
      <c r="C51" s="340"/>
      <c r="D51" s="341"/>
      <c r="E51" s="341"/>
      <c r="F51" s="341"/>
      <c r="G51" s="341"/>
      <c r="H51" s="341"/>
      <c r="I51" s="341"/>
      <c r="J51" s="341"/>
      <c r="K51" s="341"/>
      <c r="L51" s="341"/>
      <c r="M51" s="341"/>
      <c r="N51" s="341"/>
      <c r="O51" s="341"/>
      <c r="P51" s="341"/>
      <c r="Q51" s="341"/>
      <c r="R51" s="341"/>
      <c r="S51" s="341"/>
      <c r="T51" s="341"/>
      <c r="U51" s="341"/>
      <c r="V51" s="342"/>
    </row>
    <row r="52" spans="1:22" ht="27" customHeight="1">
      <c r="A52" s="52"/>
      <c r="B52" s="331"/>
      <c r="C52" s="340"/>
      <c r="D52" s="341"/>
      <c r="E52" s="341"/>
      <c r="F52" s="341"/>
      <c r="G52" s="341"/>
      <c r="H52" s="341"/>
      <c r="I52" s="341"/>
      <c r="J52" s="341"/>
      <c r="K52" s="341"/>
      <c r="L52" s="341"/>
      <c r="M52" s="341"/>
      <c r="N52" s="341"/>
      <c r="O52" s="341"/>
      <c r="P52" s="341"/>
      <c r="Q52" s="341"/>
      <c r="R52" s="341"/>
      <c r="S52" s="341"/>
      <c r="T52" s="341"/>
      <c r="U52" s="341"/>
      <c r="V52" s="342"/>
    </row>
    <row r="53" spans="1:22" ht="27" customHeight="1">
      <c r="A53" s="52"/>
      <c r="B53" s="331"/>
      <c r="C53" s="340"/>
      <c r="D53" s="341"/>
      <c r="E53" s="341"/>
      <c r="F53" s="341"/>
      <c r="G53" s="341"/>
      <c r="H53" s="341"/>
      <c r="I53" s="341"/>
      <c r="J53" s="341"/>
      <c r="K53" s="341"/>
      <c r="L53" s="341"/>
      <c r="M53" s="341"/>
      <c r="N53" s="341"/>
      <c r="O53" s="341"/>
      <c r="P53" s="341"/>
      <c r="Q53" s="341"/>
      <c r="R53" s="341"/>
      <c r="S53" s="341"/>
      <c r="T53" s="341"/>
      <c r="U53" s="341"/>
      <c r="V53" s="342"/>
    </row>
    <row r="54" spans="1:22" ht="27" customHeight="1">
      <c r="A54" s="52"/>
      <c r="B54" s="331"/>
      <c r="C54" s="340"/>
      <c r="D54" s="341"/>
      <c r="E54" s="341"/>
      <c r="F54" s="341"/>
      <c r="G54" s="341"/>
      <c r="H54" s="341"/>
      <c r="I54" s="341"/>
      <c r="J54" s="341"/>
      <c r="K54" s="341"/>
      <c r="L54" s="341"/>
      <c r="M54" s="341"/>
      <c r="N54" s="341"/>
      <c r="O54" s="341"/>
      <c r="P54" s="341"/>
      <c r="Q54" s="341"/>
      <c r="R54" s="341"/>
      <c r="S54" s="341"/>
      <c r="T54" s="341"/>
      <c r="U54" s="341"/>
      <c r="V54" s="342"/>
    </row>
    <row r="55" spans="1:22" ht="27" customHeight="1">
      <c r="A55" s="52"/>
      <c r="B55" s="331"/>
      <c r="C55" s="340"/>
      <c r="D55" s="341"/>
      <c r="E55" s="341"/>
      <c r="F55" s="341"/>
      <c r="G55" s="341"/>
      <c r="H55" s="341"/>
      <c r="I55" s="341"/>
      <c r="J55" s="341"/>
      <c r="K55" s="341"/>
      <c r="L55" s="341"/>
      <c r="M55" s="341"/>
      <c r="N55" s="341"/>
      <c r="O55" s="341"/>
      <c r="P55" s="341"/>
      <c r="Q55" s="341"/>
      <c r="R55" s="341"/>
      <c r="S55" s="341"/>
      <c r="T55" s="341"/>
      <c r="U55" s="341"/>
      <c r="V55" s="342"/>
    </row>
    <row r="56" spans="1:22" ht="27" customHeight="1">
      <c r="A56" s="52"/>
      <c r="B56" s="331"/>
      <c r="C56" s="340"/>
      <c r="D56" s="341"/>
      <c r="E56" s="341"/>
      <c r="F56" s="341"/>
      <c r="G56" s="341"/>
      <c r="H56" s="341"/>
      <c r="I56" s="341"/>
      <c r="J56" s="341"/>
      <c r="K56" s="341"/>
      <c r="L56" s="341"/>
      <c r="M56" s="341"/>
      <c r="N56" s="341"/>
      <c r="O56" s="341"/>
      <c r="P56" s="341"/>
      <c r="Q56" s="341"/>
      <c r="R56" s="341"/>
      <c r="S56" s="341"/>
      <c r="T56" s="341"/>
      <c r="U56" s="341"/>
      <c r="V56" s="342"/>
    </row>
    <row r="57" spans="1:22" ht="27" customHeight="1">
      <c r="A57" s="52"/>
      <c r="B57" s="331"/>
      <c r="C57" s="340"/>
      <c r="D57" s="341"/>
      <c r="E57" s="341"/>
      <c r="F57" s="341"/>
      <c r="G57" s="341"/>
      <c r="H57" s="341"/>
      <c r="I57" s="341"/>
      <c r="J57" s="341"/>
      <c r="K57" s="341"/>
      <c r="L57" s="341"/>
      <c r="M57" s="341"/>
      <c r="N57" s="341"/>
      <c r="O57" s="341"/>
      <c r="P57" s="341"/>
      <c r="Q57" s="341"/>
      <c r="R57" s="341"/>
      <c r="S57" s="341"/>
      <c r="T57" s="341"/>
      <c r="U57" s="341"/>
      <c r="V57" s="342"/>
    </row>
    <row r="58" spans="1:22" ht="27" customHeight="1">
      <c r="A58" s="52"/>
      <c r="B58" s="331"/>
      <c r="C58" s="340"/>
      <c r="D58" s="341"/>
      <c r="E58" s="341"/>
      <c r="F58" s="341"/>
      <c r="G58" s="341"/>
      <c r="H58" s="341"/>
      <c r="I58" s="341"/>
      <c r="J58" s="341"/>
      <c r="K58" s="341"/>
      <c r="L58" s="341"/>
      <c r="M58" s="341"/>
      <c r="N58" s="341"/>
      <c r="O58" s="341"/>
      <c r="P58" s="341"/>
      <c r="Q58" s="341"/>
      <c r="R58" s="341"/>
      <c r="S58" s="341"/>
      <c r="T58" s="341"/>
      <c r="U58" s="341"/>
      <c r="V58" s="342"/>
    </row>
    <row r="59" spans="1:22" ht="27" customHeight="1">
      <c r="A59" s="52"/>
      <c r="B59" s="331"/>
      <c r="C59" s="340"/>
      <c r="D59" s="341"/>
      <c r="E59" s="341"/>
      <c r="F59" s="341"/>
      <c r="G59" s="341"/>
      <c r="H59" s="341"/>
      <c r="I59" s="341"/>
      <c r="J59" s="341"/>
      <c r="K59" s="341"/>
      <c r="L59" s="341"/>
      <c r="M59" s="341"/>
      <c r="N59" s="341"/>
      <c r="O59" s="341"/>
      <c r="P59" s="341"/>
      <c r="Q59" s="341"/>
      <c r="R59" s="341"/>
      <c r="S59" s="341"/>
      <c r="T59" s="341"/>
      <c r="U59" s="341"/>
      <c r="V59" s="342"/>
    </row>
    <row r="60" spans="1:22" ht="27" customHeight="1">
      <c r="A60" s="52"/>
      <c r="B60" s="331"/>
      <c r="C60" s="340"/>
      <c r="D60" s="341"/>
      <c r="E60" s="341"/>
      <c r="F60" s="341"/>
      <c r="G60" s="341"/>
      <c r="H60" s="341"/>
      <c r="I60" s="341"/>
      <c r="J60" s="341"/>
      <c r="K60" s="341"/>
      <c r="L60" s="341"/>
      <c r="M60" s="341"/>
      <c r="N60" s="341"/>
      <c r="O60" s="341"/>
      <c r="P60" s="341"/>
      <c r="Q60" s="341"/>
      <c r="R60" s="341"/>
      <c r="S60" s="341"/>
      <c r="T60" s="341"/>
      <c r="U60" s="341"/>
      <c r="V60" s="342"/>
    </row>
    <row r="61" spans="1:22" ht="27" customHeight="1">
      <c r="A61" s="52"/>
      <c r="B61" s="332"/>
      <c r="C61" s="343"/>
      <c r="D61" s="344"/>
      <c r="E61" s="344"/>
      <c r="F61" s="344"/>
      <c r="G61" s="344"/>
      <c r="H61" s="344"/>
      <c r="I61" s="344"/>
      <c r="J61" s="344"/>
      <c r="K61" s="344"/>
      <c r="L61" s="344"/>
      <c r="M61" s="344"/>
      <c r="N61" s="344"/>
      <c r="O61" s="344"/>
      <c r="P61" s="344"/>
      <c r="Q61" s="344"/>
      <c r="R61" s="344"/>
      <c r="S61" s="344"/>
      <c r="T61" s="344"/>
      <c r="U61" s="344"/>
      <c r="V61" s="345"/>
    </row>
    <row r="62" spans="1:22" ht="27" customHeight="1">
      <c r="B62" s="324" t="s">
        <v>34</v>
      </c>
      <c r="C62" s="325"/>
      <c r="D62" s="325"/>
      <c r="E62" s="325"/>
      <c r="F62" s="325"/>
      <c r="G62" s="325"/>
      <c r="H62" s="325"/>
      <c r="I62" s="325"/>
      <c r="J62" s="325"/>
      <c r="K62" s="325"/>
      <c r="L62" s="325"/>
      <c r="M62" s="325"/>
      <c r="N62" s="325"/>
      <c r="O62" s="325"/>
      <c r="P62" s="325"/>
      <c r="Q62" s="325"/>
      <c r="R62" s="325"/>
      <c r="S62" s="325"/>
      <c r="T62" s="325"/>
      <c r="U62" s="325"/>
      <c r="V62" s="326"/>
    </row>
    <row r="63" spans="1:22" ht="27" customHeight="1" thickBot="1">
      <c r="B63" s="327"/>
      <c r="C63" s="328"/>
      <c r="D63" s="328"/>
      <c r="E63" s="328"/>
      <c r="F63" s="328"/>
      <c r="G63" s="328"/>
      <c r="H63" s="328"/>
      <c r="I63" s="328"/>
      <c r="J63" s="328"/>
      <c r="K63" s="328"/>
      <c r="L63" s="328"/>
      <c r="M63" s="328"/>
      <c r="N63" s="328"/>
      <c r="O63" s="328"/>
      <c r="P63" s="328"/>
      <c r="Q63" s="328"/>
      <c r="R63" s="328"/>
      <c r="S63" s="328"/>
      <c r="T63" s="328"/>
      <c r="U63" s="328"/>
      <c r="V63" s="329"/>
    </row>
  </sheetData>
  <sheetProtection algorithmName="SHA-512" hashValue="d4mOzcgXHvyPkY7L6kEbmrfyon6BYgLbpqlZGAvFQxJRoKrg4BpB2bDFJWY1JLq+ZjXeTsGbMDp7w8qTnMQYPw==" saltValue="QFXJrtpi6YvH/Pv1Q98G8g==" spinCount="100000" sheet="1" objects="1" scenarios="1" selectLockedCells="1"/>
  <mergeCells count="45">
    <mergeCell ref="C15:E15"/>
    <mergeCell ref="F15:T15"/>
    <mergeCell ref="F2:M2"/>
    <mergeCell ref="P2:V2"/>
    <mergeCell ref="B3:J3"/>
    <mergeCell ref="B13:V13"/>
    <mergeCell ref="C14:V14"/>
    <mergeCell ref="B14:B37"/>
    <mergeCell ref="C22:V22"/>
    <mergeCell ref="C19:G19"/>
    <mergeCell ref="I19:L19"/>
    <mergeCell ref="C18:V18"/>
    <mergeCell ref="C20:G20"/>
    <mergeCell ref="C16:T16"/>
    <mergeCell ref="C24:V37"/>
    <mergeCell ref="N20:V20"/>
    <mergeCell ref="B62:V63"/>
    <mergeCell ref="B38:B61"/>
    <mergeCell ref="C38:V38"/>
    <mergeCell ref="C42:V42"/>
    <mergeCell ref="C46:V46"/>
    <mergeCell ref="C48:V61"/>
    <mergeCell ref="C43:G43"/>
    <mergeCell ref="C44:G44"/>
    <mergeCell ref="I43:L43"/>
    <mergeCell ref="I44:L44"/>
    <mergeCell ref="N44:U44"/>
    <mergeCell ref="C40:T40"/>
    <mergeCell ref="F41:V41"/>
    <mergeCell ref="C45:D45"/>
    <mergeCell ref="E45:V45"/>
    <mergeCell ref="C47:D47"/>
    <mergeCell ref="I20:L20"/>
    <mergeCell ref="C17:E17"/>
    <mergeCell ref="F17:V17"/>
    <mergeCell ref="C21:D21"/>
    <mergeCell ref="E21:V21"/>
    <mergeCell ref="O19:V19"/>
    <mergeCell ref="E47:V47"/>
    <mergeCell ref="O43:V43"/>
    <mergeCell ref="C41:E41"/>
    <mergeCell ref="C23:D23"/>
    <mergeCell ref="E23:V23"/>
    <mergeCell ref="C39:E39"/>
    <mergeCell ref="F39:T39"/>
  </mergeCells>
  <pageMargins left="0.7" right="0.7" top="0.75" bottom="0.75" header="0.3" footer="0.3"/>
  <pageSetup scale="3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Departamentos!$B$15:$B$47</xm:f>
          </x14:formula1>
          <xm:sqref>C20 C44</xm:sqref>
        </x14:dataValidation>
        <x14:dataValidation type="list" allowBlank="1" showInputMessage="1" showErrorMessage="1">
          <x14:formula1>
            <xm:f>Municipios!$C$15:$C$1129</xm:f>
          </x14:formula1>
          <xm:sqref>I20:L20 I44:L44</xm:sqref>
        </x14:dataValidation>
        <x14:dataValidation type="list" allowBlank="1" showInputMessage="1" showErrorMessage="1">
          <x14:formula1>
            <xm:f>CODIGOS!$A$33:$A$39</xm:f>
          </x14:formula1>
          <xm:sqref>C16:T16 C40:T40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W30"/>
  <sheetViews>
    <sheetView view="pageBreakPreview" topLeftCell="A2" zoomScale="80" zoomScaleNormal="90" zoomScaleSheetLayoutView="80" workbookViewId="0">
      <selection activeCell="Z7" sqref="Z7"/>
    </sheetView>
  </sheetViews>
  <sheetFormatPr baseColWidth="10" defaultColWidth="11.375" defaultRowHeight="14.25"/>
  <cols>
    <col min="1" max="1" width="3.625" style="54" customWidth="1"/>
    <col min="2" max="2" width="5" style="54" customWidth="1"/>
    <col min="3" max="3" width="7" style="54" customWidth="1"/>
    <col min="4" max="7" width="11.375" style="54"/>
    <col min="8" max="8" width="10" style="54" customWidth="1"/>
    <col min="9" max="9" width="11.375" style="54"/>
    <col min="10" max="10" width="13.25" style="54" customWidth="1"/>
    <col min="11" max="11" width="11.375" style="54"/>
    <col min="12" max="12" width="8.75" style="54" customWidth="1"/>
    <col min="13" max="13" width="11.375" style="54"/>
    <col min="14" max="14" width="10.25" style="54" customWidth="1"/>
    <col min="15" max="16" width="11.375" style="54"/>
    <col min="17" max="17" width="8.25" style="54" customWidth="1"/>
    <col min="18" max="18" width="1" style="54" customWidth="1"/>
    <col min="19" max="19" width="5.875" style="54" customWidth="1"/>
    <col min="20" max="20" width="11.375" style="54" customWidth="1"/>
    <col min="21" max="21" width="7.125" style="54" customWidth="1"/>
    <col min="22" max="22" width="8.25" style="54" customWidth="1"/>
    <col min="23" max="16384" width="11.375" style="54"/>
  </cols>
  <sheetData>
    <row r="1" spans="1:23" s="118" customFormat="1" ht="15" thickBot="1">
      <c r="B1" s="163"/>
      <c r="C1" s="164"/>
      <c r="D1" s="164"/>
      <c r="E1" s="164"/>
      <c r="F1" s="164"/>
      <c r="G1" s="164"/>
      <c r="H1" s="164"/>
      <c r="I1" s="163"/>
      <c r="J1" s="163"/>
      <c r="K1" s="163"/>
      <c r="L1" s="163"/>
      <c r="M1" s="163"/>
      <c r="N1" s="163"/>
      <c r="O1" s="163"/>
      <c r="P1" s="163"/>
      <c r="Q1" s="163"/>
      <c r="R1" s="163"/>
      <c r="S1" s="163"/>
      <c r="T1" s="163"/>
      <c r="U1" s="163"/>
      <c r="V1" s="163"/>
      <c r="W1" s="163"/>
    </row>
    <row r="2" spans="1:23" s="118" customFormat="1" ht="78" customHeight="1">
      <c r="A2" s="119"/>
      <c r="B2" s="123"/>
      <c r="C2" s="124"/>
      <c r="D2" s="124"/>
      <c r="E2" s="125"/>
      <c r="F2" s="406" t="s">
        <v>79</v>
      </c>
      <c r="G2" s="407"/>
      <c r="H2" s="407"/>
      <c r="I2" s="407"/>
      <c r="J2" s="407"/>
      <c r="K2" s="407"/>
      <c r="L2" s="407"/>
      <c r="M2" s="407"/>
      <c r="N2" s="407"/>
      <c r="O2" s="407"/>
      <c r="P2" s="277" t="s">
        <v>0</v>
      </c>
      <c r="Q2" s="277"/>
      <c r="R2" s="277"/>
      <c r="S2" s="277"/>
      <c r="T2" s="277"/>
      <c r="U2" s="277"/>
      <c r="V2" s="278"/>
      <c r="W2" s="164"/>
    </row>
    <row r="3" spans="1:23" s="122" customFormat="1" ht="24" customHeight="1">
      <c r="A3" s="120"/>
      <c r="B3" s="403"/>
      <c r="C3" s="360"/>
      <c r="D3" s="360"/>
      <c r="E3" s="360"/>
      <c r="F3" s="361"/>
      <c r="G3" s="361"/>
      <c r="H3" s="361"/>
      <c r="I3" s="361"/>
      <c r="J3" s="362"/>
      <c r="K3" s="126"/>
      <c r="L3" s="61"/>
      <c r="M3" s="127"/>
      <c r="N3" s="128"/>
      <c r="O3" s="128"/>
      <c r="P3" s="129"/>
      <c r="Q3" s="128"/>
      <c r="R3" s="128"/>
      <c r="S3" s="128"/>
      <c r="T3" s="128"/>
      <c r="U3" s="130" t="s">
        <v>66</v>
      </c>
      <c r="V3" s="131"/>
      <c r="W3" s="127"/>
    </row>
    <row r="4" spans="1:23" ht="26.25" customHeight="1">
      <c r="A4" s="52"/>
      <c r="B4" s="70" t="s">
        <v>1</v>
      </c>
      <c r="C4" s="61"/>
      <c r="D4" s="61"/>
      <c r="E4" s="61"/>
      <c r="F4" s="61"/>
      <c r="G4" s="61"/>
      <c r="H4" s="61"/>
      <c r="I4" s="61"/>
      <c r="J4" s="71"/>
      <c r="K4" s="61" t="s">
        <v>2</v>
      </c>
      <c r="L4" s="61"/>
      <c r="M4" s="61"/>
      <c r="N4" s="61"/>
      <c r="O4" s="61"/>
      <c r="P4" s="61"/>
      <c r="Q4" s="61"/>
      <c r="R4" s="61"/>
      <c r="S4" s="61"/>
      <c r="T4" s="61"/>
      <c r="U4" s="61"/>
      <c r="V4" s="72"/>
      <c r="W4" s="165"/>
    </row>
    <row r="5" spans="1:23">
      <c r="A5" s="52"/>
      <c r="B5" s="70"/>
      <c r="C5" s="61"/>
      <c r="D5" s="61"/>
      <c r="E5" s="61"/>
      <c r="F5" s="61"/>
      <c r="G5" s="61"/>
      <c r="H5" s="61"/>
      <c r="I5" s="61"/>
      <c r="J5" s="71"/>
      <c r="K5" s="61"/>
      <c r="L5" s="61"/>
      <c r="M5" s="61"/>
      <c r="N5" s="61"/>
      <c r="O5" s="61"/>
      <c r="P5" s="61"/>
      <c r="Q5" s="61"/>
      <c r="R5" s="61"/>
      <c r="S5" s="61"/>
      <c r="T5" s="61"/>
      <c r="U5" s="61"/>
      <c r="V5" s="72"/>
      <c r="W5" s="165"/>
    </row>
    <row r="6" spans="1:23">
      <c r="A6" s="52"/>
      <c r="B6" s="70"/>
      <c r="C6" s="61"/>
      <c r="D6" s="61"/>
      <c r="E6" s="61"/>
      <c r="F6" s="61"/>
      <c r="G6" s="61"/>
      <c r="H6" s="61"/>
      <c r="I6" s="61"/>
      <c r="J6" s="71"/>
      <c r="K6" s="61"/>
      <c r="L6" s="61"/>
      <c r="M6" s="61"/>
      <c r="N6" s="61"/>
      <c r="O6" s="61"/>
      <c r="P6" s="61"/>
      <c r="Q6" s="61"/>
      <c r="R6" s="61"/>
      <c r="S6" s="61"/>
      <c r="T6" s="61"/>
      <c r="U6" s="61"/>
      <c r="V6" s="72"/>
      <c r="W6" s="165"/>
    </row>
    <row r="7" spans="1:23" ht="23.25" customHeight="1">
      <c r="A7" s="52"/>
      <c r="B7" s="70"/>
      <c r="C7" s="61"/>
      <c r="D7" s="61"/>
      <c r="E7" s="61"/>
      <c r="F7" s="61"/>
      <c r="G7" s="61"/>
      <c r="H7" s="61"/>
      <c r="I7" s="61"/>
      <c r="J7" s="71"/>
      <c r="K7" s="61"/>
      <c r="L7" s="61"/>
      <c r="M7" s="61"/>
      <c r="N7" s="61"/>
      <c r="O7" s="61"/>
      <c r="P7" s="61"/>
      <c r="Q7" s="61"/>
      <c r="R7" s="61"/>
      <c r="S7" s="61"/>
      <c r="T7" s="61"/>
      <c r="U7" s="61"/>
      <c r="V7" s="72"/>
      <c r="W7" s="165"/>
    </row>
    <row r="8" spans="1:23" ht="24.75" customHeight="1">
      <c r="A8" s="52"/>
      <c r="B8" s="70"/>
      <c r="C8" s="61"/>
      <c r="D8" s="61"/>
      <c r="E8" s="61"/>
      <c r="F8" s="61"/>
      <c r="G8" s="61"/>
      <c r="H8" s="61"/>
      <c r="I8" s="61"/>
      <c r="J8" s="71"/>
      <c r="K8" s="61"/>
      <c r="L8" s="61"/>
      <c r="M8" s="61"/>
      <c r="N8" s="61"/>
      <c r="O8" s="61"/>
      <c r="P8" s="61"/>
      <c r="Q8" s="61"/>
      <c r="R8" s="61"/>
      <c r="S8" s="61"/>
      <c r="T8" s="61"/>
      <c r="U8" s="61"/>
      <c r="V8" s="72"/>
      <c r="W8" s="165"/>
    </row>
    <row r="9" spans="1:23">
      <c r="A9" s="52"/>
      <c r="B9" s="70"/>
      <c r="C9" s="61"/>
      <c r="D9" s="61"/>
      <c r="E9" s="61"/>
      <c r="F9" s="61"/>
      <c r="G9" s="61"/>
      <c r="H9" s="61"/>
      <c r="I9" s="61"/>
      <c r="J9" s="71"/>
      <c r="K9" s="61"/>
      <c r="L9" s="61"/>
      <c r="M9" s="61"/>
      <c r="N9" s="61"/>
      <c r="O9" s="61"/>
      <c r="P9" s="61"/>
      <c r="Q9" s="61"/>
      <c r="R9" s="61"/>
      <c r="S9" s="61"/>
      <c r="T9" s="61"/>
      <c r="U9" s="61"/>
      <c r="V9" s="72"/>
      <c r="W9" s="165"/>
    </row>
    <row r="10" spans="1:23" ht="15.75" customHeight="1">
      <c r="A10" s="52"/>
      <c r="B10" s="73"/>
      <c r="C10" s="74"/>
      <c r="D10" s="74"/>
      <c r="E10" s="74"/>
      <c r="F10" s="74"/>
      <c r="G10" s="74"/>
      <c r="H10" s="74"/>
      <c r="I10" s="74"/>
      <c r="J10" s="75"/>
      <c r="K10" s="74"/>
      <c r="L10" s="74"/>
      <c r="M10" s="74"/>
      <c r="N10" s="74"/>
      <c r="O10" s="74"/>
      <c r="P10" s="74"/>
      <c r="Q10" s="74"/>
      <c r="R10" s="74"/>
      <c r="S10" s="74"/>
      <c r="T10" s="74"/>
      <c r="U10" s="74"/>
      <c r="V10" s="76"/>
      <c r="W10" s="165"/>
    </row>
    <row r="11" spans="1:23" ht="27" customHeight="1">
      <c r="B11" s="404" t="s">
        <v>67</v>
      </c>
      <c r="C11" s="364"/>
      <c r="D11" s="364"/>
      <c r="E11" s="364"/>
      <c r="F11" s="364"/>
      <c r="G11" s="364"/>
      <c r="H11" s="364"/>
      <c r="I11" s="364"/>
      <c r="J11" s="364"/>
      <c r="K11" s="364"/>
      <c r="L11" s="364"/>
      <c r="M11" s="364"/>
      <c r="N11" s="364"/>
      <c r="O11" s="364"/>
      <c r="P11" s="364"/>
      <c r="Q11" s="364"/>
      <c r="R11" s="364"/>
      <c r="S11" s="364"/>
      <c r="T11" s="364"/>
      <c r="U11" s="364"/>
      <c r="V11" s="405"/>
      <c r="W11" s="61"/>
    </row>
    <row r="12" spans="1:23" ht="47.25" customHeight="1">
      <c r="A12" s="52"/>
      <c r="B12" s="377"/>
      <c r="C12" s="378"/>
      <c r="D12" s="408" t="s">
        <v>70</v>
      </c>
      <c r="E12" s="409"/>
      <c r="F12" s="409"/>
      <c r="G12" s="409"/>
      <c r="H12" s="408" t="s">
        <v>68</v>
      </c>
      <c r="I12" s="410"/>
      <c r="J12" s="411" t="s">
        <v>69</v>
      </c>
      <c r="K12" s="412"/>
      <c r="L12" s="412"/>
      <c r="M12" s="412"/>
      <c r="N12" s="412"/>
      <c r="O12" s="412"/>
      <c r="P12" s="412"/>
      <c r="Q12" s="412"/>
      <c r="R12" s="412"/>
      <c r="S12" s="412"/>
      <c r="T12" s="412"/>
      <c r="U12" s="412"/>
      <c r="V12" s="413"/>
      <c r="W12" s="61"/>
    </row>
    <row r="13" spans="1:23" ht="27" customHeight="1">
      <c r="A13" s="52"/>
      <c r="B13" s="377">
        <v>1</v>
      </c>
      <c r="C13" s="378"/>
      <c r="D13" s="381"/>
      <c r="E13" s="382"/>
      <c r="F13" s="382"/>
      <c r="G13" s="383"/>
      <c r="H13" s="387">
        <f t="shared" ref="H13" si="0">IF(D13=800197268,4,IF(D13=800141379,2,IF(D13=899999069,7,0)))</f>
        <v>0</v>
      </c>
      <c r="I13" s="388"/>
      <c r="J13" s="391">
        <f>+IF(D13=800197268,CODIGOS!A$44,IF(D13=800141379,CODIGOS!A$45,IF(D13=899999069,CODIGOS!A$46,0)))</f>
        <v>0</v>
      </c>
      <c r="K13" s="392"/>
      <c r="L13" s="392"/>
      <c r="M13" s="392"/>
      <c r="N13" s="392"/>
      <c r="O13" s="392"/>
      <c r="P13" s="392"/>
      <c r="Q13" s="392"/>
      <c r="R13" s="392"/>
      <c r="S13" s="392"/>
      <c r="T13" s="392"/>
      <c r="U13" s="392"/>
      <c r="V13" s="393"/>
      <c r="W13" s="8"/>
    </row>
    <row r="14" spans="1:23" ht="27" customHeight="1">
      <c r="A14" s="52"/>
      <c r="B14" s="379"/>
      <c r="C14" s="380"/>
      <c r="D14" s="384"/>
      <c r="E14" s="385"/>
      <c r="F14" s="385"/>
      <c r="G14" s="386"/>
      <c r="H14" s="389"/>
      <c r="I14" s="390"/>
      <c r="J14" s="394"/>
      <c r="K14" s="395"/>
      <c r="L14" s="395"/>
      <c r="M14" s="395"/>
      <c r="N14" s="395"/>
      <c r="O14" s="395"/>
      <c r="P14" s="395"/>
      <c r="Q14" s="395"/>
      <c r="R14" s="395"/>
      <c r="S14" s="395"/>
      <c r="T14" s="395"/>
      <c r="U14" s="395"/>
      <c r="V14" s="396"/>
      <c r="W14" s="166"/>
    </row>
    <row r="15" spans="1:23" ht="27" customHeight="1">
      <c r="A15" s="52"/>
      <c r="B15" s="377">
        <v>2</v>
      </c>
      <c r="C15" s="378"/>
      <c r="D15" s="381"/>
      <c r="E15" s="382"/>
      <c r="F15" s="382"/>
      <c r="G15" s="383"/>
      <c r="H15" s="387">
        <f t="shared" ref="H15" si="1">IF(D15=800197268,4,IF(D15=800141379,2,IF(D15=899999069,7,0)))</f>
        <v>0</v>
      </c>
      <c r="I15" s="388"/>
      <c r="J15" s="391">
        <f>+IF(D15=800197268,CODIGOS!A$44,IF(D15=800141379,CODIGOS!A$45,IF(D15=899999069,CODIGOS!A$46,0)))</f>
        <v>0</v>
      </c>
      <c r="K15" s="392"/>
      <c r="L15" s="392"/>
      <c r="M15" s="392"/>
      <c r="N15" s="392"/>
      <c r="O15" s="392"/>
      <c r="P15" s="392"/>
      <c r="Q15" s="392"/>
      <c r="R15" s="392"/>
      <c r="S15" s="392"/>
      <c r="T15" s="392"/>
      <c r="U15" s="392"/>
      <c r="V15" s="393"/>
      <c r="W15" s="8"/>
    </row>
    <row r="16" spans="1:23" ht="27" customHeight="1">
      <c r="A16" s="52"/>
      <c r="B16" s="379"/>
      <c r="C16" s="380"/>
      <c r="D16" s="384"/>
      <c r="E16" s="385"/>
      <c r="F16" s="385"/>
      <c r="G16" s="386"/>
      <c r="H16" s="389"/>
      <c r="I16" s="390"/>
      <c r="J16" s="394"/>
      <c r="K16" s="395"/>
      <c r="L16" s="395"/>
      <c r="M16" s="395"/>
      <c r="N16" s="395"/>
      <c r="O16" s="395"/>
      <c r="P16" s="395"/>
      <c r="Q16" s="395"/>
      <c r="R16" s="395"/>
      <c r="S16" s="395"/>
      <c r="T16" s="395"/>
      <c r="U16" s="395"/>
      <c r="V16" s="396"/>
      <c r="W16" s="166"/>
    </row>
    <row r="17" spans="1:23" ht="27" customHeight="1">
      <c r="A17" s="52"/>
      <c r="B17" s="377">
        <v>3</v>
      </c>
      <c r="C17" s="378"/>
      <c r="D17" s="381"/>
      <c r="E17" s="382"/>
      <c r="F17" s="382"/>
      <c r="G17" s="383"/>
      <c r="H17" s="387">
        <f t="shared" ref="H17" si="2">IF(D17=800197268,4,IF(D17=800141379,2,IF(D17=899999069,7,0)))</f>
        <v>0</v>
      </c>
      <c r="I17" s="388"/>
      <c r="J17" s="391">
        <f>+IF(D17=800197268,CODIGOS!A$44,IF(D17=800141379,CODIGOS!A$45,IF(D17=899999069,CODIGOS!A$46,0)))</f>
        <v>0</v>
      </c>
      <c r="K17" s="392"/>
      <c r="L17" s="392"/>
      <c r="M17" s="392"/>
      <c r="N17" s="392"/>
      <c r="O17" s="392"/>
      <c r="P17" s="392"/>
      <c r="Q17" s="392"/>
      <c r="R17" s="392"/>
      <c r="S17" s="392"/>
      <c r="T17" s="392"/>
      <c r="U17" s="392"/>
      <c r="V17" s="393"/>
      <c r="W17" s="8"/>
    </row>
    <row r="18" spans="1:23" ht="27" customHeight="1">
      <c r="A18" s="52"/>
      <c r="B18" s="379"/>
      <c r="C18" s="380"/>
      <c r="D18" s="384"/>
      <c r="E18" s="385"/>
      <c r="F18" s="385"/>
      <c r="G18" s="386"/>
      <c r="H18" s="389"/>
      <c r="I18" s="390"/>
      <c r="J18" s="394"/>
      <c r="K18" s="395"/>
      <c r="L18" s="395"/>
      <c r="M18" s="395"/>
      <c r="N18" s="395"/>
      <c r="O18" s="395"/>
      <c r="P18" s="395"/>
      <c r="Q18" s="395"/>
      <c r="R18" s="395"/>
      <c r="S18" s="395"/>
      <c r="T18" s="395"/>
      <c r="U18" s="395"/>
      <c r="V18" s="396"/>
      <c r="W18" s="166"/>
    </row>
    <row r="19" spans="1:23" ht="27" customHeight="1">
      <c r="A19" s="52"/>
      <c r="B19" s="377">
        <v>4</v>
      </c>
      <c r="C19" s="378"/>
      <c r="D19" s="381"/>
      <c r="E19" s="382"/>
      <c r="F19" s="382"/>
      <c r="G19" s="383"/>
      <c r="H19" s="387">
        <f t="shared" ref="H19" si="3">IF(D19=800197268,4,IF(D19=800141379,2,IF(D19=899999069,7,0)))</f>
        <v>0</v>
      </c>
      <c r="I19" s="388"/>
      <c r="J19" s="391">
        <f>+IF(D19=800197268,CODIGOS!A$44,IF(D19=800141379,CODIGOS!A$45,IF(D19=899999069,CODIGOS!A$46,0)))</f>
        <v>0</v>
      </c>
      <c r="K19" s="392"/>
      <c r="L19" s="392"/>
      <c r="M19" s="392"/>
      <c r="N19" s="392"/>
      <c r="O19" s="392"/>
      <c r="P19" s="392"/>
      <c r="Q19" s="392"/>
      <c r="R19" s="392"/>
      <c r="S19" s="392"/>
      <c r="T19" s="392"/>
      <c r="U19" s="392"/>
      <c r="V19" s="393"/>
      <c r="W19" s="8"/>
    </row>
    <row r="20" spans="1:23" ht="27" customHeight="1">
      <c r="A20" s="52"/>
      <c r="B20" s="379"/>
      <c r="C20" s="380"/>
      <c r="D20" s="384"/>
      <c r="E20" s="385"/>
      <c r="F20" s="385"/>
      <c r="G20" s="386"/>
      <c r="H20" s="389"/>
      <c r="I20" s="390"/>
      <c r="J20" s="394"/>
      <c r="K20" s="395"/>
      <c r="L20" s="395"/>
      <c r="M20" s="395"/>
      <c r="N20" s="395"/>
      <c r="O20" s="395"/>
      <c r="P20" s="395"/>
      <c r="Q20" s="395"/>
      <c r="R20" s="395"/>
      <c r="S20" s="395"/>
      <c r="T20" s="395"/>
      <c r="U20" s="395"/>
      <c r="V20" s="396"/>
      <c r="W20" s="166"/>
    </row>
    <row r="21" spans="1:23" ht="27" customHeight="1">
      <c r="A21" s="52"/>
      <c r="B21" s="377">
        <v>5</v>
      </c>
      <c r="C21" s="378"/>
      <c r="D21" s="381"/>
      <c r="E21" s="382"/>
      <c r="F21" s="382"/>
      <c r="G21" s="383"/>
      <c r="H21" s="387">
        <f t="shared" ref="H21" si="4">IF(D21=800197268,4,IF(D21=800141379,2,IF(D21=899999069,7,0)))</f>
        <v>0</v>
      </c>
      <c r="I21" s="388"/>
      <c r="J21" s="391">
        <f>+IF(D21=800197268,CODIGOS!A$44,IF(D21=800141379,CODIGOS!A$45,IF(D21=899999069,CODIGOS!A$46,0)))</f>
        <v>0</v>
      </c>
      <c r="K21" s="392"/>
      <c r="L21" s="392"/>
      <c r="M21" s="392"/>
      <c r="N21" s="392"/>
      <c r="O21" s="392"/>
      <c r="P21" s="392"/>
      <c r="Q21" s="392"/>
      <c r="R21" s="392"/>
      <c r="S21" s="392"/>
      <c r="T21" s="392"/>
      <c r="U21" s="392"/>
      <c r="V21" s="393"/>
      <c r="W21" s="8"/>
    </row>
    <row r="22" spans="1:23" ht="27" customHeight="1">
      <c r="A22" s="52"/>
      <c r="B22" s="379"/>
      <c r="C22" s="380"/>
      <c r="D22" s="384"/>
      <c r="E22" s="385"/>
      <c r="F22" s="385"/>
      <c r="G22" s="386"/>
      <c r="H22" s="389"/>
      <c r="I22" s="390"/>
      <c r="J22" s="394"/>
      <c r="K22" s="395"/>
      <c r="L22" s="395"/>
      <c r="M22" s="395"/>
      <c r="N22" s="395"/>
      <c r="O22" s="395"/>
      <c r="P22" s="395"/>
      <c r="Q22" s="395"/>
      <c r="R22" s="395"/>
      <c r="S22" s="395"/>
      <c r="T22" s="395"/>
      <c r="U22" s="395"/>
      <c r="V22" s="396"/>
      <c r="W22" s="166"/>
    </row>
    <row r="23" spans="1:23" ht="27" customHeight="1">
      <c r="A23" s="52"/>
      <c r="B23" s="377">
        <v>6</v>
      </c>
      <c r="C23" s="378"/>
      <c r="D23" s="381"/>
      <c r="E23" s="382"/>
      <c r="F23" s="382"/>
      <c r="G23" s="383"/>
      <c r="H23" s="387">
        <f t="shared" ref="H23" si="5">IF(D23=800197268,4,IF(D23=800141379,2,IF(D23=899999069,7,0)))</f>
        <v>0</v>
      </c>
      <c r="I23" s="388"/>
      <c r="J23" s="391">
        <f>+IF(D23=800197268,CODIGOS!A$44,IF(D23=800141379,CODIGOS!A$45,IF(D23=899999069,CODIGOS!A$46,0)))</f>
        <v>0</v>
      </c>
      <c r="K23" s="392"/>
      <c r="L23" s="392"/>
      <c r="M23" s="392"/>
      <c r="N23" s="392"/>
      <c r="O23" s="392"/>
      <c r="P23" s="392"/>
      <c r="Q23" s="392"/>
      <c r="R23" s="392"/>
      <c r="S23" s="392"/>
      <c r="T23" s="392"/>
      <c r="U23" s="392"/>
      <c r="V23" s="393"/>
      <c r="W23" s="8"/>
    </row>
    <row r="24" spans="1:23" ht="27" customHeight="1">
      <c r="A24" s="52"/>
      <c r="B24" s="379"/>
      <c r="C24" s="380"/>
      <c r="D24" s="384"/>
      <c r="E24" s="385"/>
      <c r="F24" s="385"/>
      <c r="G24" s="386"/>
      <c r="H24" s="389"/>
      <c r="I24" s="390"/>
      <c r="J24" s="394"/>
      <c r="K24" s="395"/>
      <c r="L24" s="395"/>
      <c r="M24" s="395"/>
      <c r="N24" s="395"/>
      <c r="O24" s="395"/>
      <c r="P24" s="395"/>
      <c r="Q24" s="395"/>
      <c r="R24" s="395"/>
      <c r="S24" s="395"/>
      <c r="T24" s="395"/>
      <c r="U24" s="395"/>
      <c r="V24" s="396"/>
      <c r="W24" s="166"/>
    </row>
    <row r="25" spans="1:23" ht="27" customHeight="1">
      <c r="A25" s="52"/>
      <c r="B25" s="377">
        <v>7</v>
      </c>
      <c r="C25" s="378"/>
      <c r="D25" s="381"/>
      <c r="E25" s="382"/>
      <c r="F25" s="382"/>
      <c r="G25" s="383"/>
      <c r="H25" s="387">
        <f t="shared" ref="H25" si="6">IF(D25=800197268,4,IF(D25=800141379,2,IF(D25=899999069,7,0)))</f>
        <v>0</v>
      </c>
      <c r="I25" s="388"/>
      <c r="J25" s="391">
        <f>+IF(D25=800197268,CODIGOS!A$44,IF(D25=800141379,CODIGOS!A$45,IF(D25=899999069,CODIGOS!A$46,0)))</f>
        <v>0</v>
      </c>
      <c r="K25" s="392"/>
      <c r="L25" s="392"/>
      <c r="M25" s="392"/>
      <c r="N25" s="392"/>
      <c r="O25" s="392"/>
      <c r="P25" s="392"/>
      <c r="Q25" s="392"/>
      <c r="R25" s="392"/>
      <c r="S25" s="392"/>
      <c r="T25" s="392"/>
      <c r="U25" s="392"/>
      <c r="V25" s="393"/>
      <c r="W25" s="8"/>
    </row>
    <row r="26" spans="1:23" ht="27" customHeight="1">
      <c r="A26" s="52"/>
      <c r="B26" s="379"/>
      <c r="C26" s="380"/>
      <c r="D26" s="384"/>
      <c r="E26" s="385"/>
      <c r="F26" s="385"/>
      <c r="G26" s="386"/>
      <c r="H26" s="389"/>
      <c r="I26" s="390"/>
      <c r="J26" s="394"/>
      <c r="K26" s="395"/>
      <c r="L26" s="395"/>
      <c r="M26" s="395"/>
      <c r="N26" s="395"/>
      <c r="O26" s="395"/>
      <c r="P26" s="395"/>
      <c r="Q26" s="395"/>
      <c r="R26" s="395"/>
      <c r="S26" s="395"/>
      <c r="T26" s="395"/>
      <c r="U26" s="395"/>
      <c r="V26" s="396"/>
      <c r="W26" s="166"/>
    </row>
    <row r="27" spans="1:23" ht="27" customHeight="1">
      <c r="A27" s="52"/>
      <c r="B27" s="377">
        <v>8</v>
      </c>
      <c r="C27" s="378"/>
      <c r="D27" s="381"/>
      <c r="E27" s="382"/>
      <c r="F27" s="382"/>
      <c r="G27" s="383"/>
      <c r="H27" s="387">
        <f t="shared" ref="H27" si="7">IF(D27=800197268,4,IF(D27=800141379,2,IF(D27=899999069,7,0)))</f>
        <v>0</v>
      </c>
      <c r="I27" s="388"/>
      <c r="J27" s="391">
        <f>+IF(D27=800197268,CODIGOS!A$44,IF(D27=800141379,CODIGOS!A$45,IF(D27=899999069,CODIGOS!A$46,0)))</f>
        <v>0</v>
      </c>
      <c r="K27" s="392"/>
      <c r="L27" s="392"/>
      <c r="M27" s="392"/>
      <c r="N27" s="392"/>
      <c r="O27" s="392"/>
      <c r="P27" s="392"/>
      <c r="Q27" s="392"/>
      <c r="R27" s="392"/>
      <c r="S27" s="392"/>
      <c r="T27" s="392"/>
      <c r="U27" s="392"/>
      <c r="V27" s="393"/>
      <c r="W27" s="8"/>
    </row>
    <row r="28" spans="1:23" ht="27" customHeight="1">
      <c r="A28" s="52"/>
      <c r="B28" s="379"/>
      <c r="C28" s="380"/>
      <c r="D28" s="384"/>
      <c r="E28" s="385"/>
      <c r="F28" s="385"/>
      <c r="G28" s="386"/>
      <c r="H28" s="389"/>
      <c r="I28" s="390"/>
      <c r="J28" s="394"/>
      <c r="K28" s="395"/>
      <c r="L28" s="395"/>
      <c r="M28" s="395"/>
      <c r="N28" s="395"/>
      <c r="O28" s="395"/>
      <c r="P28" s="395"/>
      <c r="Q28" s="395"/>
      <c r="R28" s="395"/>
      <c r="S28" s="395"/>
      <c r="T28" s="395"/>
      <c r="U28" s="395"/>
      <c r="V28" s="396"/>
      <c r="W28" s="166"/>
    </row>
    <row r="29" spans="1:23" ht="264.75" customHeight="1">
      <c r="B29" s="397" t="s">
        <v>34</v>
      </c>
      <c r="C29" s="398"/>
      <c r="D29" s="398"/>
      <c r="E29" s="398"/>
      <c r="F29" s="398"/>
      <c r="G29" s="398"/>
      <c r="H29" s="398"/>
      <c r="I29" s="398"/>
      <c r="J29" s="398"/>
      <c r="K29" s="398"/>
      <c r="L29" s="398"/>
      <c r="M29" s="398"/>
      <c r="N29" s="398"/>
      <c r="O29" s="398"/>
      <c r="P29" s="398"/>
      <c r="Q29" s="398"/>
      <c r="R29" s="398"/>
      <c r="S29" s="398"/>
      <c r="T29" s="398"/>
      <c r="U29" s="398"/>
      <c r="V29" s="399"/>
      <c r="W29" s="165"/>
    </row>
    <row r="30" spans="1:23" ht="342.75" customHeight="1" thickBot="1">
      <c r="B30" s="400"/>
      <c r="C30" s="401"/>
      <c r="D30" s="401"/>
      <c r="E30" s="401"/>
      <c r="F30" s="401"/>
      <c r="G30" s="401"/>
      <c r="H30" s="401"/>
      <c r="I30" s="401"/>
      <c r="J30" s="401"/>
      <c r="K30" s="401"/>
      <c r="L30" s="401"/>
      <c r="M30" s="401"/>
      <c r="N30" s="401"/>
      <c r="O30" s="401"/>
      <c r="P30" s="401"/>
      <c r="Q30" s="401"/>
      <c r="R30" s="401"/>
      <c r="S30" s="401"/>
      <c r="T30" s="401"/>
      <c r="U30" s="401"/>
      <c r="V30" s="402"/>
      <c r="W30" s="165"/>
    </row>
  </sheetData>
  <sheetProtection algorithmName="SHA-512" hashValue="O4BwQYheNuGvJNiig1AUxJVffh7cGdpO7WYxyVKZze80XSznXpVmC5pykz5ZUHRH7HivQy+qB3FII7QEthWPRg==" saltValue="15SNf9JngW2+hZq/FrHZ5Q==" spinCount="100000" sheet="1" selectLockedCells="1"/>
  <mergeCells count="41">
    <mergeCell ref="P2:V2"/>
    <mergeCell ref="B3:J3"/>
    <mergeCell ref="B11:V11"/>
    <mergeCell ref="D13:G14"/>
    <mergeCell ref="H13:I14"/>
    <mergeCell ref="J13:V14"/>
    <mergeCell ref="F2:O2"/>
    <mergeCell ref="D12:G12"/>
    <mergeCell ref="H12:I12"/>
    <mergeCell ref="J12:V12"/>
    <mergeCell ref="B12:C12"/>
    <mergeCell ref="H15:I16"/>
    <mergeCell ref="H17:I18"/>
    <mergeCell ref="H19:I20"/>
    <mergeCell ref="J15:V16"/>
    <mergeCell ref="J17:V18"/>
    <mergeCell ref="J19:V20"/>
    <mergeCell ref="H27:I28"/>
    <mergeCell ref="J21:V22"/>
    <mergeCell ref="J23:V24"/>
    <mergeCell ref="J27:V28"/>
    <mergeCell ref="B29:V30"/>
    <mergeCell ref="B25:C26"/>
    <mergeCell ref="B21:C22"/>
    <mergeCell ref="D27:G28"/>
    <mergeCell ref="J25:V26"/>
    <mergeCell ref="H21:I22"/>
    <mergeCell ref="H23:I24"/>
    <mergeCell ref="H25:I26"/>
    <mergeCell ref="B17:C18"/>
    <mergeCell ref="B13:C14"/>
    <mergeCell ref="B27:C28"/>
    <mergeCell ref="B23:C24"/>
    <mergeCell ref="D21:G22"/>
    <mergeCell ref="D23:G24"/>
    <mergeCell ref="D25:G26"/>
    <mergeCell ref="B19:C20"/>
    <mergeCell ref="B15:C16"/>
    <mergeCell ref="D15:G16"/>
    <mergeCell ref="D17:G18"/>
    <mergeCell ref="D19:G20"/>
  </mergeCells>
  <pageMargins left="0.7" right="0.51" top="0.75" bottom="0.56000000000000005" header="0.3" footer="0.3"/>
  <pageSetup scale="3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CODIGOS!$A$3:$A$5</xm:f>
          </x14:formula1>
          <xm:sqref>D15:G28</xm:sqref>
        </x14:dataValidation>
        <x14:dataValidation type="list" errorStyle="warning" allowBlank="1" showInputMessage="1" showErrorMessage="1" error="Por favor seleccione Nit correspondiente a la entidad ">
          <x14:formula1>
            <xm:f>CODIGOS!$A$3:$A$5</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72"/>
  <sheetViews>
    <sheetView topLeftCell="A22" workbookViewId="0">
      <selection activeCell="H40" sqref="H40"/>
    </sheetView>
  </sheetViews>
  <sheetFormatPr baseColWidth="10" defaultRowHeight="14.25"/>
  <cols>
    <col min="1" max="1" width="30.875" customWidth="1"/>
    <col min="2" max="2" width="13.375" hidden="1" customWidth="1"/>
    <col min="3" max="3" width="48.625" customWidth="1"/>
  </cols>
  <sheetData>
    <row r="1" spans="1:3">
      <c r="A1" s="24" t="s">
        <v>72</v>
      </c>
      <c r="B1" s="24"/>
      <c r="C1" s="24"/>
    </row>
    <row r="2" spans="1:3" ht="15">
      <c r="A2" s="26" t="s">
        <v>73</v>
      </c>
      <c r="B2" s="26" t="s">
        <v>74</v>
      </c>
      <c r="C2" s="26" t="s">
        <v>75</v>
      </c>
    </row>
    <row r="3" spans="1:3">
      <c r="A3" s="27">
        <v>800197268</v>
      </c>
      <c r="B3" s="27">
        <v>4</v>
      </c>
      <c r="C3" s="27" t="s">
        <v>76</v>
      </c>
    </row>
    <row r="4" spans="1:3">
      <c r="A4" s="27">
        <v>800141379</v>
      </c>
      <c r="B4" s="27">
        <v>2</v>
      </c>
      <c r="C4" s="27" t="s">
        <v>77</v>
      </c>
    </row>
    <row r="5" spans="1:3">
      <c r="A5" s="27">
        <v>899999069</v>
      </c>
      <c r="B5" s="27">
        <v>7</v>
      </c>
      <c r="C5" s="27" t="s">
        <v>78</v>
      </c>
    </row>
    <row r="12" spans="1:3">
      <c r="A12" t="s">
        <v>2307</v>
      </c>
      <c r="C12" t="s">
        <v>2308</v>
      </c>
    </row>
    <row r="13" spans="1:3" ht="18">
      <c r="C13" s="25"/>
    </row>
    <row r="15" spans="1:3">
      <c r="A15" t="s">
        <v>2314</v>
      </c>
      <c r="C15">
        <v>1</v>
      </c>
    </row>
    <row r="16" spans="1:3">
      <c r="A16" t="s">
        <v>2315</v>
      </c>
      <c r="C16">
        <v>2</v>
      </c>
    </row>
    <row r="17" spans="1:3">
      <c r="A17" t="s">
        <v>2316</v>
      </c>
      <c r="C17">
        <v>3</v>
      </c>
    </row>
    <row r="18" spans="1:3">
      <c r="A18" t="s">
        <v>2317</v>
      </c>
      <c r="C18">
        <v>4</v>
      </c>
    </row>
    <row r="19" spans="1:3">
      <c r="A19" t="s">
        <v>2318</v>
      </c>
      <c r="C19">
        <v>5</v>
      </c>
    </row>
    <row r="22" spans="1:3">
      <c r="A22" s="47" t="s">
        <v>2321</v>
      </c>
      <c r="C22">
        <v>13</v>
      </c>
    </row>
    <row r="23" spans="1:3">
      <c r="A23" s="47" t="s">
        <v>2322</v>
      </c>
      <c r="C23">
        <v>21</v>
      </c>
    </row>
    <row r="24" spans="1:3">
      <c r="A24" s="47" t="s">
        <v>2323</v>
      </c>
      <c r="C24">
        <v>22</v>
      </c>
    </row>
    <row r="25" spans="1:3">
      <c r="A25" s="47" t="s">
        <v>2324</v>
      </c>
      <c r="C25">
        <v>41</v>
      </c>
    </row>
    <row r="26" spans="1:3">
      <c r="A26" s="48" t="s">
        <v>2325</v>
      </c>
      <c r="C26">
        <v>33</v>
      </c>
    </row>
    <row r="27" spans="1:3">
      <c r="A27" s="47" t="s">
        <v>2320</v>
      </c>
      <c r="C27">
        <v>42</v>
      </c>
    </row>
    <row r="29" spans="1:3">
      <c r="C29" t="s">
        <v>2326</v>
      </c>
    </row>
    <row r="30" spans="1:3">
      <c r="C30" t="s">
        <v>2327</v>
      </c>
    </row>
    <row r="33" spans="1:3">
      <c r="A33" t="s">
        <v>2328</v>
      </c>
      <c r="C33">
        <v>8</v>
      </c>
    </row>
    <row r="34" spans="1:3">
      <c r="A34" t="s">
        <v>2329</v>
      </c>
      <c r="C34">
        <v>15</v>
      </c>
    </row>
    <row r="35" spans="1:3">
      <c r="A35" t="s">
        <v>2330</v>
      </c>
      <c r="C35">
        <v>18</v>
      </c>
    </row>
    <row r="36" spans="1:3">
      <c r="A36" t="s">
        <v>2331</v>
      </c>
      <c r="C36">
        <v>20</v>
      </c>
    </row>
    <row r="37" spans="1:3">
      <c r="A37" t="s">
        <v>2332</v>
      </c>
      <c r="C37">
        <v>25</v>
      </c>
    </row>
    <row r="38" spans="1:3">
      <c r="A38" t="s">
        <v>2333</v>
      </c>
      <c r="C38">
        <v>29</v>
      </c>
    </row>
    <row r="39" spans="1:3">
      <c r="A39" t="s">
        <v>2334</v>
      </c>
      <c r="C39">
        <v>30</v>
      </c>
    </row>
    <row r="44" spans="1:3">
      <c r="A44" t="s">
        <v>2344</v>
      </c>
    </row>
    <row r="45" spans="1:3">
      <c r="A45" t="s">
        <v>77</v>
      </c>
    </row>
    <row r="46" spans="1:3">
      <c r="A46" t="s">
        <v>78</v>
      </c>
    </row>
    <row r="49" spans="1:1">
      <c r="A49" t="s">
        <v>2309</v>
      </c>
    </row>
    <row r="50" spans="1:1">
      <c r="A50" t="s">
        <v>2345</v>
      </c>
    </row>
    <row r="72" spans="15:15">
      <c r="O72">
        <f>+YEAR(CODIGOS!A93)</f>
        <v>1900</v>
      </c>
    </row>
  </sheetData>
  <sheetProtection algorithmName="SHA-512" hashValue="bC4z269qsnADIberfsYextbBY6xTG9C3AdqC7mEMKcTF9e2KtccYyXUx9Sbj3HX4X9yRGcVcA2NpibZqc5NBaQ==" saltValue="mAoyhuD+NJ31mXNL5PL4jg==" spinCount="100000" sheet="1" objects="1" scenarios="1" selectLockedCells="1" selectUnlockedCells="1"/>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47"/>
  <sheetViews>
    <sheetView workbookViewId="0">
      <selection activeCell="B5" sqref="B5"/>
    </sheetView>
  </sheetViews>
  <sheetFormatPr baseColWidth="10" defaultRowHeight="14.25"/>
  <cols>
    <col min="1" max="1" width="11" customWidth="1"/>
    <col min="2" max="2" width="68.375" style="39" bestFit="1" customWidth="1"/>
    <col min="3" max="3" width="6.875" style="39" bestFit="1" customWidth="1"/>
    <col min="4" max="5" width="17.125" style="39" bestFit="1" customWidth="1"/>
    <col min="6" max="10" width="20.5" style="39" bestFit="1" customWidth="1"/>
    <col min="11" max="16384" width="11" style="39"/>
  </cols>
  <sheetData>
    <row r="1" spans="1:5" ht="12.75" customHeight="1">
      <c r="A1" s="39"/>
      <c r="B1" s="45"/>
      <c r="D1" s="45"/>
      <c r="E1" s="45"/>
    </row>
    <row r="8" spans="1:5" ht="15">
      <c r="A8" s="39"/>
      <c r="C8" s="43" t="s">
        <v>166</v>
      </c>
    </row>
    <row r="9" spans="1:5" ht="15">
      <c r="A9" s="39"/>
      <c r="C9" s="43" t="s">
        <v>165</v>
      </c>
    </row>
    <row r="10" spans="1:5" ht="15">
      <c r="A10" s="39"/>
      <c r="C10" s="43" t="s">
        <v>164</v>
      </c>
    </row>
    <row r="12" spans="1:5" ht="12.75">
      <c r="A12" s="39"/>
      <c r="C12" s="42" t="s">
        <v>163</v>
      </c>
    </row>
    <row r="14" spans="1:5" ht="12.75">
      <c r="A14" s="39"/>
      <c r="B14" s="41" t="s">
        <v>161</v>
      </c>
      <c r="C14" s="41" t="s">
        <v>162</v>
      </c>
      <c r="D14" s="41" t="s">
        <v>160</v>
      </c>
      <c r="E14" s="41" t="s">
        <v>159</v>
      </c>
    </row>
    <row r="15" spans="1:5" ht="12.75">
      <c r="A15" s="39"/>
      <c r="B15" s="40" t="s">
        <v>157</v>
      </c>
      <c r="C15" s="44">
        <v>91</v>
      </c>
      <c r="D15" s="40" t="s">
        <v>93</v>
      </c>
      <c r="E15" s="40" t="s">
        <v>92</v>
      </c>
    </row>
    <row r="16" spans="1:5" ht="12.75">
      <c r="A16" s="39"/>
      <c r="B16" s="40" t="s">
        <v>155</v>
      </c>
      <c r="C16" s="44">
        <v>5</v>
      </c>
      <c r="D16" s="40" t="s">
        <v>93</v>
      </c>
      <c r="E16" s="40" t="s">
        <v>92</v>
      </c>
    </row>
    <row r="17" spans="1:5" ht="12.75">
      <c r="A17" s="39"/>
      <c r="B17" s="40" t="s">
        <v>153</v>
      </c>
      <c r="C17" s="44">
        <v>81</v>
      </c>
      <c r="D17" s="40" t="s">
        <v>93</v>
      </c>
      <c r="E17" s="40" t="s">
        <v>92</v>
      </c>
    </row>
    <row r="18" spans="1:5" ht="12.75">
      <c r="A18" s="39"/>
      <c r="B18" s="40" t="s">
        <v>151</v>
      </c>
      <c r="C18" s="44">
        <v>8</v>
      </c>
      <c r="D18" s="40" t="s">
        <v>93</v>
      </c>
      <c r="E18" s="40" t="s">
        <v>92</v>
      </c>
    </row>
    <row r="19" spans="1:5" ht="12.75">
      <c r="A19" s="39"/>
      <c r="B19" s="40" t="s">
        <v>149</v>
      </c>
      <c r="C19" s="44">
        <v>11</v>
      </c>
      <c r="D19" s="40" t="s">
        <v>93</v>
      </c>
      <c r="E19" s="40" t="s">
        <v>92</v>
      </c>
    </row>
    <row r="20" spans="1:5" ht="12.75">
      <c r="A20" s="39"/>
      <c r="B20" s="40" t="s">
        <v>147</v>
      </c>
      <c r="C20" s="44">
        <v>13</v>
      </c>
      <c r="D20" s="40" t="s">
        <v>93</v>
      </c>
      <c r="E20" s="40" t="s">
        <v>92</v>
      </c>
    </row>
    <row r="21" spans="1:5" ht="12.75">
      <c r="A21" s="39"/>
      <c r="B21" s="40" t="s">
        <v>145</v>
      </c>
      <c r="C21" s="44">
        <v>15</v>
      </c>
      <c r="D21" s="40" t="s">
        <v>93</v>
      </c>
      <c r="E21" s="40" t="s">
        <v>92</v>
      </c>
    </row>
    <row r="22" spans="1:5" ht="12.75">
      <c r="A22" s="39"/>
      <c r="B22" s="40" t="s">
        <v>143</v>
      </c>
      <c r="C22" s="44">
        <v>17</v>
      </c>
      <c r="D22" s="40" t="s">
        <v>93</v>
      </c>
      <c r="E22" s="40" t="s">
        <v>92</v>
      </c>
    </row>
    <row r="23" spans="1:5" ht="12.75">
      <c r="A23" s="39"/>
      <c r="B23" s="40" t="s">
        <v>141</v>
      </c>
      <c r="C23" s="44">
        <v>18</v>
      </c>
      <c r="D23" s="40" t="s">
        <v>93</v>
      </c>
      <c r="E23" s="40" t="s">
        <v>92</v>
      </c>
    </row>
    <row r="24" spans="1:5" ht="12.75">
      <c r="A24" s="39"/>
      <c r="B24" s="40" t="s">
        <v>139</v>
      </c>
      <c r="C24" s="44">
        <v>85</v>
      </c>
      <c r="D24" s="40" t="s">
        <v>93</v>
      </c>
      <c r="E24" s="40" t="s">
        <v>92</v>
      </c>
    </row>
    <row r="25" spans="1:5" ht="12.75">
      <c r="A25" s="39"/>
      <c r="B25" s="40" t="s">
        <v>137</v>
      </c>
      <c r="C25" s="44">
        <v>19</v>
      </c>
      <c r="D25" s="40" t="s">
        <v>93</v>
      </c>
      <c r="E25" s="40" t="s">
        <v>92</v>
      </c>
    </row>
    <row r="26" spans="1:5" ht="12.75">
      <c r="A26" s="39"/>
      <c r="B26" s="40" t="s">
        <v>135</v>
      </c>
      <c r="C26" s="44">
        <v>20</v>
      </c>
      <c r="D26" s="40" t="s">
        <v>93</v>
      </c>
      <c r="E26" s="40" t="s">
        <v>92</v>
      </c>
    </row>
    <row r="27" spans="1:5" ht="12.75">
      <c r="A27" s="39"/>
      <c r="B27" s="40" t="s">
        <v>134</v>
      </c>
      <c r="C27" s="44">
        <v>27</v>
      </c>
      <c r="D27" s="40" t="s">
        <v>93</v>
      </c>
      <c r="E27" s="40" t="s">
        <v>92</v>
      </c>
    </row>
    <row r="28" spans="1:5" ht="12.75">
      <c r="A28" s="39"/>
      <c r="B28" s="40" t="s">
        <v>132</v>
      </c>
      <c r="C28" s="44">
        <v>23</v>
      </c>
      <c r="D28" s="40" t="s">
        <v>93</v>
      </c>
      <c r="E28" s="40" t="s">
        <v>92</v>
      </c>
    </row>
    <row r="29" spans="1:5" ht="12.75">
      <c r="A29" s="39"/>
      <c r="B29" s="40" t="s">
        <v>130</v>
      </c>
      <c r="C29" s="44">
        <v>25</v>
      </c>
      <c r="D29" s="40" t="s">
        <v>93</v>
      </c>
      <c r="E29" s="40" t="s">
        <v>92</v>
      </c>
    </row>
    <row r="30" spans="1:5" ht="12.75">
      <c r="A30" s="39"/>
      <c r="B30" s="40" t="s">
        <v>128</v>
      </c>
      <c r="C30" s="44">
        <v>94</v>
      </c>
      <c r="D30" s="40" t="s">
        <v>93</v>
      </c>
      <c r="E30" s="40" t="s">
        <v>92</v>
      </c>
    </row>
    <row r="31" spans="1:5" ht="12.75">
      <c r="A31" s="39"/>
      <c r="B31" s="40" t="s">
        <v>126</v>
      </c>
      <c r="C31" s="44">
        <v>95</v>
      </c>
      <c r="D31" s="40" t="s">
        <v>93</v>
      </c>
      <c r="E31" s="40" t="s">
        <v>92</v>
      </c>
    </row>
    <row r="32" spans="1:5" ht="12.75">
      <c r="A32" s="39"/>
      <c r="B32" s="40" t="s">
        <v>124</v>
      </c>
      <c r="C32" s="44">
        <v>41</v>
      </c>
      <c r="D32" s="40" t="s">
        <v>93</v>
      </c>
      <c r="E32" s="40" t="s">
        <v>92</v>
      </c>
    </row>
    <row r="33" spans="1:5" ht="12.75">
      <c r="A33" s="39"/>
      <c r="B33" s="40" t="s">
        <v>122</v>
      </c>
      <c r="C33" s="44">
        <v>44</v>
      </c>
      <c r="D33" s="40" t="s">
        <v>93</v>
      </c>
      <c r="E33" s="40" t="s">
        <v>92</v>
      </c>
    </row>
    <row r="34" spans="1:5" ht="12.75">
      <c r="A34" s="39"/>
      <c r="B34" s="40" t="s">
        <v>120</v>
      </c>
      <c r="C34" s="44">
        <v>47</v>
      </c>
      <c r="D34" s="40" t="s">
        <v>93</v>
      </c>
      <c r="E34" s="40" t="s">
        <v>92</v>
      </c>
    </row>
    <row r="35" spans="1:5" ht="12.75">
      <c r="A35" s="39"/>
      <c r="B35" s="40" t="s">
        <v>118</v>
      </c>
      <c r="C35" s="44">
        <v>50</v>
      </c>
      <c r="D35" s="40" t="s">
        <v>93</v>
      </c>
      <c r="E35" s="40" t="s">
        <v>92</v>
      </c>
    </row>
    <row r="36" spans="1:5" ht="12.75">
      <c r="A36" s="39"/>
      <c r="B36" s="40" t="s">
        <v>116</v>
      </c>
      <c r="C36" s="44">
        <v>52</v>
      </c>
      <c r="D36" s="40" t="s">
        <v>93</v>
      </c>
      <c r="E36" s="40" t="s">
        <v>92</v>
      </c>
    </row>
    <row r="37" spans="1:5" ht="12.75">
      <c r="A37" s="39"/>
      <c r="B37" s="40" t="s">
        <v>114</v>
      </c>
      <c r="C37" s="44">
        <v>54</v>
      </c>
      <c r="D37" s="40" t="s">
        <v>93</v>
      </c>
      <c r="E37" s="40" t="s">
        <v>92</v>
      </c>
    </row>
    <row r="38" spans="1:5" ht="12.75">
      <c r="A38" s="39"/>
      <c r="B38" s="40" t="s">
        <v>112</v>
      </c>
      <c r="C38" s="44">
        <v>86</v>
      </c>
      <c r="D38" s="40" t="s">
        <v>93</v>
      </c>
      <c r="E38" s="40" t="s">
        <v>92</v>
      </c>
    </row>
    <row r="39" spans="1:5" ht="12.75">
      <c r="A39" s="39"/>
      <c r="B39" s="40" t="s">
        <v>110</v>
      </c>
      <c r="C39" s="44">
        <v>63</v>
      </c>
      <c r="D39" s="40" t="s">
        <v>93</v>
      </c>
      <c r="E39" s="40" t="s">
        <v>92</v>
      </c>
    </row>
    <row r="40" spans="1:5" ht="12.75">
      <c r="A40" s="39"/>
      <c r="B40" s="40" t="s">
        <v>108</v>
      </c>
      <c r="C40" s="44">
        <v>66</v>
      </c>
      <c r="D40" s="40" t="s">
        <v>93</v>
      </c>
      <c r="E40" s="40" t="s">
        <v>92</v>
      </c>
    </row>
    <row r="41" spans="1:5" ht="12.75">
      <c r="A41" s="39"/>
      <c r="B41" s="40" t="s">
        <v>106</v>
      </c>
      <c r="C41" s="44">
        <v>88</v>
      </c>
      <c r="D41" s="40" t="s">
        <v>93</v>
      </c>
      <c r="E41" s="40" t="s">
        <v>92</v>
      </c>
    </row>
    <row r="42" spans="1:5" ht="12.75">
      <c r="A42" s="39"/>
      <c r="B42" s="40" t="s">
        <v>104</v>
      </c>
      <c r="C42" s="44">
        <v>68</v>
      </c>
      <c r="D42" s="40" t="s">
        <v>93</v>
      </c>
      <c r="E42" s="40" t="s">
        <v>92</v>
      </c>
    </row>
    <row r="43" spans="1:5" ht="12.75">
      <c r="A43" s="39"/>
      <c r="B43" s="40" t="s">
        <v>102</v>
      </c>
      <c r="C43" s="44">
        <v>70</v>
      </c>
      <c r="D43" s="40" t="s">
        <v>93</v>
      </c>
      <c r="E43" s="40" t="s">
        <v>92</v>
      </c>
    </row>
    <row r="44" spans="1:5" ht="12.75">
      <c r="A44" s="39"/>
      <c r="B44" s="40" t="s">
        <v>100</v>
      </c>
      <c r="C44" s="44">
        <v>73</v>
      </c>
      <c r="D44" s="40" t="s">
        <v>93</v>
      </c>
      <c r="E44" s="40" t="s">
        <v>92</v>
      </c>
    </row>
    <row r="45" spans="1:5" ht="12.75">
      <c r="A45" s="39"/>
      <c r="B45" s="40" t="s">
        <v>98</v>
      </c>
      <c r="C45" s="44">
        <v>76</v>
      </c>
      <c r="D45" s="40" t="s">
        <v>93</v>
      </c>
      <c r="E45" s="40" t="s">
        <v>92</v>
      </c>
    </row>
    <row r="46" spans="1:5" ht="12.75">
      <c r="A46" s="39"/>
      <c r="B46" s="40" t="s">
        <v>96</v>
      </c>
      <c r="C46" s="44">
        <v>97</v>
      </c>
      <c r="D46" s="40" t="s">
        <v>93</v>
      </c>
      <c r="E46" s="40" t="s">
        <v>92</v>
      </c>
    </row>
    <row r="47" spans="1:5" ht="12.75">
      <c r="A47" s="39"/>
      <c r="B47" s="40" t="s">
        <v>94</v>
      </c>
      <c r="C47" s="44">
        <v>99</v>
      </c>
      <c r="D47" s="40" t="s">
        <v>93</v>
      </c>
      <c r="E47" s="40" t="s">
        <v>92</v>
      </c>
    </row>
  </sheetData>
  <sheetProtection algorithmName="SHA-512" hashValue="scn1xmlXeROzzuPJfaW7KtbvU+SXvPsK2ayDR53BVY8ggz2b3z1+8yVMfZkMXVFwil2ZuSJVojwRCkEg3Uw5tQ==" saltValue="rbOgSz9gAuuIVlieLFgaPw==" spinCount="100000" sheet="1" objects="1" scenarios="1" selectLockedCells="1" selectUnlockedCells="1"/>
  <pageMargins left="0.75" right="0.75" top="1" bottom="1" header="0" footer="0"/>
  <pageSetup scale="255" orientation="landscape" useFirstPageNumber="1"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129"/>
  <sheetViews>
    <sheetView topLeftCell="A996" workbookViewId="0">
      <selection activeCell="F1019" sqref="A1:XFD1048576"/>
    </sheetView>
  </sheetViews>
  <sheetFormatPr baseColWidth="10" defaultRowHeight="12.75"/>
  <cols>
    <col min="1" max="1" width="6.875" style="39" bestFit="1" customWidth="1"/>
    <col min="2" max="2" width="51.25" style="39" bestFit="1" customWidth="1"/>
    <col min="3" max="3" width="68.375" style="39" bestFit="1" customWidth="1"/>
    <col min="4" max="4" width="6.875" style="39" bestFit="1" customWidth="1"/>
    <col min="5" max="7" width="20.5" style="39" bestFit="1" customWidth="1"/>
    <col min="8" max="16384" width="11" style="39"/>
  </cols>
  <sheetData>
    <row r="1" spans="1:4" ht="12.75" customHeight="1">
      <c r="C1" s="45"/>
    </row>
    <row r="5" spans="1:4" ht="15">
      <c r="A5" s="43" t="s">
        <v>166</v>
      </c>
    </row>
    <row r="6" spans="1:4" ht="15">
      <c r="A6" s="43" t="s">
        <v>2306</v>
      </c>
    </row>
    <row r="7" spans="1:4" ht="15">
      <c r="A7" s="43" t="s">
        <v>2305</v>
      </c>
    </row>
    <row r="9" spans="1:4">
      <c r="A9" s="42" t="s">
        <v>2304</v>
      </c>
    </row>
    <row r="14" spans="1:4">
      <c r="A14" s="41" t="s">
        <v>162</v>
      </c>
      <c r="B14" s="41" t="s">
        <v>2303</v>
      </c>
      <c r="C14" s="41" t="s">
        <v>161</v>
      </c>
      <c r="D14" s="41" t="s">
        <v>162</v>
      </c>
    </row>
    <row r="15" spans="1:4">
      <c r="A15" s="40" t="s">
        <v>156</v>
      </c>
      <c r="B15" s="40" t="s">
        <v>155</v>
      </c>
      <c r="C15" s="40" t="s">
        <v>2301</v>
      </c>
      <c r="D15" s="40" t="s">
        <v>2302</v>
      </c>
    </row>
    <row r="16" spans="1:4">
      <c r="A16" s="40" t="s">
        <v>115</v>
      </c>
      <c r="B16" s="40" t="s">
        <v>114</v>
      </c>
      <c r="C16" s="40" t="s">
        <v>2299</v>
      </c>
      <c r="D16" s="40" t="s">
        <v>2300</v>
      </c>
    </row>
    <row r="17" spans="1:4">
      <c r="A17" s="40" t="s">
        <v>156</v>
      </c>
      <c r="B17" s="40" t="s">
        <v>155</v>
      </c>
      <c r="C17" s="40" t="s">
        <v>2297</v>
      </c>
      <c r="D17" s="40" t="s">
        <v>2298</v>
      </c>
    </row>
    <row r="18" spans="1:4">
      <c r="A18" s="40" t="s">
        <v>119</v>
      </c>
      <c r="B18" s="40" t="s">
        <v>118</v>
      </c>
      <c r="C18" s="40" t="s">
        <v>2295</v>
      </c>
      <c r="D18" s="40" t="s">
        <v>2296</v>
      </c>
    </row>
    <row r="19" spans="1:4">
      <c r="A19" s="40" t="s">
        <v>87</v>
      </c>
      <c r="B19" s="40" t="s">
        <v>134</v>
      </c>
      <c r="C19" s="40" t="s">
        <v>2293</v>
      </c>
      <c r="D19" s="40" t="s">
        <v>2294</v>
      </c>
    </row>
    <row r="20" spans="1:4">
      <c r="A20" s="40" t="s">
        <v>125</v>
      </c>
      <c r="B20" s="40" t="s">
        <v>124</v>
      </c>
      <c r="C20" s="40" t="s">
        <v>2291</v>
      </c>
      <c r="D20" s="40" t="s">
        <v>2292</v>
      </c>
    </row>
    <row r="21" spans="1:4">
      <c r="A21" s="40" t="s">
        <v>148</v>
      </c>
      <c r="B21" s="40" t="s">
        <v>147</v>
      </c>
      <c r="C21" s="40" t="s">
        <v>2289</v>
      </c>
      <c r="D21" s="40" t="s">
        <v>2290</v>
      </c>
    </row>
    <row r="22" spans="1:4">
      <c r="A22" s="40" t="s">
        <v>125</v>
      </c>
      <c r="B22" s="40" t="s">
        <v>124</v>
      </c>
      <c r="C22" s="40" t="s">
        <v>2287</v>
      </c>
      <c r="D22" s="40" t="s">
        <v>2288</v>
      </c>
    </row>
    <row r="23" spans="1:4">
      <c r="A23" s="40" t="s">
        <v>131</v>
      </c>
      <c r="B23" s="40" t="s">
        <v>130</v>
      </c>
      <c r="C23" s="40" t="s">
        <v>2285</v>
      </c>
      <c r="D23" s="40" t="s">
        <v>2286</v>
      </c>
    </row>
    <row r="24" spans="1:4">
      <c r="A24" s="40" t="s">
        <v>136</v>
      </c>
      <c r="B24" s="40" t="s">
        <v>135</v>
      </c>
      <c r="C24" s="40" t="s">
        <v>2283</v>
      </c>
      <c r="D24" s="40" t="s">
        <v>2284</v>
      </c>
    </row>
    <row r="25" spans="1:4">
      <c r="A25" s="40" t="s">
        <v>105</v>
      </c>
      <c r="B25" s="40" t="s">
        <v>104</v>
      </c>
      <c r="C25" s="40" t="s">
        <v>2281</v>
      </c>
      <c r="D25" s="40" t="s">
        <v>2282</v>
      </c>
    </row>
    <row r="26" spans="1:4">
      <c r="A26" s="40" t="s">
        <v>144</v>
      </c>
      <c r="B26" s="40" t="s">
        <v>143</v>
      </c>
      <c r="C26" s="40" t="s">
        <v>2279</v>
      </c>
      <c r="D26" s="40" t="s">
        <v>2280</v>
      </c>
    </row>
    <row r="27" spans="1:4">
      <c r="A27" s="40" t="s">
        <v>140</v>
      </c>
      <c r="B27" s="40" t="s">
        <v>139</v>
      </c>
      <c r="C27" s="40" t="s">
        <v>2277</v>
      </c>
      <c r="D27" s="40" t="s">
        <v>2278</v>
      </c>
    </row>
    <row r="28" spans="1:4">
      <c r="A28" s="40" t="s">
        <v>136</v>
      </c>
      <c r="B28" s="40" t="s">
        <v>135</v>
      </c>
      <c r="C28" s="40" t="s">
        <v>2275</v>
      </c>
      <c r="D28" s="40" t="s">
        <v>2276</v>
      </c>
    </row>
    <row r="29" spans="1:4">
      <c r="A29" s="40" t="s">
        <v>125</v>
      </c>
      <c r="B29" s="40" t="s">
        <v>124</v>
      </c>
      <c r="C29" s="40" t="s">
        <v>2273</v>
      </c>
      <c r="D29" s="40" t="s">
        <v>2274</v>
      </c>
    </row>
    <row r="30" spans="1:4">
      <c r="A30" s="40" t="s">
        <v>131</v>
      </c>
      <c r="B30" s="40" t="s">
        <v>130</v>
      </c>
      <c r="C30" s="40" t="s">
        <v>2270</v>
      </c>
      <c r="D30" s="40" t="s">
        <v>2272</v>
      </c>
    </row>
    <row r="31" spans="1:4">
      <c r="A31" s="40" t="s">
        <v>117</v>
      </c>
      <c r="B31" s="40" t="s">
        <v>116</v>
      </c>
      <c r="C31" s="40" t="s">
        <v>2270</v>
      </c>
      <c r="D31" s="40" t="s">
        <v>2271</v>
      </c>
    </row>
    <row r="32" spans="1:4">
      <c r="A32" s="40" t="s">
        <v>142</v>
      </c>
      <c r="B32" s="40" t="s">
        <v>141</v>
      </c>
      <c r="C32" s="40" t="s">
        <v>2266</v>
      </c>
      <c r="D32" s="40" t="s">
        <v>2269</v>
      </c>
    </row>
    <row r="33" spans="1:4">
      <c r="A33" s="40" t="s">
        <v>105</v>
      </c>
      <c r="B33" s="40" t="s">
        <v>104</v>
      </c>
      <c r="C33" s="40" t="s">
        <v>2266</v>
      </c>
      <c r="D33" s="40" t="s">
        <v>2268</v>
      </c>
    </row>
    <row r="34" spans="1:4">
      <c r="A34" s="40" t="s">
        <v>123</v>
      </c>
      <c r="B34" s="40" t="s">
        <v>122</v>
      </c>
      <c r="C34" s="40" t="s">
        <v>2266</v>
      </c>
      <c r="D34" s="40" t="s">
        <v>2267</v>
      </c>
    </row>
    <row r="35" spans="1:4">
      <c r="A35" s="40" t="s">
        <v>99</v>
      </c>
      <c r="B35" s="40" t="s">
        <v>98</v>
      </c>
      <c r="C35" s="40" t="s">
        <v>2264</v>
      </c>
      <c r="D35" s="40" t="s">
        <v>2265</v>
      </c>
    </row>
    <row r="36" spans="1:4">
      <c r="A36" s="40" t="s">
        <v>117</v>
      </c>
      <c r="B36" s="40" t="s">
        <v>116</v>
      </c>
      <c r="C36" s="40" t="s">
        <v>2262</v>
      </c>
      <c r="D36" s="40" t="s">
        <v>2263</v>
      </c>
    </row>
    <row r="37" spans="1:4">
      <c r="A37" s="40" t="s">
        <v>156</v>
      </c>
      <c r="B37" s="40" t="s">
        <v>155</v>
      </c>
      <c r="C37" s="40" t="s">
        <v>2260</v>
      </c>
      <c r="D37" s="40" t="s">
        <v>2261</v>
      </c>
    </row>
    <row r="38" spans="1:4">
      <c r="A38" s="40" t="s">
        <v>121</v>
      </c>
      <c r="B38" s="40" t="s">
        <v>120</v>
      </c>
      <c r="C38" s="40" t="s">
        <v>2258</v>
      </c>
      <c r="D38" s="40" t="s">
        <v>2259</v>
      </c>
    </row>
    <row r="39" spans="1:4">
      <c r="A39" s="40" t="s">
        <v>125</v>
      </c>
      <c r="B39" s="40" t="s">
        <v>124</v>
      </c>
      <c r="C39" s="40" t="s">
        <v>2256</v>
      </c>
      <c r="D39" s="40" t="s">
        <v>2257</v>
      </c>
    </row>
    <row r="40" spans="1:4">
      <c r="A40" s="40" t="s">
        <v>138</v>
      </c>
      <c r="B40" s="40" t="s">
        <v>137</v>
      </c>
      <c r="C40" s="40" t="s">
        <v>2254</v>
      </c>
      <c r="D40" s="40" t="s">
        <v>2255</v>
      </c>
    </row>
    <row r="41" spans="1:4">
      <c r="A41" s="40" t="s">
        <v>146</v>
      </c>
      <c r="B41" s="40" t="s">
        <v>145</v>
      </c>
      <c r="C41" s="40" t="s">
        <v>2252</v>
      </c>
      <c r="D41" s="40" t="s">
        <v>2253</v>
      </c>
    </row>
    <row r="42" spans="1:4">
      <c r="A42" s="40" t="s">
        <v>101</v>
      </c>
      <c r="B42" s="40" t="s">
        <v>100</v>
      </c>
      <c r="C42" s="40" t="s">
        <v>2250</v>
      </c>
      <c r="D42" s="40" t="s">
        <v>2251</v>
      </c>
    </row>
    <row r="43" spans="1:4">
      <c r="A43" s="40" t="s">
        <v>125</v>
      </c>
      <c r="B43" s="40" t="s">
        <v>124</v>
      </c>
      <c r="C43" s="40" t="s">
        <v>2248</v>
      </c>
      <c r="D43" s="40" t="s">
        <v>2249</v>
      </c>
    </row>
    <row r="44" spans="1:4">
      <c r="A44" s="40" t="s">
        <v>87</v>
      </c>
      <c r="B44" s="40" t="s">
        <v>134</v>
      </c>
      <c r="C44" s="40" t="s">
        <v>2246</v>
      </c>
      <c r="D44" s="40" t="s">
        <v>2247</v>
      </c>
    </row>
    <row r="45" spans="1:4">
      <c r="A45" s="40" t="s">
        <v>148</v>
      </c>
      <c r="B45" s="40" t="s">
        <v>147</v>
      </c>
      <c r="C45" s="40" t="s">
        <v>2244</v>
      </c>
      <c r="D45" s="40" t="s">
        <v>2245</v>
      </c>
    </row>
    <row r="46" spans="1:4">
      <c r="A46" s="40" t="s">
        <v>101</v>
      </c>
      <c r="B46" s="40" t="s">
        <v>100</v>
      </c>
      <c r="C46" s="40" t="s">
        <v>2242</v>
      </c>
      <c r="D46" s="40" t="s">
        <v>2243</v>
      </c>
    </row>
    <row r="47" spans="1:4">
      <c r="A47" s="40" t="s">
        <v>156</v>
      </c>
      <c r="B47" s="40" t="s">
        <v>155</v>
      </c>
      <c r="C47" s="40" t="s">
        <v>2240</v>
      </c>
      <c r="D47" s="40" t="s">
        <v>2241</v>
      </c>
    </row>
    <row r="48" spans="1:4">
      <c r="A48" s="40" t="s">
        <v>156</v>
      </c>
      <c r="B48" s="40" t="s">
        <v>155</v>
      </c>
      <c r="C48" s="40" t="s">
        <v>2238</v>
      </c>
      <c r="D48" s="40" t="s">
        <v>2239</v>
      </c>
    </row>
    <row r="49" spans="1:4">
      <c r="A49" s="40" t="s">
        <v>101</v>
      </c>
      <c r="B49" s="40" t="s">
        <v>100</v>
      </c>
      <c r="C49" s="40" t="s">
        <v>2236</v>
      </c>
      <c r="D49" s="40" t="s">
        <v>2237</v>
      </c>
    </row>
    <row r="50" spans="1:4">
      <c r="A50" s="40" t="s">
        <v>131</v>
      </c>
      <c r="B50" s="40" t="s">
        <v>130</v>
      </c>
      <c r="C50" s="40" t="s">
        <v>2234</v>
      </c>
      <c r="D50" s="40" t="s">
        <v>2235</v>
      </c>
    </row>
    <row r="51" spans="1:4">
      <c r="A51" s="40" t="s">
        <v>117</v>
      </c>
      <c r="B51" s="40" t="s">
        <v>116</v>
      </c>
      <c r="C51" s="40" t="s">
        <v>2232</v>
      </c>
      <c r="D51" s="40" t="s">
        <v>2233</v>
      </c>
    </row>
    <row r="52" spans="1:4">
      <c r="A52" s="40" t="s">
        <v>99</v>
      </c>
      <c r="B52" s="40" t="s">
        <v>98</v>
      </c>
      <c r="C52" s="40" t="s">
        <v>2230</v>
      </c>
      <c r="D52" s="40" t="s">
        <v>2231</v>
      </c>
    </row>
    <row r="53" spans="1:4">
      <c r="A53" s="40" t="s">
        <v>156</v>
      </c>
      <c r="B53" s="40" t="s">
        <v>155</v>
      </c>
      <c r="C53" s="40" t="s">
        <v>2228</v>
      </c>
      <c r="D53" s="40" t="s">
        <v>2229</v>
      </c>
    </row>
    <row r="54" spans="1:4">
      <c r="A54" s="40" t="s">
        <v>156</v>
      </c>
      <c r="B54" s="40" t="s">
        <v>155</v>
      </c>
      <c r="C54" s="40" t="s">
        <v>2226</v>
      </c>
      <c r="D54" s="40" t="s">
        <v>2227</v>
      </c>
    </row>
    <row r="55" spans="1:4">
      <c r="A55" s="40" t="s">
        <v>156</v>
      </c>
      <c r="B55" s="40" t="s">
        <v>155</v>
      </c>
      <c r="C55" s="40" t="s">
        <v>2224</v>
      </c>
      <c r="D55" s="40" t="s">
        <v>2225</v>
      </c>
    </row>
    <row r="56" spans="1:4">
      <c r="A56" s="40" t="s">
        <v>131</v>
      </c>
      <c r="B56" s="40" t="s">
        <v>130</v>
      </c>
      <c r="C56" s="40" t="s">
        <v>2222</v>
      </c>
      <c r="D56" s="40" t="s">
        <v>2223</v>
      </c>
    </row>
    <row r="57" spans="1:4">
      <c r="A57" s="40" t="s">
        <v>156</v>
      </c>
      <c r="B57" s="40" t="s">
        <v>155</v>
      </c>
      <c r="C57" s="40" t="s">
        <v>2220</v>
      </c>
      <c r="D57" s="40" t="s">
        <v>2221</v>
      </c>
    </row>
    <row r="58" spans="1:4">
      <c r="A58" s="40" t="s">
        <v>144</v>
      </c>
      <c r="B58" s="40" t="s">
        <v>143</v>
      </c>
      <c r="C58" s="40" t="s">
        <v>2218</v>
      </c>
      <c r="D58" s="40" t="s">
        <v>2219</v>
      </c>
    </row>
    <row r="59" spans="1:4">
      <c r="A59" s="40" t="s">
        <v>99</v>
      </c>
      <c r="B59" s="40" t="s">
        <v>98</v>
      </c>
      <c r="C59" s="40" t="s">
        <v>2216</v>
      </c>
      <c r="D59" s="40" t="s">
        <v>2217</v>
      </c>
    </row>
    <row r="60" spans="1:4">
      <c r="A60" s="40" t="s">
        <v>156</v>
      </c>
      <c r="B60" s="40" t="s">
        <v>155</v>
      </c>
      <c r="C60" s="40" t="s">
        <v>2214</v>
      </c>
      <c r="D60" s="40" t="s">
        <v>2215</v>
      </c>
    </row>
    <row r="61" spans="1:4">
      <c r="A61" s="40" t="s">
        <v>101</v>
      </c>
      <c r="B61" s="40" t="s">
        <v>100</v>
      </c>
      <c r="C61" s="40" t="s">
        <v>2212</v>
      </c>
      <c r="D61" s="40" t="s">
        <v>2213</v>
      </c>
    </row>
    <row r="62" spans="1:4">
      <c r="A62" s="40" t="s">
        <v>156</v>
      </c>
      <c r="B62" s="40" t="s">
        <v>155</v>
      </c>
      <c r="C62" s="40" t="s">
        <v>2210</v>
      </c>
      <c r="D62" s="40" t="s">
        <v>2211</v>
      </c>
    </row>
    <row r="63" spans="1:4">
      <c r="A63" s="40" t="s">
        <v>109</v>
      </c>
      <c r="B63" s="40" t="s">
        <v>108</v>
      </c>
      <c r="C63" s="40" t="s">
        <v>2208</v>
      </c>
      <c r="D63" s="40" t="s">
        <v>2209</v>
      </c>
    </row>
    <row r="64" spans="1:4">
      <c r="A64" s="40" t="s">
        <v>131</v>
      </c>
      <c r="B64" s="40" t="s">
        <v>130</v>
      </c>
      <c r="C64" s="40" t="s">
        <v>2206</v>
      </c>
      <c r="D64" s="40" t="s">
        <v>2207</v>
      </c>
    </row>
    <row r="65" spans="1:4">
      <c r="A65" s="40" t="s">
        <v>146</v>
      </c>
      <c r="B65" s="40" t="s">
        <v>145</v>
      </c>
      <c r="C65" s="40" t="s">
        <v>2204</v>
      </c>
      <c r="D65" s="40" t="s">
        <v>2205</v>
      </c>
    </row>
    <row r="66" spans="1:4">
      <c r="A66" s="40" t="s">
        <v>121</v>
      </c>
      <c r="B66" s="40" t="s">
        <v>120</v>
      </c>
      <c r="C66" s="40" t="s">
        <v>2202</v>
      </c>
      <c r="D66" s="40" t="s">
        <v>2203</v>
      </c>
    </row>
    <row r="67" spans="1:4">
      <c r="A67" s="40" t="s">
        <v>144</v>
      </c>
      <c r="B67" s="40" t="s">
        <v>143</v>
      </c>
      <c r="C67" s="40" t="s">
        <v>2200</v>
      </c>
      <c r="D67" s="40" t="s">
        <v>2201</v>
      </c>
    </row>
    <row r="68" spans="1:4">
      <c r="A68" s="40" t="s">
        <v>105</v>
      </c>
      <c r="B68" s="40" t="s">
        <v>104</v>
      </c>
      <c r="C68" s="40" t="s">
        <v>2198</v>
      </c>
      <c r="D68" s="40" t="s">
        <v>2199</v>
      </c>
    </row>
    <row r="69" spans="1:4">
      <c r="A69" s="40" t="s">
        <v>154</v>
      </c>
      <c r="B69" s="40" t="s">
        <v>153</v>
      </c>
      <c r="C69" s="40" t="s">
        <v>153</v>
      </c>
      <c r="D69" s="40" t="s">
        <v>2197</v>
      </c>
    </row>
    <row r="70" spans="1:4">
      <c r="A70" s="40" t="s">
        <v>154</v>
      </c>
      <c r="B70" s="40" t="s">
        <v>153</v>
      </c>
      <c r="C70" s="40" t="s">
        <v>2195</v>
      </c>
      <c r="D70" s="40" t="s">
        <v>2196</v>
      </c>
    </row>
    <row r="71" spans="1:4">
      <c r="A71" s="40" t="s">
        <v>131</v>
      </c>
      <c r="B71" s="40" t="s">
        <v>130</v>
      </c>
      <c r="C71" s="40" t="s">
        <v>2193</v>
      </c>
      <c r="D71" s="40" t="s">
        <v>2194</v>
      </c>
    </row>
    <row r="72" spans="1:4">
      <c r="A72" s="40" t="s">
        <v>117</v>
      </c>
      <c r="B72" s="40" t="s">
        <v>116</v>
      </c>
      <c r="C72" s="40" t="s">
        <v>2191</v>
      </c>
      <c r="D72" s="40" t="s">
        <v>2192</v>
      </c>
    </row>
    <row r="73" spans="1:4">
      <c r="A73" s="40" t="s">
        <v>115</v>
      </c>
      <c r="B73" s="40" t="s">
        <v>114</v>
      </c>
      <c r="C73" s="40" t="s">
        <v>2189</v>
      </c>
      <c r="D73" s="40" t="s">
        <v>2190</v>
      </c>
    </row>
    <row r="74" spans="1:4">
      <c r="A74" s="40" t="s">
        <v>156</v>
      </c>
      <c r="B74" s="40" t="s">
        <v>155</v>
      </c>
      <c r="C74" s="40" t="s">
        <v>2187</v>
      </c>
      <c r="D74" s="40" t="s">
        <v>2188</v>
      </c>
    </row>
    <row r="75" spans="1:4">
      <c r="A75" s="40" t="s">
        <v>146</v>
      </c>
      <c r="B75" s="40" t="s">
        <v>145</v>
      </c>
      <c r="C75" s="40" t="s">
        <v>2185</v>
      </c>
      <c r="D75" s="40" t="s">
        <v>2186</v>
      </c>
    </row>
    <row r="76" spans="1:4">
      <c r="A76" s="40" t="s">
        <v>148</v>
      </c>
      <c r="B76" s="40" t="s">
        <v>147</v>
      </c>
      <c r="C76" s="40" t="s">
        <v>2183</v>
      </c>
      <c r="D76" s="40" t="s">
        <v>2184</v>
      </c>
    </row>
    <row r="77" spans="1:4">
      <c r="A77" s="40" t="s">
        <v>99</v>
      </c>
      <c r="B77" s="40" t="s">
        <v>98</v>
      </c>
      <c r="C77" s="40" t="s">
        <v>2179</v>
      </c>
      <c r="D77" s="40" t="s">
        <v>2182</v>
      </c>
    </row>
    <row r="78" spans="1:4">
      <c r="A78" s="40" t="s">
        <v>138</v>
      </c>
      <c r="B78" s="40" t="s">
        <v>137</v>
      </c>
      <c r="C78" s="40" t="s">
        <v>2179</v>
      </c>
      <c r="D78" s="40" t="s">
        <v>2181</v>
      </c>
    </row>
    <row r="79" spans="1:4">
      <c r="A79" s="40" t="s">
        <v>156</v>
      </c>
      <c r="B79" s="40" t="s">
        <v>155</v>
      </c>
      <c r="C79" s="40" t="s">
        <v>2179</v>
      </c>
      <c r="D79" s="40" t="s">
        <v>2180</v>
      </c>
    </row>
    <row r="80" spans="1:4">
      <c r="A80" s="40" t="s">
        <v>121</v>
      </c>
      <c r="B80" s="40" t="s">
        <v>120</v>
      </c>
      <c r="C80" s="40" t="s">
        <v>2177</v>
      </c>
      <c r="D80" s="40" t="s">
        <v>2178</v>
      </c>
    </row>
    <row r="81" spans="1:4">
      <c r="A81" s="40" t="s">
        <v>148</v>
      </c>
      <c r="B81" s="40" t="s">
        <v>147</v>
      </c>
      <c r="C81" s="40" t="s">
        <v>2175</v>
      </c>
      <c r="D81" s="40" t="s">
        <v>2176</v>
      </c>
    </row>
    <row r="82" spans="1:4">
      <c r="A82" s="40" t="s">
        <v>156</v>
      </c>
      <c r="B82" s="40" t="s">
        <v>155</v>
      </c>
      <c r="C82" s="40" t="s">
        <v>2172</v>
      </c>
      <c r="D82" s="40" t="s">
        <v>2174</v>
      </c>
    </row>
    <row r="83" spans="1:4">
      <c r="A83" s="40" t="s">
        <v>111</v>
      </c>
      <c r="B83" s="40" t="s">
        <v>110</v>
      </c>
      <c r="C83" s="40" t="s">
        <v>2172</v>
      </c>
      <c r="D83" s="40" t="s">
        <v>2173</v>
      </c>
    </row>
    <row r="84" spans="1:4">
      <c r="A84" s="40" t="s">
        <v>101</v>
      </c>
      <c r="B84" s="40" t="s">
        <v>100</v>
      </c>
      <c r="C84" s="40" t="s">
        <v>2170</v>
      </c>
      <c r="D84" s="40" t="s">
        <v>2171</v>
      </c>
    </row>
    <row r="85" spans="1:4">
      <c r="A85" s="40" t="s">
        <v>148</v>
      </c>
      <c r="B85" s="40" t="s">
        <v>147</v>
      </c>
      <c r="C85" s="40" t="s">
        <v>2168</v>
      </c>
      <c r="D85" s="40" t="s">
        <v>2169</v>
      </c>
    </row>
    <row r="86" spans="1:4">
      <c r="A86" s="40" t="s">
        <v>136</v>
      </c>
      <c r="B86" s="40" t="s">
        <v>135</v>
      </c>
      <c r="C86" s="40" t="s">
        <v>2166</v>
      </c>
      <c r="D86" s="40" t="s">
        <v>2167</v>
      </c>
    </row>
    <row r="87" spans="1:4">
      <c r="A87" s="40" t="s">
        <v>101</v>
      </c>
      <c r="B87" s="40" t="s">
        <v>100</v>
      </c>
      <c r="C87" s="40" t="s">
        <v>2164</v>
      </c>
      <c r="D87" s="40" t="s">
        <v>2165</v>
      </c>
    </row>
    <row r="88" spans="1:4">
      <c r="A88" s="40" t="s">
        <v>87</v>
      </c>
      <c r="B88" s="40" t="s">
        <v>134</v>
      </c>
      <c r="C88" s="40" t="s">
        <v>2162</v>
      </c>
      <c r="D88" s="40" t="s">
        <v>2163</v>
      </c>
    </row>
    <row r="89" spans="1:4">
      <c r="A89" s="40" t="s">
        <v>133</v>
      </c>
      <c r="B89" s="40" t="s">
        <v>132</v>
      </c>
      <c r="C89" s="40" t="s">
        <v>2160</v>
      </c>
      <c r="D89" s="40" t="s">
        <v>2161</v>
      </c>
    </row>
    <row r="90" spans="1:4">
      <c r="A90" s="40" t="s">
        <v>87</v>
      </c>
      <c r="B90" s="40" t="s">
        <v>134</v>
      </c>
      <c r="C90" s="40" t="s">
        <v>2158</v>
      </c>
      <c r="D90" s="40" t="s">
        <v>2159</v>
      </c>
    </row>
    <row r="91" spans="1:4">
      <c r="A91" s="40" t="s">
        <v>87</v>
      </c>
      <c r="B91" s="40" t="s">
        <v>134</v>
      </c>
      <c r="C91" s="40" t="s">
        <v>2156</v>
      </c>
      <c r="D91" s="40" t="s">
        <v>2157</v>
      </c>
    </row>
    <row r="92" spans="1:4">
      <c r="A92" s="40" t="s">
        <v>87</v>
      </c>
      <c r="B92" s="40" t="s">
        <v>134</v>
      </c>
      <c r="C92" s="40" t="s">
        <v>2154</v>
      </c>
      <c r="D92" s="40" t="s">
        <v>2155</v>
      </c>
    </row>
    <row r="93" spans="1:4">
      <c r="A93" s="40" t="s">
        <v>138</v>
      </c>
      <c r="B93" s="40" t="s">
        <v>137</v>
      </c>
      <c r="C93" s="40" t="s">
        <v>2151</v>
      </c>
      <c r="D93" s="40" t="s">
        <v>2153</v>
      </c>
    </row>
    <row r="94" spans="1:4">
      <c r="A94" s="40" t="s">
        <v>109</v>
      </c>
      <c r="B94" s="40" t="s">
        <v>108</v>
      </c>
      <c r="C94" s="40" t="s">
        <v>2151</v>
      </c>
      <c r="D94" s="40" t="s">
        <v>2152</v>
      </c>
    </row>
    <row r="95" spans="1:4">
      <c r="A95" s="40" t="s">
        <v>152</v>
      </c>
      <c r="B95" s="40" t="s">
        <v>151</v>
      </c>
      <c r="C95" s="40" t="s">
        <v>2149</v>
      </c>
      <c r="D95" s="40" t="s">
        <v>2150</v>
      </c>
    </row>
    <row r="96" spans="1:4">
      <c r="A96" s="40" t="s">
        <v>125</v>
      </c>
      <c r="B96" s="40" t="s">
        <v>124</v>
      </c>
      <c r="C96" s="40" t="s">
        <v>2147</v>
      </c>
      <c r="D96" s="40" t="s">
        <v>2148</v>
      </c>
    </row>
    <row r="97" spans="1:4">
      <c r="A97" s="40" t="s">
        <v>117</v>
      </c>
      <c r="B97" s="40" t="s">
        <v>116</v>
      </c>
      <c r="C97" s="40" t="s">
        <v>2145</v>
      </c>
      <c r="D97" s="40" t="s">
        <v>2146</v>
      </c>
    </row>
    <row r="98" spans="1:4">
      <c r="A98" s="40" t="s">
        <v>156</v>
      </c>
      <c r="B98" s="40" t="s">
        <v>155</v>
      </c>
      <c r="C98" s="40" t="s">
        <v>2142</v>
      </c>
      <c r="D98" s="40" t="s">
        <v>2144</v>
      </c>
    </row>
    <row r="99" spans="1:4">
      <c r="A99" s="40" t="s">
        <v>105</v>
      </c>
      <c r="B99" s="40" t="s">
        <v>104</v>
      </c>
      <c r="C99" s="40" t="s">
        <v>2142</v>
      </c>
      <c r="D99" s="40" t="s">
        <v>2143</v>
      </c>
    </row>
    <row r="100" spans="1:4">
      <c r="A100" s="40" t="s">
        <v>105</v>
      </c>
      <c r="B100" s="40" t="s">
        <v>104</v>
      </c>
      <c r="C100" s="40" t="s">
        <v>2140</v>
      </c>
      <c r="D100" s="40" t="s">
        <v>2141</v>
      </c>
    </row>
    <row r="101" spans="1:4">
      <c r="A101" s="40" t="s">
        <v>119</v>
      </c>
      <c r="B101" s="40" t="s">
        <v>118</v>
      </c>
      <c r="C101" s="40" t="s">
        <v>2138</v>
      </c>
      <c r="D101" s="40" t="s">
        <v>2139</v>
      </c>
    </row>
    <row r="102" spans="1:4">
      <c r="A102" s="40" t="s">
        <v>105</v>
      </c>
      <c r="B102" s="40" t="s">
        <v>104</v>
      </c>
      <c r="C102" s="40" t="s">
        <v>2136</v>
      </c>
      <c r="D102" s="40" t="s">
        <v>2137</v>
      </c>
    </row>
    <row r="103" spans="1:4">
      <c r="A103" s="40" t="s">
        <v>123</v>
      </c>
      <c r="B103" s="40" t="s">
        <v>122</v>
      </c>
      <c r="C103" s="40" t="s">
        <v>2134</v>
      </c>
      <c r="D103" s="40" t="s">
        <v>2135</v>
      </c>
    </row>
    <row r="104" spans="1:4">
      <c r="A104" s="40" t="s">
        <v>148</v>
      </c>
      <c r="B104" s="40" t="s">
        <v>147</v>
      </c>
      <c r="C104" s="40" t="s">
        <v>2132</v>
      </c>
      <c r="D104" s="40" t="s">
        <v>2133</v>
      </c>
    </row>
    <row r="105" spans="1:4">
      <c r="A105" s="40" t="s">
        <v>129</v>
      </c>
      <c r="B105" s="40" t="s">
        <v>128</v>
      </c>
      <c r="C105" s="40" t="s">
        <v>2130</v>
      </c>
      <c r="D105" s="40" t="s">
        <v>2131</v>
      </c>
    </row>
    <row r="106" spans="1:4">
      <c r="A106" s="40" t="s">
        <v>152</v>
      </c>
      <c r="B106" s="40" t="s">
        <v>151</v>
      </c>
      <c r="C106" s="40" t="s">
        <v>2128</v>
      </c>
      <c r="D106" s="40" t="s">
        <v>2129</v>
      </c>
    </row>
    <row r="107" spans="1:4">
      <c r="A107" s="40" t="s">
        <v>136</v>
      </c>
      <c r="B107" s="40" t="s">
        <v>135</v>
      </c>
      <c r="C107" s="40" t="s">
        <v>2126</v>
      </c>
      <c r="D107" s="40" t="s">
        <v>2127</v>
      </c>
    </row>
    <row r="108" spans="1:4">
      <c r="A108" s="40" t="s">
        <v>144</v>
      </c>
      <c r="B108" s="40" t="s">
        <v>143</v>
      </c>
      <c r="C108" s="40" t="s">
        <v>2124</v>
      </c>
      <c r="D108" s="40" t="s">
        <v>2125</v>
      </c>
    </row>
    <row r="109" spans="1:4">
      <c r="A109" s="40" t="s">
        <v>117</v>
      </c>
      <c r="B109" s="40" t="s">
        <v>116</v>
      </c>
      <c r="C109" s="40" t="s">
        <v>2121</v>
      </c>
      <c r="D109" s="40" t="s">
        <v>2123</v>
      </c>
    </row>
    <row r="110" spans="1:4">
      <c r="A110" s="40" t="s">
        <v>146</v>
      </c>
      <c r="B110" s="40" t="s">
        <v>145</v>
      </c>
      <c r="C110" s="40" t="s">
        <v>2121</v>
      </c>
      <c r="D110" s="40" t="s">
        <v>2122</v>
      </c>
    </row>
    <row r="111" spans="1:4">
      <c r="A111" s="40" t="s">
        <v>87</v>
      </c>
      <c r="B111" s="40" t="s">
        <v>134</v>
      </c>
      <c r="C111" s="40" t="s">
        <v>2119</v>
      </c>
      <c r="D111" s="40" t="s">
        <v>2120</v>
      </c>
    </row>
    <row r="112" spans="1:4">
      <c r="A112" s="40" t="s">
        <v>142</v>
      </c>
      <c r="B112" s="40" t="s">
        <v>141</v>
      </c>
      <c r="C112" s="40" t="s">
        <v>2117</v>
      </c>
      <c r="D112" s="40" t="s">
        <v>2118</v>
      </c>
    </row>
    <row r="113" spans="1:4">
      <c r="A113" s="40" t="s">
        <v>109</v>
      </c>
      <c r="B113" s="40" t="s">
        <v>108</v>
      </c>
      <c r="C113" s="40" t="s">
        <v>2115</v>
      </c>
      <c r="D113" s="40" t="s">
        <v>2116</v>
      </c>
    </row>
    <row r="114" spans="1:4">
      <c r="A114" s="40" t="s">
        <v>156</v>
      </c>
      <c r="B114" s="40" t="s">
        <v>155</v>
      </c>
      <c r="C114" s="40" t="s">
        <v>2113</v>
      </c>
      <c r="D114" s="40" t="s">
        <v>2114</v>
      </c>
    </row>
    <row r="115" spans="1:4">
      <c r="A115" s="40" t="s">
        <v>156</v>
      </c>
      <c r="B115" s="40" t="s">
        <v>155</v>
      </c>
      <c r="C115" s="40" t="s">
        <v>2111</v>
      </c>
      <c r="D115" s="40" t="s">
        <v>2112</v>
      </c>
    </row>
    <row r="116" spans="1:4">
      <c r="A116" s="40" t="s">
        <v>131</v>
      </c>
      <c r="B116" s="40" t="s">
        <v>130</v>
      </c>
      <c r="C116" s="40" t="s">
        <v>2109</v>
      </c>
      <c r="D116" s="40" t="s">
        <v>2110</v>
      </c>
    </row>
    <row r="117" spans="1:4">
      <c r="A117" s="40" t="s">
        <v>146</v>
      </c>
      <c r="B117" s="40" t="s">
        <v>145</v>
      </c>
      <c r="C117" s="40" t="s">
        <v>2107</v>
      </c>
      <c r="D117" s="40" t="s">
        <v>2108</v>
      </c>
    </row>
    <row r="118" spans="1:4">
      <c r="A118" s="40" t="s">
        <v>156</v>
      </c>
      <c r="B118" s="40" t="s">
        <v>155</v>
      </c>
      <c r="C118" s="40" t="s">
        <v>2105</v>
      </c>
      <c r="D118" s="40" t="s">
        <v>2106</v>
      </c>
    </row>
    <row r="119" spans="1:4">
      <c r="A119" s="40" t="s">
        <v>146</v>
      </c>
      <c r="B119" s="40" t="s">
        <v>145</v>
      </c>
      <c r="C119" s="40" t="s">
        <v>2103</v>
      </c>
      <c r="D119" s="40" t="s">
        <v>2104</v>
      </c>
    </row>
    <row r="120" spans="1:4">
      <c r="A120" s="40" t="s">
        <v>105</v>
      </c>
      <c r="B120" s="40" t="s">
        <v>104</v>
      </c>
      <c r="C120" s="40" t="s">
        <v>2100</v>
      </c>
      <c r="D120" s="40" t="s">
        <v>2102</v>
      </c>
    </row>
    <row r="121" spans="1:4">
      <c r="A121" s="40" t="s">
        <v>156</v>
      </c>
      <c r="B121" s="40" t="s">
        <v>155</v>
      </c>
      <c r="C121" s="40" t="s">
        <v>2100</v>
      </c>
      <c r="D121" s="40" t="s">
        <v>2101</v>
      </c>
    </row>
    <row r="122" spans="1:4">
      <c r="A122" s="40" t="s">
        <v>131</v>
      </c>
      <c r="B122" s="40" t="s">
        <v>130</v>
      </c>
      <c r="C122" s="40" t="s">
        <v>2098</v>
      </c>
      <c r="D122" s="40" t="s">
        <v>2099</v>
      </c>
    </row>
    <row r="123" spans="1:4">
      <c r="A123" s="40" t="s">
        <v>146</v>
      </c>
      <c r="B123" s="40" t="s">
        <v>145</v>
      </c>
      <c r="C123" s="40" t="s">
        <v>2096</v>
      </c>
      <c r="D123" s="40" t="s">
        <v>2097</v>
      </c>
    </row>
    <row r="124" spans="1:4">
      <c r="A124" s="40" t="s">
        <v>115</v>
      </c>
      <c r="B124" s="40" t="s">
        <v>114</v>
      </c>
      <c r="C124" s="40" t="s">
        <v>2094</v>
      </c>
      <c r="D124" s="40" t="s">
        <v>2095</v>
      </c>
    </row>
    <row r="125" spans="1:4">
      <c r="A125" s="40" t="s">
        <v>150</v>
      </c>
      <c r="B125" s="40" t="s">
        <v>149</v>
      </c>
      <c r="C125" s="40" t="s">
        <v>2092</v>
      </c>
      <c r="D125" s="40" t="s">
        <v>2093</v>
      </c>
    </row>
    <row r="126" spans="1:4">
      <c r="A126" s="40" t="s">
        <v>131</v>
      </c>
      <c r="B126" s="40" t="s">
        <v>130</v>
      </c>
      <c r="C126" s="40" t="s">
        <v>2090</v>
      </c>
      <c r="D126" s="40" t="s">
        <v>2091</v>
      </c>
    </row>
    <row r="127" spans="1:4">
      <c r="A127" s="40" t="s">
        <v>87</v>
      </c>
      <c r="B127" s="40" t="s">
        <v>134</v>
      </c>
      <c r="C127" s="40" t="s">
        <v>2088</v>
      </c>
      <c r="D127" s="40" t="s">
        <v>2089</v>
      </c>
    </row>
    <row r="128" spans="1:4">
      <c r="A128" s="40" t="s">
        <v>105</v>
      </c>
      <c r="B128" s="40" t="s">
        <v>104</v>
      </c>
      <c r="C128" s="40" t="s">
        <v>147</v>
      </c>
      <c r="D128" s="40" t="s">
        <v>2087</v>
      </c>
    </row>
    <row r="129" spans="1:4">
      <c r="A129" s="40" t="s">
        <v>99</v>
      </c>
      <c r="B129" s="40" t="s">
        <v>98</v>
      </c>
      <c r="C129" s="40" t="s">
        <v>147</v>
      </c>
      <c r="D129" s="40" t="s">
        <v>2086</v>
      </c>
    </row>
    <row r="130" spans="1:4">
      <c r="A130" s="40" t="s">
        <v>138</v>
      </c>
      <c r="B130" s="40" t="s">
        <v>137</v>
      </c>
      <c r="C130" s="40" t="s">
        <v>147</v>
      </c>
      <c r="D130" s="40" t="s">
        <v>2085</v>
      </c>
    </row>
    <row r="131" spans="1:4">
      <c r="A131" s="40" t="s">
        <v>136</v>
      </c>
      <c r="B131" s="40" t="s">
        <v>135</v>
      </c>
      <c r="C131" s="40" t="s">
        <v>2083</v>
      </c>
      <c r="D131" s="40" t="s">
        <v>2084</v>
      </c>
    </row>
    <row r="132" spans="1:4">
      <c r="A132" s="40" t="s">
        <v>146</v>
      </c>
      <c r="B132" s="40" t="s">
        <v>145</v>
      </c>
      <c r="C132" s="40" t="s">
        <v>145</v>
      </c>
      <c r="D132" s="40" t="s">
        <v>2082</v>
      </c>
    </row>
    <row r="133" spans="1:4">
      <c r="A133" s="40" t="s">
        <v>146</v>
      </c>
      <c r="B133" s="40" t="s">
        <v>145</v>
      </c>
      <c r="C133" s="40" t="s">
        <v>2079</v>
      </c>
      <c r="D133" s="40" t="s">
        <v>2081</v>
      </c>
    </row>
    <row r="134" spans="1:4">
      <c r="A134" s="40" t="s">
        <v>156</v>
      </c>
      <c r="B134" s="40" t="s">
        <v>155</v>
      </c>
      <c r="C134" s="40" t="s">
        <v>2079</v>
      </c>
      <c r="D134" s="40" t="s">
        <v>2080</v>
      </c>
    </row>
    <row r="135" spans="1:4">
      <c r="A135" s="40" t="s">
        <v>105</v>
      </c>
      <c r="B135" s="40" t="s">
        <v>104</v>
      </c>
      <c r="C135" s="40" t="s">
        <v>2077</v>
      </c>
      <c r="D135" s="40" t="s">
        <v>2078</v>
      </c>
    </row>
    <row r="136" spans="1:4">
      <c r="A136" s="40" t="s">
        <v>115</v>
      </c>
      <c r="B136" s="40" t="s">
        <v>114</v>
      </c>
      <c r="C136" s="40" t="s">
        <v>2075</v>
      </c>
      <c r="D136" s="40" t="s">
        <v>2076</v>
      </c>
    </row>
    <row r="137" spans="1:4">
      <c r="A137" s="40" t="s">
        <v>99</v>
      </c>
      <c r="B137" s="40" t="s">
        <v>98</v>
      </c>
      <c r="C137" s="40" t="s">
        <v>2073</v>
      </c>
      <c r="D137" s="40" t="s">
        <v>2074</v>
      </c>
    </row>
    <row r="138" spans="1:4">
      <c r="A138" s="40" t="s">
        <v>133</v>
      </c>
      <c r="B138" s="40" t="s">
        <v>132</v>
      </c>
      <c r="C138" s="40" t="s">
        <v>2068</v>
      </c>
      <c r="D138" s="40" t="s">
        <v>2072</v>
      </c>
    </row>
    <row r="139" spans="1:4">
      <c r="A139" s="40" t="s">
        <v>111</v>
      </c>
      <c r="B139" s="40" t="s">
        <v>110</v>
      </c>
      <c r="C139" s="40" t="s">
        <v>2068</v>
      </c>
      <c r="D139" s="40" t="s">
        <v>2071</v>
      </c>
    </row>
    <row r="140" spans="1:4">
      <c r="A140" s="40" t="s">
        <v>103</v>
      </c>
      <c r="B140" s="40" t="s">
        <v>102</v>
      </c>
      <c r="C140" s="40" t="s">
        <v>2068</v>
      </c>
      <c r="D140" s="40" t="s">
        <v>2070</v>
      </c>
    </row>
    <row r="141" spans="1:4">
      <c r="A141" s="40" t="s">
        <v>146</v>
      </c>
      <c r="B141" s="40" t="s">
        <v>145</v>
      </c>
      <c r="C141" s="40" t="s">
        <v>2068</v>
      </c>
      <c r="D141" s="40" t="s">
        <v>2069</v>
      </c>
    </row>
    <row r="142" spans="1:4">
      <c r="A142" s="40" t="s">
        <v>138</v>
      </c>
      <c r="B142" s="40" t="s">
        <v>137</v>
      </c>
      <c r="C142" s="40" t="s">
        <v>2066</v>
      </c>
      <c r="D142" s="40" t="s">
        <v>2067</v>
      </c>
    </row>
    <row r="143" spans="1:4">
      <c r="A143" s="40" t="s">
        <v>117</v>
      </c>
      <c r="B143" s="40" t="s">
        <v>116</v>
      </c>
      <c r="C143" s="40" t="s">
        <v>2064</v>
      </c>
      <c r="D143" s="40" t="s">
        <v>2065</v>
      </c>
    </row>
    <row r="144" spans="1:4">
      <c r="A144" s="40" t="s">
        <v>99</v>
      </c>
      <c r="B144" s="40" t="s">
        <v>98</v>
      </c>
      <c r="C144" s="40" t="s">
        <v>2062</v>
      </c>
      <c r="D144" s="40" t="s">
        <v>2063</v>
      </c>
    </row>
    <row r="145" spans="1:4">
      <c r="A145" s="40" t="s">
        <v>156</v>
      </c>
      <c r="B145" s="40" t="s">
        <v>155</v>
      </c>
      <c r="C145" s="40" t="s">
        <v>2060</v>
      </c>
      <c r="D145" s="40" t="s">
        <v>2061</v>
      </c>
    </row>
    <row r="146" spans="1:4">
      <c r="A146" s="40" t="s">
        <v>146</v>
      </c>
      <c r="B146" s="40" t="s">
        <v>145</v>
      </c>
      <c r="C146" s="40" t="s">
        <v>2058</v>
      </c>
      <c r="D146" s="40" t="s">
        <v>2059</v>
      </c>
    </row>
    <row r="147" spans="1:4">
      <c r="A147" s="40" t="s">
        <v>105</v>
      </c>
      <c r="B147" s="40" t="s">
        <v>104</v>
      </c>
      <c r="C147" s="40" t="s">
        <v>2055</v>
      </c>
      <c r="D147" s="40" t="s">
        <v>2057</v>
      </c>
    </row>
    <row r="148" spans="1:4">
      <c r="A148" s="40" t="s">
        <v>131</v>
      </c>
      <c r="B148" s="40" t="s">
        <v>130</v>
      </c>
      <c r="C148" s="40" t="s">
        <v>2055</v>
      </c>
      <c r="D148" s="40" t="s">
        <v>2056</v>
      </c>
    </row>
    <row r="149" spans="1:4">
      <c r="A149" s="40" t="s">
        <v>119</v>
      </c>
      <c r="B149" s="40" t="s">
        <v>118</v>
      </c>
      <c r="C149" s="40" t="s">
        <v>2053</v>
      </c>
      <c r="D149" s="40" t="s">
        <v>2054</v>
      </c>
    </row>
    <row r="150" spans="1:4">
      <c r="A150" s="40" t="s">
        <v>156</v>
      </c>
      <c r="B150" s="40" t="s">
        <v>155</v>
      </c>
      <c r="C150" s="40" t="s">
        <v>2051</v>
      </c>
      <c r="D150" s="40" t="s">
        <v>2052</v>
      </c>
    </row>
    <row r="151" spans="1:4">
      <c r="A151" s="40" t="s">
        <v>131</v>
      </c>
      <c r="B151" s="40" t="s">
        <v>130</v>
      </c>
      <c r="C151" s="40" t="s">
        <v>2049</v>
      </c>
      <c r="D151" s="40" t="s">
        <v>2050</v>
      </c>
    </row>
    <row r="152" spans="1:4">
      <c r="A152" s="40" t="s">
        <v>115</v>
      </c>
      <c r="B152" s="40" t="s">
        <v>114</v>
      </c>
      <c r="C152" s="40" t="s">
        <v>2047</v>
      </c>
      <c r="D152" s="40" t="s">
        <v>2048</v>
      </c>
    </row>
    <row r="153" spans="1:4">
      <c r="A153" s="40" t="s">
        <v>115</v>
      </c>
      <c r="B153" s="40" t="s">
        <v>114</v>
      </c>
      <c r="C153" s="40" t="s">
        <v>2045</v>
      </c>
      <c r="D153" s="40" t="s">
        <v>2046</v>
      </c>
    </row>
    <row r="154" spans="1:4">
      <c r="A154" s="40" t="s">
        <v>156</v>
      </c>
      <c r="B154" s="40" t="s">
        <v>155</v>
      </c>
      <c r="C154" s="40" t="s">
        <v>2043</v>
      </c>
      <c r="D154" s="40" t="s">
        <v>2044</v>
      </c>
    </row>
    <row r="155" spans="1:4">
      <c r="A155" s="40" t="s">
        <v>99</v>
      </c>
      <c r="B155" s="40" t="s">
        <v>98</v>
      </c>
      <c r="C155" s="40" t="s">
        <v>2041</v>
      </c>
      <c r="D155" s="40" t="s">
        <v>2042</v>
      </c>
    </row>
    <row r="156" spans="1:4">
      <c r="A156" s="40" t="s">
        <v>103</v>
      </c>
      <c r="B156" s="40" t="s">
        <v>102</v>
      </c>
      <c r="C156" s="40" t="s">
        <v>2039</v>
      </c>
      <c r="D156" s="40" t="s">
        <v>2040</v>
      </c>
    </row>
    <row r="157" spans="1:4">
      <c r="A157" s="40" t="s">
        <v>101</v>
      </c>
      <c r="B157" s="40" t="s">
        <v>100</v>
      </c>
      <c r="C157" s="40" t="s">
        <v>2037</v>
      </c>
      <c r="D157" s="40" t="s">
        <v>2038</v>
      </c>
    </row>
    <row r="158" spans="1:4">
      <c r="A158" s="40" t="s">
        <v>138</v>
      </c>
      <c r="B158" s="40" t="s">
        <v>137</v>
      </c>
      <c r="C158" s="40" t="s">
        <v>2035</v>
      </c>
      <c r="D158" s="40" t="s">
        <v>2036</v>
      </c>
    </row>
    <row r="159" spans="1:4">
      <c r="A159" s="40" t="s">
        <v>131</v>
      </c>
      <c r="B159" s="40" t="s">
        <v>130</v>
      </c>
      <c r="C159" s="40" t="s">
        <v>2033</v>
      </c>
      <c r="D159" s="40" t="s">
        <v>2034</v>
      </c>
    </row>
    <row r="160" spans="1:4">
      <c r="A160" s="40" t="s">
        <v>148</v>
      </c>
      <c r="B160" s="40" t="s">
        <v>147</v>
      </c>
      <c r="C160" s="40" t="s">
        <v>2030</v>
      </c>
      <c r="D160" s="40" t="s">
        <v>2032</v>
      </c>
    </row>
    <row r="161" spans="1:4">
      <c r="A161" s="40" t="s">
        <v>127</v>
      </c>
      <c r="B161" s="40" t="s">
        <v>126</v>
      </c>
      <c r="C161" s="40" t="s">
        <v>2030</v>
      </c>
      <c r="D161" s="40" t="s">
        <v>2031</v>
      </c>
    </row>
    <row r="162" spans="1:4">
      <c r="A162" s="40" t="s">
        <v>111</v>
      </c>
      <c r="B162" s="40" t="s">
        <v>110</v>
      </c>
      <c r="C162" s="40" t="s">
        <v>2028</v>
      </c>
      <c r="D162" s="40" t="s">
        <v>2029</v>
      </c>
    </row>
    <row r="163" spans="1:4">
      <c r="A163" s="40" t="s">
        <v>146</v>
      </c>
      <c r="B163" s="40" t="s">
        <v>145</v>
      </c>
      <c r="C163" s="40" t="s">
        <v>143</v>
      </c>
      <c r="D163" s="40" t="s">
        <v>2027</v>
      </c>
    </row>
    <row r="164" spans="1:4">
      <c r="A164" s="40" t="s">
        <v>156</v>
      </c>
      <c r="B164" s="40" t="s">
        <v>155</v>
      </c>
      <c r="C164" s="40" t="s">
        <v>143</v>
      </c>
      <c r="D164" s="40" t="s">
        <v>2026</v>
      </c>
    </row>
    <row r="165" spans="1:4">
      <c r="A165" s="40" t="s">
        <v>138</v>
      </c>
      <c r="B165" s="40" t="s">
        <v>137</v>
      </c>
      <c r="C165" s="40" t="s">
        <v>2024</v>
      </c>
      <c r="D165" s="40" t="s">
        <v>2025</v>
      </c>
    </row>
    <row r="166" spans="1:4">
      <c r="A166" s="40" t="s">
        <v>99</v>
      </c>
      <c r="B166" s="40" t="s">
        <v>98</v>
      </c>
      <c r="C166" s="40" t="s">
        <v>2022</v>
      </c>
      <c r="D166" s="40" t="s">
        <v>2023</v>
      </c>
    </row>
    <row r="167" spans="1:4">
      <c r="A167" s="40" t="s">
        <v>105</v>
      </c>
      <c r="B167" s="40" t="s">
        <v>104</v>
      </c>
      <c r="C167" s="40" t="s">
        <v>2020</v>
      </c>
      <c r="D167" s="40" t="s">
        <v>2021</v>
      </c>
    </row>
    <row r="168" spans="1:4">
      <c r="A168" s="40" t="s">
        <v>99</v>
      </c>
      <c r="B168" s="40" t="s">
        <v>98</v>
      </c>
      <c r="C168" s="40" t="s">
        <v>2018</v>
      </c>
      <c r="D168" s="40" t="s">
        <v>2019</v>
      </c>
    </row>
    <row r="169" spans="1:4">
      <c r="A169" s="40" t="s">
        <v>138</v>
      </c>
      <c r="B169" s="40" t="s">
        <v>137</v>
      </c>
      <c r="C169" s="40" t="s">
        <v>2016</v>
      </c>
      <c r="D169" s="40" t="s">
        <v>2017</v>
      </c>
    </row>
    <row r="170" spans="1:4">
      <c r="A170" s="40" t="s">
        <v>156</v>
      </c>
      <c r="B170" s="40" t="s">
        <v>155</v>
      </c>
      <c r="C170" s="40" t="s">
        <v>2014</v>
      </c>
      <c r="D170" s="40" t="s">
        <v>2015</v>
      </c>
    </row>
    <row r="171" spans="1:4">
      <c r="A171" s="40" t="s">
        <v>152</v>
      </c>
      <c r="B171" s="40" t="s">
        <v>151</v>
      </c>
      <c r="C171" s="40" t="s">
        <v>2012</v>
      </c>
      <c r="D171" s="40" t="s">
        <v>2013</v>
      </c>
    </row>
    <row r="172" spans="1:4">
      <c r="A172" s="40" t="s">
        <v>125</v>
      </c>
      <c r="B172" s="40" t="s">
        <v>124</v>
      </c>
      <c r="C172" s="40" t="s">
        <v>2010</v>
      </c>
      <c r="D172" s="40" t="s">
        <v>2011</v>
      </c>
    </row>
    <row r="173" spans="1:4">
      <c r="A173" s="40" t="s">
        <v>146</v>
      </c>
      <c r="B173" s="40" t="s">
        <v>145</v>
      </c>
      <c r="C173" s="40" t="s">
        <v>2008</v>
      </c>
      <c r="D173" s="40" t="s">
        <v>2009</v>
      </c>
    </row>
    <row r="174" spans="1:4">
      <c r="A174" s="40" t="s">
        <v>133</v>
      </c>
      <c r="B174" s="40" t="s">
        <v>132</v>
      </c>
      <c r="C174" s="40" t="s">
        <v>2006</v>
      </c>
      <c r="D174" s="40" t="s">
        <v>2007</v>
      </c>
    </row>
    <row r="175" spans="1:4">
      <c r="A175" s="40" t="s">
        <v>152</v>
      </c>
      <c r="B175" s="40" t="s">
        <v>151</v>
      </c>
      <c r="C175" s="40" t="s">
        <v>2003</v>
      </c>
      <c r="D175" s="40" t="s">
        <v>2005</v>
      </c>
    </row>
    <row r="176" spans="1:4">
      <c r="A176" s="40" t="s">
        <v>99</v>
      </c>
      <c r="B176" s="40" t="s">
        <v>98</v>
      </c>
      <c r="C176" s="40" t="s">
        <v>2003</v>
      </c>
      <c r="D176" s="40" t="s">
        <v>2004</v>
      </c>
    </row>
    <row r="177" spans="1:4">
      <c r="A177" s="40" t="s">
        <v>148</v>
      </c>
      <c r="B177" s="40" t="s">
        <v>147</v>
      </c>
      <c r="C177" s="40" t="s">
        <v>2001</v>
      </c>
      <c r="D177" s="40" t="s">
        <v>2002</v>
      </c>
    </row>
    <row r="178" spans="1:4">
      <c r="A178" s="40" t="s">
        <v>156</v>
      </c>
      <c r="B178" s="40" t="s">
        <v>155</v>
      </c>
      <c r="C178" s="40" t="s">
        <v>1999</v>
      </c>
      <c r="D178" s="40" t="s">
        <v>2000</v>
      </c>
    </row>
    <row r="179" spans="1:4">
      <c r="A179" s="40" t="s">
        <v>131</v>
      </c>
      <c r="B179" s="40" t="s">
        <v>130</v>
      </c>
      <c r="C179" s="40" t="s">
        <v>1997</v>
      </c>
      <c r="D179" s="40" t="s">
        <v>1998</v>
      </c>
    </row>
    <row r="180" spans="1:4">
      <c r="A180" s="40" t="s">
        <v>105</v>
      </c>
      <c r="B180" s="40" t="s">
        <v>104</v>
      </c>
      <c r="C180" s="40" t="s">
        <v>1995</v>
      </c>
      <c r="D180" s="40" t="s">
        <v>1996</v>
      </c>
    </row>
    <row r="181" spans="1:4">
      <c r="A181" s="40" t="s">
        <v>131</v>
      </c>
      <c r="B181" s="40" t="s">
        <v>130</v>
      </c>
      <c r="C181" s="40" t="s">
        <v>1993</v>
      </c>
      <c r="D181" s="40" t="s">
        <v>1994</v>
      </c>
    </row>
    <row r="182" spans="1:4">
      <c r="A182" s="40" t="s">
        <v>156</v>
      </c>
      <c r="B182" s="40" t="s">
        <v>155</v>
      </c>
      <c r="C182" s="40" t="s">
        <v>1991</v>
      </c>
      <c r="D182" s="40" t="s">
        <v>1992</v>
      </c>
    </row>
    <row r="183" spans="1:4">
      <c r="A183" s="40" t="s">
        <v>156</v>
      </c>
      <c r="B183" s="40" t="s">
        <v>155</v>
      </c>
      <c r="C183" s="40" t="s">
        <v>1989</v>
      </c>
      <c r="D183" s="40" t="s">
        <v>1990</v>
      </c>
    </row>
    <row r="184" spans="1:4">
      <c r="A184" s="40" t="s">
        <v>105</v>
      </c>
      <c r="B184" s="40" t="s">
        <v>104</v>
      </c>
      <c r="C184" s="40" t="s">
        <v>1987</v>
      </c>
      <c r="D184" s="40" t="s">
        <v>1988</v>
      </c>
    </row>
    <row r="185" spans="1:4">
      <c r="A185" s="40" t="s">
        <v>156</v>
      </c>
      <c r="B185" s="40" t="s">
        <v>155</v>
      </c>
      <c r="C185" s="40" t="s">
        <v>1985</v>
      </c>
      <c r="D185" s="40" t="s">
        <v>1986</v>
      </c>
    </row>
    <row r="186" spans="1:4">
      <c r="A186" s="40" t="s">
        <v>101</v>
      </c>
      <c r="B186" s="40" t="s">
        <v>100</v>
      </c>
      <c r="C186" s="40" t="s">
        <v>1983</v>
      </c>
      <c r="D186" s="40" t="s">
        <v>1984</v>
      </c>
    </row>
    <row r="187" spans="1:4">
      <c r="A187" s="40" t="s">
        <v>131</v>
      </c>
      <c r="B187" s="40" t="s">
        <v>130</v>
      </c>
      <c r="C187" s="40" t="s">
        <v>1981</v>
      </c>
      <c r="D187" s="40" t="s">
        <v>1982</v>
      </c>
    </row>
    <row r="188" spans="1:4">
      <c r="A188" s="40" t="s">
        <v>87</v>
      </c>
      <c r="B188" s="40" t="s">
        <v>134</v>
      </c>
      <c r="C188" s="40" t="s">
        <v>1979</v>
      </c>
      <c r="D188" s="40" t="s">
        <v>1980</v>
      </c>
    </row>
    <row r="189" spans="1:4">
      <c r="A189" s="40" t="s">
        <v>156</v>
      </c>
      <c r="B189" s="40" t="s">
        <v>155</v>
      </c>
      <c r="C189" s="40" t="s">
        <v>1977</v>
      </c>
      <c r="D189" s="40" t="s">
        <v>1978</v>
      </c>
    </row>
    <row r="190" spans="1:4">
      <c r="A190" s="40" t="s">
        <v>148</v>
      </c>
      <c r="B190" s="40" t="s">
        <v>147</v>
      </c>
      <c r="C190" s="40" t="s">
        <v>1975</v>
      </c>
      <c r="D190" s="40" t="s">
        <v>1976</v>
      </c>
    </row>
    <row r="191" spans="1:4">
      <c r="A191" s="40" t="s">
        <v>142</v>
      </c>
      <c r="B191" s="40" t="s">
        <v>141</v>
      </c>
      <c r="C191" s="40" t="s">
        <v>1973</v>
      </c>
      <c r="D191" s="40" t="s">
        <v>1974</v>
      </c>
    </row>
    <row r="192" spans="1:4">
      <c r="A192" s="40" t="s">
        <v>99</v>
      </c>
      <c r="B192" s="40" t="s">
        <v>98</v>
      </c>
      <c r="C192" s="40" t="s">
        <v>1971</v>
      </c>
      <c r="D192" s="40" t="s">
        <v>1972</v>
      </c>
    </row>
    <row r="193" spans="1:4">
      <c r="A193" s="40" t="s">
        <v>97</v>
      </c>
      <c r="B193" s="40" t="s">
        <v>96</v>
      </c>
      <c r="C193" s="40" t="s">
        <v>1969</v>
      </c>
      <c r="D193" s="40" t="s">
        <v>1970</v>
      </c>
    </row>
    <row r="194" spans="1:4">
      <c r="A194" s="40" t="s">
        <v>101</v>
      </c>
      <c r="B194" s="40" t="s">
        <v>100</v>
      </c>
      <c r="C194" s="40" t="s">
        <v>1967</v>
      </c>
      <c r="D194" s="40" t="s">
        <v>1968</v>
      </c>
    </row>
    <row r="195" spans="1:4">
      <c r="A195" s="40" t="s">
        <v>119</v>
      </c>
      <c r="B195" s="40" t="s">
        <v>118</v>
      </c>
      <c r="C195" s="40" t="s">
        <v>1965</v>
      </c>
      <c r="D195" s="40" t="s">
        <v>1966</v>
      </c>
    </row>
    <row r="196" spans="1:4">
      <c r="A196" s="40" t="s">
        <v>156</v>
      </c>
      <c r="B196" s="40" t="s">
        <v>155</v>
      </c>
      <c r="C196" s="40" t="s">
        <v>1963</v>
      </c>
      <c r="D196" s="40" t="s">
        <v>1964</v>
      </c>
    </row>
    <row r="197" spans="1:4">
      <c r="A197" s="40" t="s">
        <v>105</v>
      </c>
      <c r="B197" s="40" t="s">
        <v>104</v>
      </c>
      <c r="C197" s="40" t="s">
        <v>1961</v>
      </c>
      <c r="D197" s="40" t="s">
        <v>1962</v>
      </c>
    </row>
    <row r="198" spans="1:4">
      <c r="A198" s="40" t="s">
        <v>133</v>
      </c>
      <c r="B198" s="40" t="s">
        <v>132</v>
      </c>
      <c r="C198" s="40" t="s">
        <v>1959</v>
      </c>
      <c r="D198" s="40" t="s">
        <v>1960</v>
      </c>
    </row>
    <row r="199" spans="1:4">
      <c r="A199" s="40" t="s">
        <v>146</v>
      </c>
      <c r="B199" s="40" t="s">
        <v>145</v>
      </c>
      <c r="C199" s="40" t="s">
        <v>1957</v>
      </c>
      <c r="D199" s="40" t="s">
        <v>1958</v>
      </c>
    </row>
    <row r="200" spans="1:4">
      <c r="A200" s="40" t="s">
        <v>105</v>
      </c>
      <c r="B200" s="40" t="s">
        <v>104</v>
      </c>
      <c r="C200" s="40" t="s">
        <v>1955</v>
      </c>
      <c r="D200" s="40" t="s">
        <v>1956</v>
      </c>
    </row>
    <row r="201" spans="1:4">
      <c r="A201" s="40" t="s">
        <v>121</v>
      </c>
      <c r="B201" s="40" t="s">
        <v>120</v>
      </c>
      <c r="C201" s="40" t="s">
        <v>1953</v>
      </c>
      <c r="D201" s="40" t="s">
        <v>1954</v>
      </c>
    </row>
    <row r="202" spans="1:4">
      <c r="A202" s="40" t="s">
        <v>87</v>
      </c>
      <c r="B202" s="40" t="s">
        <v>134</v>
      </c>
      <c r="C202" s="40" t="s">
        <v>1951</v>
      </c>
      <c r="D202" s="40" t="s">
        <v>1952</v>
      </c>
    </row>
    <row r="203" spans="1:4">
      <c r="A203" s="40" t="s">
        <v>117</v>
      </c>
      <c r="B203" s="40" t="s">
        <v>116</v>
      </c>
      <c r="C203" s="40" t="s">
        <v>1949</v>
      </c>
      <c r="D203" s="40" t="s">
        <v>1950</v>
      </c>
    </row>
    <row r="204" spans="1:4">
      <c r="A204" s="40" t="s">
        <v>131</v>
      </c>
      <c r="B204" s="40" t="s">
        <v>130</v>
      </c>
      <c r="C204" s="40" t="s">
        <v>1947</v>
      </c>
      <c r="D204" s="40" t="s">
        <v>1948</v>
      </c>
    </row>
    <row r="205" spans="1:4">
      <c r="A205" s="40" t="s">
        <v>103</v>
      </c>
      <c r="B205" s="40" t="s">
        <v>102</v>
      </c>
      <c r="C205" s="40" t="s">
        <v>1945</v>
      </c>
      <c r="D205" s="40" t="s">
        <v>1946</v>
      </c>
    </row>
    <row r="206" spans="1:4">
      <c r="A206" s="40" t="s">
        <v>140</v>
      </c>
      <c r="B206" s="40" t="s">
        <v>139</v>
      </c>
      <c r="C206" s="40" t="s">
        <v>1943</v>
      </c>
      <c r="D206" s="40" t="s">
        <v>1944</v>
      </c>
    </row>
    <row r="207" spans="1:4">
      <c r="A207" s="40" t="s">
        <v>101</v>
      </c>
      <c r="B207" s="40" t="s">
        <v>100</v>
      </c>
      <c r="C207" s="40" t="s">
        <v>1941</v>
      </c>
      <c r="D207" s="40" t="s">
        <v>1942</v>
      </c>
    </row>
    <row r="208" spans="1:4">
      <c r="A208" s="40" t="s">
        <v>105</v>
      </c>
      <c r="B208" s="40" t="s">
        <v>104</v>
      </c>
      <c r="C208" s="40" t="s">
        <v>1939</v>
      </c>
      <c r="D208" s="40" t="s">
        <v>1940</v>
      </c>
    </row>
    <row r="209" spans="1:4">
      <c r="A209" s="40" t="s">
        <v>105</v>
      </c>
      <c r="B209" s="40" t="s">
        <v>104</v>
      </c>
      <c r="C209" s="40" t="s">
        <v>1937</v>
      </c>
      <c r="D209" s="40" t="s">
        <v>1938</v>
      </c>
    </row>
    <row r="210" spans="1:4">
      <c r="A210" s="40" t="s">
        <v>131</v>
      </c>
      <c r="B210" s="40" t="s">
        <v>130</v>
      </c>
      <c r="C210" s="40" t="s">
        <v>1935</v>
      </c>
      <c r="D210" s="40" t="s">
        <v>1936</v>
      </c>
    </row>
    <row r="211" spans="1:4">
      <c r="A211" s="40" t="s">
        <v>121</v>
      </c>
      <c r="B211" s="40" t="s">
        <v>120</v>
      </c>
      <c r="C211" s="40" t="s">
        <v>1933</v>
      </c>
      <c r="D211" s="40" t="s">
        <v>1934</v>
      </c>
    </row>
    <row r="212" spans="1:4">
      <c r="A212" s="40" t="s">
        <v>156</v>
      </c>
      <c r="B212" s="40" t="s">
        <v>155</v>
      </c>
      <c r="C212" s="40" t="s">
        <v>1931</v>
      </c>
      <c r="D212" s="40" t="s">
        <v>1932</v>
      </c>
    </row>
    <row r="213" spans="1:4">
      <c r="A213" s="40" t="s">
        <v>105</v>
      </c>
      <c r="B213" s="40" t="s">
        <v>104</v>
      </c>
      <c r="C213" s="40" t="s">
        <v>1929</v>
      </c>
      <c r="D213" s="40" t="s">
        <v>1930</v>
      </c>
    </row>
    <row r="214" spans="1:4">
      <c r="A214" s="40" t="s">
        <v>133</v>
      </c>
      <c r="B214" s="40" t="s">
        <v>132</v>
      </c>
      <c r="C214" s="40" t="s">
        <v>1927</v>
      </c>
      <c r="D214" s="40" t="s">
        <v>1928</v>
      </c>
    </row>
    <row r="215" spans="1:4">
      <c r="A215" s="40" t="s">
        <v>136</v>
      </c>
      <c r="B215" s="40" t="s">
        <v>135</v>
      </c>
      <c r="C215" s="40" t="s">
        <v>1925</v>
      </c>
      <c r="D215" s="40" t="s">
        <v>1926</v>
      </c>
    </row>
    <row r="216" spans="1:4">
      <c r="A216" s="40" t="s">
        <v>115</v>
      </c>
      <c r="B216" s="40" t="s">
        <v>114</v>
      </c>
      <c r="C216" s="40" t="s">
        <v>1923</v>
      </c>
      <c r="D216" s="40" t="s">
        <v>1924</v>
      </c>
    </row>
    <row r="217" spans="1:4">
      <c r="A217" s="40" t="s">
        <v>146</v>
      </c>
      <c r="B217" s="40" t="s">
        <v>145</v>
      </c>
      <c r="C217" s="40" t="s">
        <v>1921</v>
      </c>
      <c r="D217" s="40" t="s">
        <v>1922</v>
      </c>
    </row>
    <row r="218" spans="1:4">
      <c r="A218" s="40" t="s">
        <v>144</v>
      </c>
      <c r="B218" s="40" t="s">
        <v>143</v>
      </c>
      <c r="C218" s="40" t="s">
        <v>1919</v>
      </c>
      <c r="D218" s="40" t="s">
        <v>1920</v>
      </c>
    </row>
    <row r="219" spans="1:4">
      <c r="A219" s="40" t="s">
        <v>133</v>
      </c>
      <c r="B219" s="40" t="s">
        <v>132</v>
      </c>
      <c r="C219" s="40" t="s">
        <v>1917</v>
      </c>
      <c r="D219" s="40" t="s">
        <v>1918</v>
      </c>
    </row>
    <row r="220" spans="1:4">
      <c r="A220" s="40" t="s">
        <v>131</v>
      </c>
      <c r="B220" s="40" t="s">
        <v>130</v>
      </c>
      <c r="C220" s="40" t="s">
        <v>1915</v>
      </c>
      <c r="D220" s="40" t="s">
        <v>1916</v>
      </c>
    </row>
    <row r="221" spans="1:4">
      <c r="A221" s="40" t="s">
        <v>105</v>
      </c>
      <c r="B221" s="40" t="s">
        <v>104</v>
      </c>
      <c r="C221" s="40" t="s">
        <v>1913</v>
      </c>
      <c r="D221" s="40" t="s">
        <v>1914</v>
      </c>
    </row>
    <row r="222" spans="1:4">
      <c r="A222" s="40" t="s">
        <v>146</v>
      </c>
      <c r="B222" s="40" t="s">
        <v>145</v>
      </c>
      <c r="C222" s="40" t="s">
        <v>1911</v>
      </c>
      <c r="D222" s="40" t="s">
        <v>1912</v>
      </c>
    </row>
    <row r="223" spans="1:4">
      <c r="A223" s="40" t="s">
        <v>146</v>
      </c>
      <c r="B223" s="40" t="s">
        <v>145</v>
      </c>
      <c r="C223" s="40" t="s">
        <v>1909</v>
      </c>
      <c r="D223" s="40" t="s">
        <v>1910</v>
      </c>
    </row>
    <row r="224" spans="1:4">
      <c r="A224" s="40" t="s">
        <v>136</v>
      </c>
      <c r="B224" s="40" t="s">
        <v>135</v>
      </c>
      <c r="C224" s="40" t="s">
        <v>1907</v>
      </c>
      <c r="D224" s="40" t="s">
        <v>1908</v>
      </c>
    </row>
    <row r="225" spans="1:4">
      <c r="A225" s="40" t="s">
        <v>146</v>
      </c>
      <c r="B225" s="40" t="s">
        <v>145</v>
      </c>
      <c r="C225" s="40" t="s">
        <v>1905</v>
      </c>
      <c r="D225" s="40" t="s">
        <v>1906</v>
      </c>
    </row>
    <row r="226" spans="1:4">
      <c r="A226" s="40" t="s">
        <v>146</v>
      </c>
      <c r="B226" s="40" t="s">
        <v>145</v>
      </c>
      <c r="C226" s="40" t="s">
        <v>1903</v>
      </c>
      <c r="D226" s="40" t="s">
        <v>1904</v>
      </c>
    </row>
    <row r="227" spans="1:4">
      <c r="A227" s="40" t="s">
        <v>115</v>
      </c>
      <c r="B227" s="40" t="s">
        <v>114</v>
      </c>
      <c r="C227" s="40" t="s">
        <v>1901</v>
      </c>
      <c r="D227" s="40" t="s">
        <v>1902</v>
      </c>
    </row>
    <row r="228" spans="1:4">
      <c r="A228" s="40" t="s">
        <v>146</v>
      </c>
      <c r="B228" s="40" t="s">
        <v>145</v>
      </c>
      <c r="C228" s="40" t="s">
        <v>1899</v>
      </c>
      <c r="D228" s="40" t="s">
        <v>1900</v>
      </c>
    </row>
    <row r="229" spans="1:4">
      <c r="A229" s="40" t="s">
        <v>146</v>
      </c>
      <c r="B229" s="40" t="s">
        <v>145</v>
      </c>
      <c r="C229" s="40" t="s">
        <v>1897</v>
      </c>
      <c r="D229" s="40" t="s">
        <v>1898</v>
      </c>
    </row>
    <row r="230" spans="1:4">
      <c r="A230" s="40" t="s">
        <v>146</v>
      </c>
      <c r="B230" s="40" t="s">
        <v>145</v>
      </c>
      <c r="C230" s="40" t="s">
        <v>1895</v>
      </c>
      <c r="D230" s="40" t="s">
        <v>1896</v>
      </c>
    </row>
    <row r="231" spans="1:4">
      <c r="A231" s="40" t="s">
        <v>131</v>
      </c>
      <c r="B231" s="40" t="s">
        <v>130</v>
      </c>
      <c r="C231" s="40" t="s">
        <v>1893</v>
      </c>
      <c r="D231" s="40" t="s">
        <v>1894</v>
      </c>
    </row>
    <row r="232" spans="1:4">
      <c r="A232" s="40" t="s">
        <v>131</v>
      </c>
      <c r="B232" s="40" t="s">
        <v>130</v>
      </c>
      <c r="C232" s="40" t="s">
        <v>1891</v>
      </c>
      <c r="D232" s="40" t="s">
        <v>1892</v>
      </c>
    </row>
    <row r="233" spans="1:4">
      <c r="A233" s="40" t="s">
        <v>148</v>
      </c>
      <c r="B233" s="40" t="s">
        <v>147</v>
      </c>
      <c r="C233" s="40" t="s">
        <v>1889</v>
      </c>
      <c r="D233" s="40" t="s">
        <v>1890</v>
      </c>
    </row>
    <row r="234" spans="1:4">
      <c r="A234" s="40" t="s">
        <v>121</v>
      </c>
      <c r="B234" s="40" t="s">
        <v>120</v>
      </c>
      <c r="C234" s="40" t="s">
        <v>1887</v>
      </c>
      <c r="D234" s="40" t="s">
        <v>1888</v>
      </c>
    </row>
    <row r="235" spans="1:4">
      <c r="A235" s="40" t="s">
        <v>133</v>
      </c>
      <c r="B235" s="40" t="s">
        <v>132</v>
      </c>
      <c r="C235" s="40" t="s">
        <v>1885</v>
      </c>
      <c r="D235" s="40" t="s">
        <v>1886</v>
      </c>
    </row>
    <row r="236" spans="1:4">
      <c r="A236" s="40" t="s">
        <v>146</v>
      </c>
      <c r="B236" s="40" t="s">
        <v>145</v>
      </c>
      <c r="C236" s="40" t="s">
        <v>1883</v>
      </c>
      <c r="D236" s="40" t="s">
        <v>1884</v>
      </c>
    </row>
    <row r="237" spans="1:4">
      <c r="A237" s="40" t="s">
        <v>105</v>
      </c>
      <c r="B237" s="40" t="s">
        <v>104</v>
      </c>
      <c r="C237" s="40" t="s">
        <v>1881</v>
      </c>
      <c r="D237" s="40" t="s">
        <v>1882</v>
      </c>
    </row>
    <row r="238" spans="1:4">
      <c r="A238" s="40" t="s">
        <v>111</v>
      </c>
      <c r="B238" s="40" t="s">
        <v>110</v>
      </c>
      <c r="C238" s="40" t="s">
        <v>1879</v>
      </c>
      <c r="D238" s="40" t="s">
        <v>1880</v>
      </c>
    </row>
    <row r="239" spans="1:4">
      <c r="A239" s="40" t="s">
        <v>156</v>
      </c>
      <c r="B239" s="40" t="s">
        <v>155</v>
      </c>
      <c r="C239" s="40" t="s">
        <v>1877</v>
      </c>
      <c r="D239" s="40" t="s">
        <v>1878</v>
      </c>
    </row>
    <row r="240" spans="1:4">
      <c r="A240" s="40" t="s">
        <v>156</v>
      </c>
      <c r="B240" s="40" t="s">
        <v>155</v>
      </c>
      <c r="C240" s="40" t="s">
        <v>1875</v>
      </c>
      <c r="D240" s="40" t="s">
        <v>1876</v>
      </c>
    </row>
    <row r="241" spans="1:4">
      <c r="A241" s="40" t="s">
        <v>148</v>
      </c>
      <c r="B241" s="40" t="s">
        <v>147</v>
      </c>
      <c r="C241" s="40" t="s">
        <v>1873</v>
      </c>
      <c r="D241" s="40" t="s">
        <v>1874</v>
      </c>
    </row>
    <row r="242" spans="1:4">
      <c r="A242" s="40" t="s">
        <v>156</v>
      </c>
      <c r="B242" s="40" t="s">
        <v>155</v>
      </c>
      <c r="C242" s="40" t="s">
        <v>1871</v>
      </c>
      <c r="D242" s="40" t="s">
        <v>1872</v>
      </c>
    </row>
    <row r="243" spans="1:4">
      <c r="A243" s="40" t="s">
        <v>101</v>
      </c>
      <c r="B243" s="40" t="s">
        <v>100</v>
      </c>
      <c r="C243" s="40" t="s">
        <v>1869</v>
      </c>
      <c r="D243" s="40" t="s">
        <v>1870</v>
      </c>
    </row>
    <row r="244" spans="1:4">
      <c r="A244" s="40" t="s">
        <v>131</v>
      </c>
      <c r="B244" s="40" t="s">
        <v>130</v>
      </c>
      <c r="C244" s="40" t="s">
        <v>1867</v>
      </c>
      <c r="D244" s="40" t="s">
        <v>1868</v>
      </c>
    </row>
    <row r="245" spans="1:4">
      <c r="A245" s="40" t="s">
        <v>125</v>
      </c>
      <c r="B245" s="40" t="s">
        <v>124</v>
      </c>
      <c r="C245" s="40" t="s">
        <v>1865</v>
      </c>
      <c r="D245" s="40" t="s">
        <v>1866</v>
      </c>
    </row>
    <row r="246" spans="1:4">
      <c r="A246" s="40" t="s">
        <v>117</v>
      </c>
      <c r="B246" s="40" t="s">
        <v>116</v>
      </c>
      <c r="C246" s="40" t="s">
        <v>1862</v>
      </c>
      <c r="D246" s="40" t="s">
        <v>1864</v>
      </c>
    </row>
    <row r="247" spans="1:4">
      <c r="A247" s="40" t="s">
        <v>113</v>
      </c>
      <c r="B247" s="40" t="s">
        <v>112</v>
      </c>
      <c r="C247" s="40" t="s">
        <v>1862</v>
      </c>
      <c r="D247" s="40" t="s">
        <v>1863</v>
      </c>
    </row>
    <row r="248" spans="1:4">
      <c r="A248" s="40" t="s">
        <v>103</v>
      </c>
      <c r="B248" s="40" t="s">
        <v>102</v>
      </c>
      <c r="C248" s="40" t="s">
        <v>1860</v>
      </c>
      <c r="D248" s="40" t="s">
        <v>1861</v>
      </c>
    </row>
    <row r="249" spans="1:4">
      <c r="A249" s="40" t="s">
        <v>146</v>
      </c>
      <c r="B249" s="40" t="s">
        <v>145</v>
      </c>
      <c r="C249" s="40" t="s">
        <v>1858</v>
      </c>
      <c r="D249" s="40" t="s">
        <v>1859</v>
      </c>
    </row>
    <row r="250" spans="1:4">
      <c r="A250" s="40" t="s">
        <v>105</v>
      </c>
      <c r="B250" s="40" t="s">
        <v>104</v>
      </c>
      <c r="C250" s="40" t="s">
        <v>1855</v>
      </c>
      <c r="D250" s="40" t="s">
        <v>1857</v>
      </c>
    </row>
    <row r="251" spans="1:4">
      <c r="A251" s="40" t="s">
        <v>156</v>
      </c>
      <c r="B251" s="40" t="s">
        <v>155</v>
      </c>
      <c r="C251" s="40" t="s">
        <v>1855</v>
      </c>
      <c r="D251" s="40" t="s">
        <v>1856</v>
      </c>
    </row>
    <row r="252" spans="1:4">
      <c r="A252" s="40" t="s">
        <v>156</v>
      </c>
      <c r="B252" s="40" t="s">
        <v>155</v>
      </c>
      <c r="C252" s="40" t="s">
        <v>1852</v>
      </c>
      <c r="D252" s="40" t="s">
        <v>1854</v>
      </c>
    </row>
    <row r="253" spans="1:4">
      <c r="A253" s="40" t="s">
        <v>121</v>
      </c>
      <c r="B253" s="40" t="s">
        <v>120</v>
      </c>
      <c r="C253" s="40" t="s">
        <v>1852</v>
      </c>
      <c r="D253" s="40" t="s">
        <v>1853</v>
      </c>
    </row>
    <row r="254" spans="1:4">
      <c r="A254" s="40" t="s">
        <v>87</v>
      </c>
      <c r="B254" s="40" t="s">
        <v>134</v>
      </c>
      <c r="C254" s="40" t="s">
        <v>1850</v>
      </c>
      <c r="D254" s="40" t="s">
        <v>1851</v>
      </c>
    </row>
    <row r="255" spans="1:4">
      <c r="A255" s="40" t="s">
        <v>105</v>
      </c>
      <c r="B255" s="40" t="s">
        <v>104</v>
      </c>
      <c r="C255" s="40" t="s">
        <v>1848</v>
      </c>
      <c r="D255" s="40" t="s">
        <v>1849</v>
      </c>
    </row>
    <row r="256" spans="1:4">
      <c r="A256" s="40" t="s">
        <v>117</v>
      </c>
      <c r="B256" s="40" t="s">
        <v>116</v>
      </c>
      <c r="C256" s="40" t="s">
        <v>1846</v>
      </c>
      <c r="D256" s="40" t="s">
        <v>1847</v>
      </c>
    </row>
    <row r="257" spans="1:4">
      <c r="A257" s="40" t="s">
        <v>117</v>
      </c>
      <c r="B257" s="40" t="s">
        <v>116</v>
      </c>
      <c r="C257" s="40" t="s">
        <v>1844</v>
      </c>
      <c r="D257" s="40" t="s">
        <v>1845</v>
      </c>
    </row>
    <row r="258" spans="1:4">
      <c r="A258" s="40" t="s">
        <v>105</v>
      </c>
      <c r="B258" s="40" t="s">
        <v>104</v>
      </c>
      <c r="C258" s="40" t="s">
        <v>1842</v>
      </c>
      <c r="D258" s="40" t="s">
        <v>1843</v>
      </c>
    </row>
    <row r="259" spans="1:4">
      <c r="A259" s="40" t="s">
        <v>115</v>
      </c>
      <c r="B259" s="40" t="s">
        <v>114</v>
      </c>
      <c r="C259" s="40" t="s">
        <v>1840</v>
      </c>
      <c r="D259" s="40" t="s">
        <v>1841</v>
      </c>
    </row>
    <row r="260" spans="1:4">
      <c r="A260" s="40" t="s">
        <v>156</v>
      </c>
      <c r="B260" s="40" t="s">
        <v>155</v>
      </c>
      <c r="C260" s="40" t="s">
        <v>1838</v>
      </c>
      <c r="D260" s="40" t="s">
        <v>1839</v>
      </c>
    </row>
    <row r="261" spans="1:4">
      <c r="A261" s="40" t="s">
        <v>146</v>
      </c>
      <c r="B261" s="40" t="s">
        <v>145</v>
      </c>
      <c r="C261" s="40" t="s">
        <v>1836</v>
      </c>
      <c r="D261" s="40" t="s">
        <v>1837</v>
      </c>
    </row>
    <row r="262" spans="1:4">
      <c r="A262" s="40" t="s">
        <v>111</v>
      </c>
      <c r="B262" s="40" t="s">
        <v>110</v>
      </c>
      <c r="C262" s="40" t="s">
        <v>132</v>
      </c>
      <c r="D262" s="40" t="s">
        <v>1835</v>
      </c>
    </row>
    <row r="263" spans="1:4">
      <c r="A263" s="40" t="s">
        <v>117</v>
      </c>
      <c r="B263" s="40" t="s">
        <v>116</v>
      </c>
      <c r="C263" s="40" t="s">
        <v>132</v>
      </c>
      <c r="D263" s="40" t="s">
        <v>1834</v>
      </c>
    </row>
    <row r="264" spans="1:4">
      <c r="A264" s="40" t="s">
        <v>148</v>
      </c>
      <c r="B264" s="40" t="s">
        <v>147</v>
      </c>
      <c r="C264" s="40" t="s">
        <v>132</v>
      </c>
      <c r="D264" s="40" t="s">
        <v>1833</v>
      </c>
    </row>
    <row r="265" spans="1:4">
      <c r="A265" s="40" t="s">
        <v>138</v>
      </c>
      <c r="B265" s="40" t="s">
        <v>137</v>
      </c>
      <c r="C265" s="40" t="s">
        <v>1831</v>
      </c>
      <c r="D265" s="40" t="s">
        <v>1832</v>
      </c>
    </row>
    <row r="266" spans="1:4">
      <c r="A266" s="40" t="s">
        <v>105</v>
      </c>
      <c r="B266" s="40" t="s">
        <v>104</v>
      </c>
      <c r="C266" s="40" t="s">
        <v>1829</v>
      </c>
      <c r="D266" s="40" t="s">
        <v>1830</v>
      </c>
    </row>
    <row r="267" spans="1:4">
      <c r="A267" s="40" t="s">
        <v>103</v>
      </c>
      <c r="B267" s="40" t="s">
        <v>102</v>
      </c>
      <c r="C267" s="40" t="s">
        <v>1827</v>
      </c>
      <c r="D267" s="40" t="s">
        <v>1828</v>
      </c>
    </row>
    <row r="268" spans="1:4">
      <c r="A268" s="40" t="s">
        <v>146</v>
      </c>
      <c r="B268" s="40" t="s">
        <v>145</v>
      </c>
      <c r="C268" s="40" t="s">
        <v>1825</v>
      </c>
      <c r="D268" s="40" t="s">
        <v>1826</v>
      </c>
    </row>
    <row r="269" spans="1:4">
      <c r="A269" s="40" t="s">
        <v>131</v>
      </c>
      <c r="B269" s="40" t="s">
        <v>130</v>
      </c>
      <c r="C269" s="40" t="s">
        <v>1823</v>
      </c>
      <c r="D269" s="40" t="s">
        <v>1824</v>
      </c>
    </row>
    <row r="270" spans="1:4">
      <c r="A270" s="40" t="s">
        <v>133</v>
      </c>
      <c r="B270" s="40" t="s">
        <v>132</v>
      </c>
      <c r="C270" s="40" t="s">
        <v>1821</v>
      </c>
      <c r="D270" s="40" t="s">
        <v>1822</v>
      </c>
    </row>
    <row r="271" spans="1:4">
      <c r="A271" s="40" t="s">
        <v>146</v>
      </c>
      <c r="B271" s="40" t="s">
        <v>145</v>
      </c>
      <c r="C271" s="40" t="s">
        <v>1819</v>
      </c>
      <c r="D271" s="40" t="s">
        <v>1820</v>
      </c>
    </row>
    <row r="272" spans="1:4">
      <c r="A272" s="40" t="s">
        <v>103</v>
      </c>
      <c r="B272" s="40" t="s">
        <v>102</v>
      </c>
      <c r="C272" s="40" t="s">
        <v>1817</v>
      </c>
      <c r="D272" s="40" t="s">
        <v>1818</v>
      </c>
    </row>
    <row r="273" spans="1:4">
      <c r="A273" s="40" t="s">
        <v>101</v>
      </c>
      <c r="B273" s="40" t="s">
        <v>100</v>
      </c>
      <c r="C273" s="40" t="s">
        <v>1815</v>
      </c>
      <c r="D273" s="40" t="s">
        <v>1816</v>
      </c>
    </row>
    <row r="274" spans="1:4">
      <c r="A274" s="40" t="s">
        <v>154</v>
      </c>
      <c r="B274" s="40" t="s">
        <v>153</v>
      </c>
      <c r="C274" s="40" t="s">
        <v>1813</v>
      </c>
      <c r="D274" s="40" t="s">
        <v>1814</v>
      </c>
    </row>
    <row r="275" spans="1:4">
      <c r="A275" s="40" t="s">
        <v>117</v>
      </c>
      <c r="B275" s="40" t="s">
        <v>116</v>
      </c>
      <c r="C275" s="40" t="s">
        <v>1811</v>
      </c>
      <c r="D275" s="40" t="s">
        <v>1812</v>
      </c>
    </row>
    <row r="276" spans="1:4">
      <c r="A276" s="40" t="s">
        <v>146</v>
      </c>
      <c r="B276" s="40" t="s">
        <v>145</v>
      </c>
      <c r="C276" s="40" t="s">
        <v>1809</v>
      </c>
      <c r="D276" s="40" t="s">
        <v>1810</v>
      </c>
    </row>
    <row r="277" spans="1:4">
      <c r="A277" s="40" t="s">
        <v>119</v>
      </c>
      <c r="B277" s="40" t="s">
        <v>118</v>
      </c>
      <c r="C277" s="40" t="s">
        <v>1807</v>
      </c>
      <c r="D277" s="40" t="s">
        <v>1808</v>
      </c>
    </row>
    <row r="278" spans="1:4">
      <c r="A278" s="40" t="s">
        <v>146</v>
      </c>
      <c r="B278" s="40" t="s">
        <v>145</v>
      </c>
      <c r="C278" s="40" t="s">
        <v>1805</v>
      </c>
      <c r="D278" s="40" t="s">
        <v>1806</v>
      </c>
    </row>
    <row r="279" spans="1:4">
      <c r="A279" s="40" t="s">
        <v>131</v>
      </c>
      <c r="B279" s="40" t="s">
        <v>130</v>
      </c>
      <c r="C279" s="40" t="s">
        <v>1803</v>
      </c>
      <c r="D279" s="40" t="s">
        <v>1804</v>
      </c>
    </row>
    <row r="280" spans="1:4">
      <c r="A280" s="40" t="s">
        <v>115</v>
      </c>
      <c r="B280" s="40" t="s">
        <v>114</v>
      </c>
      <c r="C280" s="40" t="s">
        <v>1801</v>
      </c>
      <c r="D280" s="40" t="s">
        <v>1802</v>
      </c>
    </row>
    <row r="281" spans="1:4">
      <c r="A281" s="40" t="s">
        <v>115</v>
      </c>
      <c r="B281" s="40" t="s">
        <v>114</v>
      </c>
      <c r="C281" s="40" t="s">
        <v>1799</v>
      </c>
      <c r="D281" s="40" t="s">
        <v>1800</v>
      </c>
    </row>
    <row r="282" spans="1:4">
      <c r="A282" s="40" t="s">
        <v>146</v>
      </c>
      <c r="B282" s="40" t="s">
        <v>145</v>
      </c>
      <c r="C282" s="40" t="s">
        <v>1797</v>
      </c>
      <c r="D282" s="40" t="s">
        <v>1798</v>
      </c>
    </row>
    <row r="283" spans="1:4">
      <c r="A283" s="40" t="s">
        <v>119</v>
      </c>
      <c r="B283" s="40" t="s">
        <v>118</v>
      </c>
      <c r="C283" s="40" t="s">
        <v>1795</v>
      </c>
      <c r="D283" s="40" t="s">
        <v>1796</v>
      </c>
    </row>
    <row r="284" spans="1:4">
      <c r="A284" s="40" t="s">
        <v>95</v>
      </c>
      <c r="B284" s="40" t="s">
        <v>94</v>
      </c>
      <c r="C284" s="40" t="s">
        <v>1793</v>
      </c>
      <c r="D284" s="40" t="s">
        <v>1794</v>
      </c>
    </row>
    <row r="285" spans="1:4">
      <c r="A285" s="40" t="s">
        <v>117</v>
      </c>
      <c r="B285" s="40" t="s">
        <v>116</v>
      </c>
      <c r="C285" s="40" t="s">
        <v>1791</v>
      </c>
      <c r="D285" s="40" t="s">
        <v>1792</v>
      </c>
    </row>
    <row r="286" spans="1:4">
      <c r="A286" s="40" t="s">
        <v>117</v>
      </c>
      <c r="B286" s="40" t="s">
        <v>116</v>
      </c>
      <c r="C286" s="40" t="s">
        <v>1789</v>
      </c>
      <c r="D286" s="40" t="s">
        <v>1790</v>
      </c>
    </row>
    <row r="287" spans="1:4">
      <c r="A287" s="40" t="s">
        <v>101</v>
      </c>
      <c r="B287" s="40" t="s">
        <v>100</v>
      </c>
      <c r="C287" s="40" t="s">
        <v>1787</v>
      </c>
      <c r="D287" s="40" t="s">
        <v>1788</v>
      </c>
    </row>
    <row r="288" spans="1:4">
      <c r="A288" s="40" t="s">
        <v>142</v>
      </c>
      <c r="B288" s="40" t="s">
        <v>141</v>
      </c>
      <c r="C288" s="40" t="s">
        <v>1785</v>
      </c>
      <c r="D288" s="40" t="s">
        <v>1786</v>
      </c>
    </row>
    <row r="289" spans="1:4">
      <c r="A289" s="40" t="s">
        <v>105</v>
      </c>
      <c r="B289" s="40" t="s">
        <v>104</v>
      </c>
      <c r="C289" s="40" t="s">
        <v>1783</v>
      </c>
      <c r="D289" s="40" t="s">
        <v>1784</v>
      </c>
    </row>
    <row r="290" spans="1:4">
      <c r="A290" s="40" t="s">
        <v>136</v>
      </c>
      <c r="B290" s="40" t="s">
        <v>135</v>
      </c>
      <c r="C290" s="40" t="s">
        <v>1781</v>
      </c>
      <c r="D290" s="40" t="s">
        <v>1782</v>
      </c>
    </row>
    <row r="291" spans="1:4">
      <c r="A291" s="40" t="s">
        <v>156</v>
      </c>
      <c r="B291" s="40" t="s">
        <v>155</v>
      </c>
      <c r="C291" s="40" t="s">
        <v>1779</v>
      </c>
      <c r="D291" s="40" t="s">
        <v>1780</v>
      </c>
    </row>
    <row r="292" spans="1:4">
      <c r="A292" s="40" t="s">
        <v>99</v>
      </c>
      <c r="B292" s="40" t="s">
        <v>98</v>
      </c>
      <c r="C292" s="40" t="s">
        <v>1777</v>
      </c>
      <c r="D292" s="40" t="s">
        <v>1778</v>
      </c>
    </row>
    <row r="293" spans="1:4">
      <c r="A293" s="40" t="s">
        <v>123</v>
      </c>
      <c r="B293" s="40" t="s">
        <v>122</v>
      </c>
      <c r="C293" s="40" t="s">
        <v>1775</v>
      </c>
      <c r="D293" s="40" t="s">
        <v>1776</v>
      </c>
    </row>
    <row r="294" spans="1:4">
      <c r="A294" s="40" t="s">
        <v>123</v>
      </c>
      <c r="B294" s="40" t="s">
        <v>122</v>
      </c>
      <c r="C294" s="40" t="s">
        <v>1773</v>
      </c>
      <c r="D294" s="40" t="s">
        <v>1774</v>
      </c>
    </row>
    <row r="295" spans="1:4">
      <c r="A295" s="40" t="s">
        <v>101</v>
      </c>
      <c r="B295" s="40" t="s">
        <v>100</v>
      </c>
      <c r="C295" s="40" t="s">
        <v>1771</v>
      </c>
      <c r="D295" s="40" t="s">
        <v>1772</v>
      </c>
    </row>
    <row r="296" spans="1:4">
      <c r="A296" s="40" t="s">
        <v>156</v>
      </c>
      <c r="B296" s="40" t="s">
        <v>155</v>
      </c>
      <c r="C296" s="40" t="s">
        <v>1769</v>
      </c>
      <c r="D296" s="40" t="s">
        <v>1770</v>
      </c>
    </row>
    <row r="297" spans="1:4">
      <c r="A297" s="40" t="s">
        <v>109</v>
      </c>
      <c r="B297" s="40" t="s">
        <v>108</v>
      </c>
      <c r="C297" s="40" t="s">
        <v>1767</v>
      </c>
      <c r="D297" s="40" t="s">
        <v>1768</v>
      </c>
    </row>
    <row r="298" spans="1:4">
      <c r="A298" s="40" t="s">
        <v>146</v>
      </c>
      <c r="B298" s="40" t="s">
        <v>145</v>
      </c>
      <c r="C298" s="40" t="s">
        <v>1765</v>
      </c>
      <c r="D298" s="40" t="s">
        <v>1766</v>
      </c>
    </row>
    <row r="299" spans="1:4">
      <c r="A299" s="40" t="s">
        <v>115</v>
      </c>
      <c r="B299" s="40" t="s">
        <v>114</v>
      </c>
      <c r="C299" s="40" t="s">
        <v>1763</v>
      </c>
      <c r="D299" s="40" t="s">
        <v>1764</v>
      </c>
    </row>
    <row r="300" spans="1:4">
      <c r="A300" s="40" t="s">
        <v>156</v>
      </c>
      <c r="B300" s="40" t="s">
        <v>155</v>
      </c>
      <c r="C300" s="40" t="s">
        <v>1761</v>
      </c>
      <c r="D300" s="40" t="s">
        <v>1762</v>
      </c>
    </row>
    <row r="301" spans="1:4">
      <c r="A301" s="40" t="s">
        <v>99</v>
      </c>
      <c r="B301" s="40" t="s">
        <v>98</v>
      </c>
      <c r="C301" s="40" t="s">
        <v>1759</v>
      </c>
      <c r="D301" s="40" t="s">
        <v>1760</v>
      </c>
    </row>
    <row r="302" spans="1:4">
      <c r="A302" s="40" t="s">
        <v>156</v>
      </c>
      <c r="B302" s="40" t="s">
        <v>155</v>
      </c>
      <c r="C302" s="40" t="s">
        <v>1757</v>
      </c>
      <c r="D302" s="40" t="s">
        <v>1758</v>
      </c>
    </row>
    <row r="303" spans="1:4">
      <c r="A303" s="40" t="s">
        <v>121</v>
      </c>
      <c r="B303" s="40" t="s">
        <v>120</v>
      </c>
      <c r="C303" s="40" t="s">
        <v>1755</v>
      </c>
      <c r="D303" s="40" t="s">
        <v>1756</v>
      </c>
    </row>
    <row r="304" spans="1:4">
      <c r="A304" s="40" t="s">
        <v>99</v>
      </c>
      <c r="B304" s="40" t="s">
        <v>98</v>
      </c>
      <c r="C304" s="40" t="s">
        <v>1753</v>
      </c>
      <c r="D304" s="40" t="s">
        <v>1754</v>
      </c>
    </row>
    <row r="305" spans="1:4">
      <c r="A305" s="40" t="s">
        <v>119</v>
      </c>
      <c r="B305" s="40" t="s">
        <v>118</v>
      </c>
      <c r="C305" s="40" t="s">
        <v>1751</v>
      </c>
      <c r="D305" s="40" t="s">
        <v>1752</v>
      </c>
    </row>
    <row r="306" spans="1:4">
      <c r="A306" s="40" t="s">
        <v>87</v>
      </c>
      <c r="B306" s="40" t="s">
        <v>134</v>
      </c>
      <c r="C306" s="40" t="s">
        <v>1749</v>
      </c>
      <c r="D306" s="40" t="s">
        <v>1750</v>
      </c>
    </row>
    <row r="307" spans="1:4">
      <c r="A307" s="40" t="s">
        <v>115</v>
      </c>
      <c r="B307" s="40" t="s">
        <v>114</v>
      </c>
      <c r="C307" s="40" t="s">
        <v>1747</v>
      </c>
      <c r="D307" s="40" t="s">
        <v>1748</v>
      </c>
    </row>
    <row r="308" spans="1:4">
      <c r="A308" s="40" t="s">
        <v>87</v>
      </c>
      <c r="B308" s="40" t="s">
        <v>134</v>
      </c>
      <c r="C308" s="40" t="s">
        <v>1745</v>
      </c>
      <c r="D308" s="40" t="s">
        <v>1746</v>
      </c>
    </row>
    <row r="309" spans="1:4">
      <c r="A309" s="40" t="s">
        <v>148</v>
      </c>
      <c r="B309" s="40" t="s">
        <v>147</v>
      </c>
      <c r="C309" s="40" t="s">
        <v>1743</v>
      </c>
      <c r="D309" s="40" t="s">
        <v>1744</v>
      </c>
    </row>
    <row r="310" spans="1:4">
      <c r="A310" s="40" t="s">
        <v>105</v>
      </c>
      <c r="B310" s="40" t="s">
        <v>104</v>
      </c>
      <c r="C310" s="40" t="s">
        <v>1741</v>
      </c>
      <c r="D310" s="40" t="s">
        <v>1742</v>
      </c>
    </row>
    <row r="311" spans="1:4">
      <c r="A311" s="40" t="s">
        <v>156</v>
      </c>
      <c r="B311" s="40" t="s">
        <v>155</v>
      </c>
      <c r="C311" s="40" t="s">
        <v>1739</v>
      </c>
      <c r="D311" s="40" t="s">
        <v>1740</v>
      </c>
    </row>
    <row r="312" spans="1:4">
      <c r="A312" s="40" t="s">
        <v>119</v>
      </c>
      <c r="B312" s="40" t="s">
        <v>118</v>
      </c>
      <c r="C312" s="40" t="s">
        <v>1737</v>
      </c>
      <c r="D312" s="40" t="s">
        <v>1738</v>
      </c>
    </row>
    <row r="313" spans="1:4">
      <c r="A313" s="40" t="s">
        <v>99</v>
      </c>
      <c r="B313" s="40" t="s">
        <v>98</v>
      </c>
      <c r="C313" s="40" t="s">
        <v>1735</v>
      </c>
      <c r="D313" s="40" t="s">
        <v>1736</v>
      </c>
    </row>
    <row r="314" spans="1:4">
      <c r="A314" s="40" t="s">
        <v>117</v>
      </c>
      <c r="B314" s="40" t="s">
        <v>116</v>
      </c>
      <c r="C314" s="40" t="s">
        <v>1733</v>
      </c>
      <c r="D314" s="40" t="s">
        <v>1734</v>
      </c>
    </row>
    <row r="315" spans="1:4">
      <c r="A315" s="40" t="s">
        <v>146</v>
      </c>
      <c r="B315" s="40" t="s">
        <v>145</v>
      </c>
      <c r="C315" s="40" t="s">
        <v>1731</v>
      </c>
      <c r="D315" s="40" t="s">
        <v>1732</v>
      </c>
    </row>
    <row r="316" spans="1:4">
      <c r="A316" s="40" t="s">
        <v>131</v>
      </c>
      <c r="B316" s="40" t="s">
        <v>130</v>
      </c>
      <c r="C316" s="40" t="s">
        <v>1729</v>
      </c>
      <c r="D316" s="40" t="s">
        <v>1730</v>
      </c>
    </row>
    <row r="317" spans="1:4">
      <c r="A317" s="40" t="s">
        <v>136</v>
      </c>
      <c r="B317" s="40" t="s">
        <v>135</v>
      </c>
      <c r="C317" s="40" t="s">
        <v>1727</v>
      </c>
      <c r="D317" s="40" t="s">
        <v>1728</v>
      </c>
    </row>
    <row r="318" spans="1:4">
      <c r="A318" s="40" t="s">
        <v>142</v>
      </c>
      <c r="B318" s="40" t="s">
        <v>141</v>
      </c>
      <c r="C318" s="40" t="s">
        <v>1725</v>
      </c>
      <c r="D318" s="40" t="s">
        <v>1726</v>
      </c>
    </row>
    <row r="319" spans="1:4">
      <c r="A319" s="40" t="s">
        <v>119</v>
      </c>
      <c r="B319" s="40" t="s">
        <v>118</v>
      </c>
      <c r="C319" s="40" t="s">
        <v>1723</v>
      </c>
      <c r="D319" s="40" t="s">
        <v>1724</v>
      </c>
    </row>
    <row r="320" spans="1:4">
      <c r="A320" s="40" t="s">
        <v>99</v>
      </c>
      <c r="B320" s="40" t="s">
        <v>98</v>
      </c>
      <c r="C320" s="40" t="s">
        <v>1721</v>
      </c>
      <c r="D320" s="40" t="s">
        <v>1722</v>
      </c>
    </row>
    <row r="321" spans="1:4">
      <c r="A321" s="40" t="s">
        <v>158</v>
      </c>
      <c r="B321" s="40" t="s">
        <v>157</v>
      </c>
      <c r="C321" s="40" t="s">
        <v>1719</v>
      </c>
      <c r="D321" s="40" t="s">
        <v>1720</v>
      </c>
    </row>
    <row r="322" spans="1:4">
      <c r="A322" s="40" t="s">
        <v>146</v>
      </c>
      <c r="B322" s="40" t="s">
        <v>145</v>
      </c>
      <c r="C322" s="40" t="s">
        <v>1717</v>
      </c>
      <c r="D322" s="40" t="s">
        <v>1718</v>
      </c>
    </row>
    <row r="323" spans="1:4">
      <c r="A323" s="40" t="s">
        <v>105</v>
      </c>
      <c r="B323" s="40" t="s">
        <v>104</v>
      </c>
      <c r="C323" s="40" t="s">
        <v>1715</v>
      </c>
      <c r="D323" s="40" t="s">
        <v>1716</v>
      </c>
    </row>
    <row r="324" spans="1:4">
      <c r="A324" s="40" t="s">
        <v>148</v>
      </c>
      <c r="B324" s="40" t="s">
        <v>147</v>
      </c>
      <c r="C324" s="40" t="s">
        <v>1713</v>
      </c>
      <c r="D324" s="40" t="s">
        <v>1714</v>
      </c>
    </row>
    <row r="325" spans="1:4">
      <c r="A325" s="40" t="s">
        <v>87</v>
      </c>
      <c r="B325" s="40" t="s">
        <v>134</v>
      </c>
      <c r="C325" s="40" t="s">
        <v>1711</v>
      </c>
      <c r="D325" s="40" t="s">
        <v>1712</v>
      </c>
    </row>
    <row r="326" spans="1:4">
      <c r="A326" s="40" t="s">
        <v>123</v>
      </c>
      <c r="B326" s="40" t="s">
        <v>122</v>
      </c>
      <c r="C326" s="40" t="s">
        <v>1709</v>
      </c>
      <c r="D326" s="40" t="s">
        <v>1710</v>
      </c>
    </row>
    <row r="327" spans="1:4">
      <c r="A327" s="40" t="s">
        <v>136</v>
      </c>
      <c r="B327" s="40" t="s">
        <v>135</v>
      </c>
      <c r="C327" s="40" t="s">
        <v>1707</v>
      </c>
      <c r="D327" s="40" t="s">
        <v>1708</v>
      </c>
    </row>
    <row r="328" spans="1:4">
      <c r="A328" s="40" t="s">
        <v>142</v>
      </c>
      <c r="B328" s="40" t="s">
        <v>141</v>
      </c>
      <c r="C328" s="40" t="s">
        <v>1705</v>
      </c>
      <c r="D328" s="40" t="s">
        <v>1706</v>
      </c>
    </row>
    <row r="329" spans="1:4">
      <c r="A329" s="40" t="s">
        <v>117</v>
      </c>
      <c r="B329" s="40" t="s">
        <v>116</v>
      </c>
      <c r="C329" s="40" t="s">
        <v>1703</v>
      </c>
      <c r="D329" s="40" t="s">
        <v>1704</v>
      </c>
    </row>
    <row r="330" spans="1:4">
      <c r="A330" s="40" t="s">
        <v>105</v>
      </c>
      <c r="B330" s="40" t="s">
        <v>104</v>
      </c>
      <c r="C330" s="40" t="s">
        <v>1699</v>
      </c>
      <c r="D330" s="40" t="s">
        <v>1702</v>
      </c>
    </row>
    <row r="331" spans="1:4">
      <c r="A331" s="40" t="s">
        <v>148</v>
      </c>
      <c r="B331" s="40" t="s">
        <v>147</v>
      </c>
      <c r="C331" s="40" t="s">
        <v>1699</v>
      </c>
      <c r="D331" s="40" t="s">
        <v>1701</v>
      </c>
    </row>
    <row r="332" spans="1:4">
      <c r="A332" s="40" t="s">
        <v>131</v>
      </c>
      <c r="B332" s="40" t="s">
        <v>130</v>
      </c>
      <c r="C332" s="40" t="s">
        <v>1699</v>
      </c>
      <c r="D332" s="40" t="s">
        <v>1700</v>
      </c>
    </row>
    <row r="333" spans="1:4">
      <c r="A333" s="40" t="s">
        <v>121</v>
      </c>
      <c r="B333" s="40" t="s">
        <v>120</v>
      </c>
      <c r="C333" s="40" t="s">
        <v>1697</v>
      </c>
      <c r="D333" s="40" t="s">
        <v>1698</v>
      </c>
    </row>
    <row r="334" spans="1:4">
      <c r="A334" s="40" t="s">
        <v>105</v>
      </c>
      <c r="B334" s="40" t="s">
        <v>104</v>
      </c>
      <c r="C334" s="40" t="s">
        <v>1695</v>
      </c>
      <c r="D334" s="40" t="s">
        <v>1696</v>
      </c>
    </row>
    <row r="335" spans="1:4">
      <c r="A335" s="40" t="s">
        <v>121</v>
      </c>
      <c r="B335" s="40" t="s">
        <v>120</v>
      </c>
      <c r="C335" s="40" t="s">
        <v>1693</v>
      </c>
      <c r="D335" s="40" t="s">
        <v>1694</v>
      </c>
    </row>
    <row r="336" spans="1:4">
      <c r="A336" s="40" t="s">
        <v>127</v>
      </c>
      <c r="B336" s="40" t="s">
        <v>126</v>
      </c>
      <c r="C336" s="40" t="s">
        <v>1691</v>
      </c>
      <c r="D336" s="40" t="s">
        <v>1692</v>
      </c>
    </row>
    <row r="337" spans="1:4">
      <c r="A337" s="40" t="s">
        <v>103</v>
      </c>
      <c r="B337" s="40" t="s">
        <v>102</v>
      </c>
      <c r="C337" s="40" t="s">
        <v>1689</v>
      </c>
      <c r="D337" s="40" t="s">
        <v>1690</v>
      </c>
    </row>
    <row r="338" spans="1:4">
      <c r="A338" s="40" t="s">
        <v>131</v>
      </c>
      <c r="B338" s="40" t="s">
        <v>130</v>
      </c>
      <c r="C338" s="40" t="s">
        <v>1687</v>
      </c>
      <c r="D338" s="40" t="s">
        <v>1688</v>
      </c>
    </row>
    <row r="339" spans="1:4">
      <c r="A339" s="40" t="s">
        <v>117</v>
      </c>
      <c r="B339" s="40" t="s">
        <v>116</v>
      </c>
      <c r="C339" s="40" t="s">
        <v>1685</v>
      </c>
      <c r="D339" s="40" t="s">
        <v>1686</v>
      </c>
    </row>
    <row r="340" spans="1:4">
      <c r="A340" s="40" t="s">
        <v>156</v>
      </c>
      <c r="B340" s="40" t="s">
        <v>155</v>
      </c>
      <c r="C340" s="40" t="s">
        <v>1683</v>
      </c>
      <c r="D340" s="40" t="s">
        <v>1684</v>
      </c>
    </row>
    <row r="341" spans="1:4">
      <c r="A341" s="40" t="s">
        <v>117</v>
      </c>
      <c r="B341" s="40" t="s">
        <v>116</v>
      </c>
      <c r="C341" s="40" t="s">
        <v>1681</v>
      </c>
      <c r="D341" s="40" t="s">
        <v>1682</v>
      </c>
    </row>
    <row r="342" spans="1:4">
      <c r="A342" s="40" t="s">
        <v>138</v>
      </c>
      <c r="B342" s="40" t="s">
        <v>137</v>
      </c>
      <c r="C342" s="40" t="s">
        <v>1678</v>
      </c>
      <c r="D342" s="40" t="s">
        <v>1680</v>
      </c>
    </row>
    <row r="343" spans="1:4">
      <c r="A343" s="40" t="s">
        <v>117</v>
      </c>
      <c r="B343" s="40" t="s">
        <v>116</v>
      </c>
      <c r="C343" s="40" t="s">
        <v>1678</v>
      </c>
      <c r="D343" s="40" t="s">
        <v>1679</v>
      </c>
    </row>
    <row r="344" spans="1:4">
      <c r="A344" s="40" t="s">
        <v>115</v>
      </c>
      <c r="B344" s="40" t="s">
        <v>114</v>
      </c>
      <c r="C344" s="40" t="s">
        <v>1676</v>
      </c>
      <c r="D344" s="40" t="s">
        <v>1677</v>
      </c>
    </row>
    <row r="345" spans="1:4">
      <c r="A345" s="40" t="s">
        <v>115</v>
      </c>
      <c r="B345" s="40" t="s">
        <v>114</v>
      </c>
      <c r="C345" s="40" t="s">
        <v>1674</v>
      </c>
      <c r="D345" s="40" t="s">
        <v>1675</v>
      </c>
    </row>
    <row r="346" spans="1:4">
      <c r="A346" s="40" t="s">
        <v>125</v>
      </c>
      <c r="B346" s="40" t="s">
        <v>124</v>
      </c>
      <c r="C346" s="40" t="s">
        <v>1672</v>
      </c>
      <c r="D346" s="40" t="s">
        <v>1673</v>
      </c>
    </row>
    <row r="347" spans="1:4">
      <c r="A347" s="40" t="s">
        <v>105</v>
      </c>
      <c r="B347" s="40" t="s">
        <v>104</v>
      </c>
      <c r="C347" s="40" t="s">
        <v>1670</v>
      </c>
      <c r="D347" s="40" t="s">
        <v>1671</v>
      </c>
    </row>
    <row r="348" spans="1:4">
      <c r="A348" s="40" t="s">
        <v>105</v>
      </c>
      <c r="B348" s="40" t="s">
        <v>104</v>
      </c>
      <c r="C348" s="40" t="s">
        <v>1668</v>
      </c>
      <c r="D348" s="40" t="s">
        <v>1669</v>
      </c>
    </row>
    <row r="349" spans="1:4">
      <c r="A349" s="40" t="s">
        <v>156</v>
      </c>
      <c r="B349" s="40" t="s">
        <v>155</v>
      </c>
      <c r="C349" s="40" t="s">
        <v>1666</v>
      </c>
      <c r="D349" s="40" t="s">
        <v>1667</v>
      </c>
    </row>
    <row r="350" spans="1:4">
      <c r="A350" s="40" t="s">
        <v>156</v>
      </c>
      <c r="B350" s="40" t="s">
        <v>155</v>
      </c>
      <c r="C350" s="40" t="s">
        <v>1664</v>
      </c>
      <c r="D350" s="40" t="s">
        <v>1665</v>
      </c>
    </row>
    <row r="351" spans="1:4">
      <c r="A351" s="40" t="s">
        <v>101</v>
      </c>
      <c r="B351" s="40" t="s">
        <v>100</v>
      </c>
      <c r="C351" s="40" t="s">
        <v>1662</v>
      </c>
      <c r="D351" s="40" t="s">
        <v>1663</v>
      </c>
    </row>
    <row r="352" spans="1:4">
      <c r="A352" s="40" t="s">
        <v>131</v>
      </c>
      <c r="B352" s="40" t="s">
        <v>130</v>
      </c>
      <c r="C352" s="40" t="s">
        <v>1660</v>
      </c>
      <c r="D352" s="40" t="s">
        <v>1661</v>
      </c>
    </row>
    <row r="353" spans="1:4">
      <c r="A353" s="40" t="s">
        <v>101</v>
      </c>
      <c r="B353" s="40" t="s">
        <v>100</v>
      </c>
      <c r="C353" s="40" t="s">
        <v>1658</v>
      </c>
      <c r="D353" s="40" t="s">
        <v>1659</v>
      </c>
    </row>
    <row r="354" spans="1:4">
      <c r="A354" s="40" t="s">
        <v>144</v>
      </c>
      <c r="B354" s="40" t="s">
        <v>143</v>
      </c>
      <c r="C354" s="40" t="s">
        <v>1656</v>
      </c>
      <c r="D354" s="40" t="s">
        <v>1657</v>
      </c>
    </row>
    <row r="355" spans="1:4">
      <c r="A355" s="40" t="s">
        <v>111</v>
      </c>
      <c r="B355" s="40" t="s">
        <v>110</v>
      </c>
      <c r="C355" s="40" t="s">
        <v>1654</v>
      </c>
      <c r="D355" s="40" t="s">
        <v>1655</v>
      </c>
    </row>
    <row r="356" spans="1:4">
      <c r="A356" s="40" t="s">
        <v>146</v>
      </c>
      <c r="B356" s="40" t="s">
        <v>145</v>
      </c>
      <c r="C356" s="40" t="s">
        <v>1652</v>
      </c>
      <c r="D356" s="40" t="s">
        <v>1653</v>
      </c>
    </row>
    <row r="357" spans="1:4">
      <c r="A357" s="40" t="s">
        <v>101</v>
      </c>
      <c r="B357" s="40" t="s">
        <v>100</v>
      </c>
      <c r="C357" s="40" t="s">
        <v>1650</v>
      </c>
      <c r="D357" s="40" t="s">
        <v>1651</v>
      </c>
    </row>
    <row r="358" spans="1:4">
      <c r="A358" s="40" t="s">
        <v>142</v>
      </c>
      <c r="B358" s="40" t="s">
        <v>141</v>
      </c>
      <c r="C358" s="40" t="s">
        <v>1647</v>
      </c>
      <c r="D358" s="40" t="s">
        <v>1649</v>
      </c>
    </row>
    <row r="359" spans="1:4">
      <c r="A359" s="40" t="s">
        <v>138</v>
      </c>
      <c r="B359" s="40" t="s">
        <v>137</v>
      </c>
      <c r="C359" s="40" t="s">
        <v>1647</v>
      </c>
      <c r="D359" s="40" t="s">
        <v>1648</v>
      </c>
    </row>
    <row r="360" spans="1:4">
      <c r="A360" s="40" t="s">
        <v>146</v>
      </c>
      <c r="B360" s="40" t="s">
        <v>145</v>
      </c>
      <c r="C360" s="40" t="s">
        <v>1645</v>
      </c>
      <c r="D360" s="40" t="s">
        <v>1646</v>
      </c>
    </row>
    <row r="361" spans="1:4">
      <c r="A361" s="40" t="s">
        <v>105</v>
      </c>
      <c r="B361" s="40" t="s">
        <v>104</v>
      </c>
      <c r="C361" s="40" t="s">
        <v>1643</v>
      </c>
      <c r="D361" s="40" t="s">
        <v>1644</v>
      </c>
    </row>
    <row r="362" spans="1:4">
      <c r="A362" s="40" t="s">
        <v>99</v>
      </c>
      <c r="B362" s="40" t="s">
        <v>98</v>
      </c>
      <c r="C362" s="40" t="s">
        <v>1641</v>
      </c>
      <c r="D362" s="40" t="s">
        <v>1642</v>
      </c>
    </row>
    <row r="363" spans="1:4">
      <c r="A363" s="40" t="s">
        <v>105</v>
      </c>
      <c r="B363" s="40" t="s">
        <v>104</v>
      </c>
      <c r="C363" s="40" t="s">
        <v>1639</v>
      </c>
      <c r="D363" s="40" t="s">
        <v>1640</v>
      </c>
    </row>
    <row r="364" spans="1:4">
      <c r="A364" s="40" t="s">
        <v>131</v>
      </c>
      <c r="B364" s="40" t="s">
        <v>130</v>
      </c>
      <c r="C364" s="40" t="s">
        <v>1637</v>
      </c>
      <c r="D364" s="40" t="s">
        <v>1638</v>
      </c>
    </row>
    <row r="365" spans="1:4">
      <c r="A365" s="40" t="s">
        <v>123</v>
      </c>
      <c r="B365" s="40" t="s">
        <v>122</v>
      </c>
      <c r="C365" s="40" t="s">
        <v>1635</v>
      </c>
      <c r="D365" s="40" t="s">
        <v>1636</v>
      </c>
    </row>
    <row r="366" spans="1:4">
      <c r="A366" s="40" t="s">
        <v>154</v>
      </c>
      <c r="B366" s="40" t="s">
        <v>153</v>
      </c>
      <c r="C366" s="40" t="s">
        <v>1633</v>
      </c>
      <c r="D366" s="40" t="s">
        <v>1634</v>
      </c>
    </row>
    <row r="367" spans="1:4">
      <c r="A367" s="40" t="s">
        <v>131</v>
      </c>
      <c r="B367" s="40" t="s">
        <v>130</v>
      </c>
      <c r="C367" s="40" t="s">
        <v>1631</v>
      </c>
      <c r="D367" s="40" t="s">
        <v>1632</v>
      </c>
    </row>
    <row r="368" spans="1:4">
      <c r="A368" s="40" t="s">
        <v>117</v>
      </c>
      <c r="B368" s="40" t="s">
        <v>116</v>
      </c>
      <c r="C368" s="40" t="s">
        <v>1629</v>
      </c>
      <c r="D368" s="40" t="s">
        <v>1630</v>
      </c>
    </row>
    <row r="369" spans="1:4">
      <c r="A369" s="40" t="s">
        <v>156</v>
      </c>
      <c r="B369" s="40" t="s">
        <v>155</v>
      </c>
      <c r="C369" s="40" t="s">
        <v>1627</v>
      </c>
      <c r="D369" s="40" t="s">
        <v>1628</v>
      </c>
    </row>
    <row r="370" spans="1:4">
      <c r="A370" s="40" t="s">
        <v>101</v>
      </c>
      <c r="B370" s="40" t="s">
        <v>100</v>
      </c>
      <c r="C370" s="40" t="s">
        <v>1625</v>
      </c>
      <c r="D370" s="40" t="s">
        <v>1626</v>
      </c>
    </row>
    <row r="371" spans="1:4">
      <c r="A371" s="40" t="s">
        <v>156</v>
      </c>
      <c r="B371" s="40" t="s">
        <v>155</v>
      </c>
      <c r="C371" s="40" t="s">
        <v>1623</v>
      </c>
      <c r="D371" s="40" t="s">
        <v>1624</v>
      </c>
    </row>
    <row r="372" spans="1:4">
      <c r="A372" s="40" t="s">
        <v>119</v>
      </c>
      <c r="B372" s="40" t="s">
        <v>118</v>
      </c>
      <c r="C372" s="40" t="s">
        <v>1621</v>
      </c>
      <c r="D372" s="40" t="s">
        <v>1622</v>
      </c>
    </row>
    <row r="373" spans="1:4">
      <c r="A373" s="40" t="s">
        <v>121</v>
      </c>
      <c r="B373" s="40" t="s">
        <v>120</v>
      </c>
      <c r="C373" s="40" t="s">
        <v>1619</v>
      </c>
      <c r="D373" s="40" t="s">
        <v>1620</v>
      </c>
    </row>
    <row r="374" spans="1:4">
      <c r="A374" s="40" t="s">
        <v>117</v>
      </c>
      <c r="B374" s="40" t="s">
        <v>116</v>
      </c>
      <c r="C374" s="40" t="s">
        <v>1617</v>
      </c>
      <c r="D374" s="40" t="s">
        <v>1618</v>
      </c>
    </row>
    <row r="375" spans="1:4">
      <c r="A375" s="40" t="s">
        <v>131</v>
      </c>
      <c r="B375" s="40" t="s">
        <v>130</v>
      </c>
      <c r="C375" s="40" t="s">
        <v>1615</v>
      </c>
      <c r="D375" s="40" t="s">
        <v>1616</v>
      </c>
    </row>
    <row r="376" spans="1:4">
      <c r="A376" s="40" t="s">
        <v>131</v>
      </c>
      <c r="B376" s="40" t="s">
        <v>130</v>
      </c>
      <c r="C376" s="40" t="s">
        <v>1613</v>
      </c>
      <c r="D376" s="40" t="s">
        <v>1614</v>
      </c>
    </row>
    <row r="377" spans="1:4">
      <c r="A377" s="40" t="s">
        <v>131</v>
      </c>
      <c r="B377" s="40" t="s">
        <v>130</v>
      </c>
      <c r="C377" s="40" t="s">
        <v>1611</v>
      </c>
      <c r="D377" s="40" t="s">
        <v>1612</v>
      </c>
    </row>
    <row r="378" spans="1:4">
      <c r="A378" s="40" t="s">
        <v>131</v>
      </c>
      <c r="B378" s="40" t="s">
        <v>130</v>
      </c>
      <c r="C378" s="40" t="s">
        <v>1609</v>
      </c>
      <c r="D378" s="40" t="s">
        <v>1610</v>
      </c>
    </row>
    <row r="379" spans="1:4">
      <c r="A379" s="40" t="s">
        <v>131</v>
      </c>
      <c r="B379" s="40" t="s">
        <v>130</v>
      </c>
      <c r="C379" s="40" t="s">
        <v>1607</v>
      </c>
      <c r="D379" s="40" t="s">
        <v>1608</v>
      </c>
    </row>
    <row r="380" spans="1:4">
      <c r="A380" s="40" t="s">
        <v>146</v>
      </c>
      <c r="B380" s="40" t="s">
        <v>145</v>
      </c>
      <c r="C380" s="40" t="s">
        <v>1605</v>
      </c>
      <c r="D380" s="40" t="s">
        <v>1606</v>
      </c>
    </row>
    <row r="381" spans="1:4">
      <c r="A381" s="40" t="s">
        <v>131</v>
      </c>
      <c r="B381" s="40" t="s">
        <v>130</v>
      </c>
      <c r="C381" s="40" t="s">
        <v>1603</v>
      </c>
      <c r="D381" s="40" t="s">
        <v>1604</v>
      </c>
    </row>
    <row r="382" spans="1:4">
      <c r="A382" s="40" t="s">
        <v>105</v>
      </c>
      <c r="B382" s="40" t="s">
        <v>104</v>
      </c>
      <c r="C382" s="40" t="s">
        <v>1601</v>
      </c>
      <c r="D382" s="40" t="s">
        <v>1602</v>
      </c>
    </row>
    <row r="383" spans="1:4">
      <c r="A383" s="40" t="s">
        <v>152</v>
      </c>
      <c r="B383" s="40" t="s">
        <v>151</v>
      </c>
      <c r="C383" s="40" t="s">
        <v>1599</v>
      </c>
      <c r="D383" s="40" t="s">
        <v>1600</v>
      </c>
    </row>
    <row r="384" spans="1:4">
      <c r="A384" s="40" t="s">
        <v>103</v>
      </c>
      <c r="B384" s="40" t="s">
        <v>102</v>
      </c>
      <c r="C384" s="40" t="s">
        <v>1597</v>
      </c>
      <c r="D384" s="40" t="s">
        <v>1598</v>
      </c>
    </row>
    <row r="385" spans="1:4">
      <c r="A385" s="40" t="s">
        <v>131</v>
      </c>
      <c r="B385" s="40" t="s">
        <v>130</v>
      </c>
      <c r="C385" s="40" t="s">
        <v>1595</v>
      </c>
      <c r="D385" s="40" t="s">
        <v>1596</v>
      </c>
    </row>
    <row r="386" spans="1:4">
      <c r="A386" s="40" t="s">
        <v>136</v>
      </c>
      <c r="B386" s="40" t="s">
        <v>135</v>
      </c>
      <c r="C386" s="40" t="s">
        <v>1593</v>
      </c>
      <c r="D386" s="40" t="s">
        <v>1594</v>
      </c>
    </row>
    <row r="387" spans="1:4">
      <c r="A387" s="40" t="s">
        <v>105</v>
      </c>
      <c r="B387" s="40" t="s">
        <v>104</v>
      </c>
      <c r="C387" s="40" t="s">
        <v>1591</v>
      </c>
      <c r="D387" s="40" t="s">
        <v>1592</v>
      </c>
    </row>
    <row r="388" spans="1:4">
      <c r="A388" s="40" t="s">
        <v>146</v>
      </c>
      <c r="B388" s="40" t="s">
        <v>145</v>
      </c>
      <c r="C388" s="40" t="s">
        <v>1589</v>
      </c>
      <c r="D388" s="40" t="s">
        <v>1590</v>
      </c>
    </row>
    <row r="389" spans="1:4">
      <c r="A389" s="40" t="s">
        <v>146</v>
      </c>
      <c r="B389" s="40" t="s">
        <v>145</v>
      </c>
      <c r="C389" s="40" t="s">
        <v>1587</v>
      </c>
      <c r="D389" s="40" t="s">
        <v>1588</v>
      </c>
    </row>
    <row r="390" spans="1:4">
      <c r="A390" s="40" t="s">
        <v>125</v>
      </c>
      <c r="B390" s="40" t="s">
        <v>124</v>
      </c>
      <c r="C390" s="40" t="s">
        <v>1585</v>
      </c>
      <c r="D390" s="40" t="s">
        <v>1586</v>
      </c>
    </row>
    <row r="391" spans="1:4">
      <c r="A391" s="40" t="s">
        <v>111</v>
      </c>
      <c r="B391" s="40" t="s">
        <v>110</v>
      </c>
      <c r="C391" s="40" t="s">
        <v>1583</v>
      </c>
      <c r="D391" s="40" t="s">
        <v>1584</v>
      </c>
    </row>
    <row r="392" spans="1:4">
      <c r="A392" s="40" t="s">
        <v>125</v>
      </c>
      <c r="B392" s="40" t="s">
        <v>124</v>
      </c>
      <c r="C392" s="40" t="s">
        <v>1581</v>
      </c>
      <c r="D392" s="40" t="s">
        <v>1582</v>
      </c>
    </row>
    <row r="393" spans="1:4">
      <c r="A393" s="40" t="s">
        <v>99</v>
      </c>
      <c r="B393" s="40" t="s">
        <v>98</v>
      </c>
      <c r="C393" s="40" t="s">
        <v>1579</v>
      </c>
      <c r="D393" s="40" t="s">
        <v>1580</v>
      </c>
    </row>
    <row r="394" spans="1:4">
      <c r="A394" s="40" t="s">
        <v>156</v>
      </c>
      <c r="B394" s="40" t="s">
        <v>155</v>
      </c>
      <c r="C394" s="40" t="s">
        <v>1577</v>
      </c>
      <c r="D394" s="40" t="s">
        <v>1578</v>
      </c>
    </row>
    <row r="395" spans="1:4">
      <c r="A395" s="40" t="s">
        <v>131</v>
      </c>
      <c r="B395" s="40" t="s">
        <v>130</v>
      </c>
      <c r="C395" s="40" t="s">
        <v>1575</v>
      </c>
      <c r="D395" s="40" t="s">
        <v>1576</v>
      </c>
    </row>
    <row r="396" spans="1:4">
      <c r="A396" s="40" t="s">
        <v>156</v>
      </c>
      <c r="B396" s="40" t="s">
        <v>155</v>
      </c>
      <c r="C396" s="40" t="s">
        <v>1573</v>
      </c>
      <c r="D396" s="40" t="s">
        <v>1574</v>
      </c>
    </row>
    <row r="397" spans="1:4">
      <c r="A397" s="40" t="s">
        <v>105</v>
      </c>
      <c r="B397" s="40" t="s">
        <v>104</v>
      </c>
      <c r="C397" s="40" t="s">
        <v>1571</v>
      </c>
      <c r="D397" s="40" t="s">
        <v>1572</v>
      </c>
    </row>
    <row r="398" spans="1:4">
      <c r="A398" s="40" t="s">
        <v>156</v>
      </c>
      <c r="B398" s="40" t="s">
        <v>155</v>
      </c>
      <c r="C398" s="40" t="s">
        <v>1569</v>
      </c>
      <c r="D398" s="40" t="s">
        <v>1570</v>
      </c>
    </row>
    <row r="399" spans="1:4">
      <c r="A399" s="40" t="s">
        <v>136</v>
      </c>
      <c r="B399" s="40" t="s">
        <v>135</v>
      </c>
      <c r="C399" s="40" t="s">
        <v>1567</v>
      </c>
      <c r="D399" s="40" t="s">
        <v>1568</v>
      </c>
    </row>
    <row r="400" spans="1:4">
      <c r="A400" s="40" t="s">
        <v>115</v>
      </c>
      <c r="B400" s="40" t="s">
        <v>114</v>
      </c>
      <c r="C400" s="40" t="s">
        <v>1565</v>
      </c>
      <c r="D400" s="40" t="s">
        <v>1566</v>
      </c>
    </row>
    <row r="401" spans="1:4">
      <c r="A401" s="40" t="s">
        <v>156</v>
      </c>
      <c r="B401" s="40" t="s">
        <v>155</v>
      </c>
      <c r="C401" s="40" t="s">
        <v>1561</v>
      </c>
      <c r="D401" s="40" t="s">
        <v>1564</v>
      </c>
    </row>
    <row r="402" spans="1:4">
      <c r="A402" s="40" t="s">
        <v>131</v>
      </c>
      <c r="B402" s="40" t="s">
        <v>130</v>
      </c>
      <c r="C402" s="40" t="s">
        <v>1561</v>
      </c>
      <c r="D402" s="40" t="s">
        <v>1563</v>
      </c>
    </row>
    <row r="403" spans="1:4">
      <c r="A403" s="40" t="s">
        <v>119</v>
      </c>
      <c r="B403" s="40" t="s">
        <v>118</v>
      </c>
      <c r="C403" s="40" t="s">
        <v>1561</v>
      </c>
      <c r="D403" s="40" t="s">
        <v>1562</v>
      </c>
    </row>
    <row r="404" spans="1:4">
      <c r="A404" s="40" t="s">
        <v>105</v>
      </c>
      <c r="B404" s="40" t="s">
        <v>104</v>
      </c>
      <c r="C404" s="40" t="s">
        <v>1559</v>
      </c>
      <c r="D404" s="40" t="s">
        <v>1560</v>
      </c>
    </row>
    <row r="405" spans="1:4">
      <c r="A405" s="40" t="s">
        <v>146</v>
      </c>
      <c r="B405" s="40" t="s">
        <v>145</v>
      </c>
      <c r="C405" s="40" t="s">
        <v>1557</v>
      </c>
      <c r="D405" s="40" t="s">
        <v>1558</v>
      </c>
    </row>
    <row r="406" spans="1:4">
      <c r="A406" s="40" t="s">
        <v>99</v>
      </c>
      <c r="B406" s="40" t="s">
        <v>98</v>
      </c>
      <c r="C406" s="40" t="s">
        <v>1555</v>
      </c>
      <c r="D406" s="40" t="s">
        <v>1556</v>
      </c>
    </row>
    <row r="407" spans="1:4">
      <c r="A407" s="40" t="s">
        <v>138</v>
      </c>
      <c r="B407" s="40" t="s">
        <v>137</v>
      </c>
      <c r="C407" s="40" t="s">
        <v>1553</v>
      </c>
      <c r="D407" s="40" t="s">
        <v>1554</v>
      </c>
    </row>
    <row r="408" spans="1:4">
      <c r="A408" s="40" t="s">
        <v>131</v>
      </c>
      <c r="B408" s="40" t="s">
        <v>130</v>
      </c>
      <c r="C408" s="40" t="s">
        <v>1551</v>
      </c>
      <c r="D408" s="40" t="s">
        <v>1552</v>
      </c>
    </row>
    <row r="409" spans="1:4">
      <c r="A409" s="40" t="s">
        <v>117</v>
      </c>
      <c r="B409" s="40" t="s">
        <v>116</v>
      </c>
      <c r="C409" s="40" t="s">
        <v>1549</v>
      </c>
      <c r="D409" s="40" t="s">
        <v>1550</v>
      </c>
    </row>
    <row r="410" spans="1:4">
      <c r="A410" s="40" t="s">
        <v>99</v>
      </c>
      <c r="B410" s="40" t="s">
        <v>98</v>
      </c>
      <c r="C410" s="40" t="s">
        <v>1547</v>
      </c>
      <c r="D410" s="40" t="s">
        <v>1548</v>
      </c>
    </row>
    <row r="411" spans="1:4">
      <c r="A411" s="40" t="s">
        <v>156</v>
      </c>
      <c r="B411" s="40" t="s">
        <v>155</v>
      </c>
      <c r="C411" s="40" t="s">
        <v>1543</v>
      </c>
      <c r="D411" s="40" t="s">
        <v>1546</v>
      </c>
    </row>
    <row r="412" spans="1:4">
      <c r="A412" s="40" t="s">
        <v>105</v>
      </c>
      <c r="B412" s="40" t="s">
        <v>104</v>
      </c>
      <c r="C412" s="40" t="s">
        <v>1543</v>
      </c>
      <c r="D412" s="40" t="s">
        <v>1545</v>
      </c>
    </row>
    <row r="413" spans="1:4">
      <c r="A413" s="40" t="s">
        <v>125</v>
      </c>
      <c r="B413" s="40" t="s">
        <v>124</v>
      </c>
      <c r="C413" s="40" t="s">
        <v>1543</v>
      </c>
      <c r="D413" s="40" t="s">
        <v>1544</v>
      </c>
    </row>
    <row r="414" spans="1:4">
      <c r="A414" s="40" t="s">
        <v>131</v>
      </c>
      <c r="B414" s="40" t="s">
        <v>130</v>
      </c>
      <c r="C414" s="40" t="s">
        <v>1541</v>
      </c>
      <c r="D414" s="40" t="s">
        <v>1542</v>
      </c>
    </row>
    <row r="415" spans="1:4">
      <c r="A415" s="40" t="s">
        <v>117</v>
      </c>
      <c r="B415" s="40" t="s">
        <v>116</v>
      </c>
      <c r="C415" s="40" t="s">
        <v>1539</v>
      </c>
      <c r="D415" s="40" t="s">
        <v>1540</v>
      </c>
    </row>
    <row r="416" spans="1:4">
      <c r="A416" s="40" t="s">
        <v>117</v>
      </c>
      <c r="B416" s="40" t="s">
        <v>116</v>
      </c>
      <c r="C416" s="40" t="s">
        <v>1537</v>
      </c>
      <c r="D416" s="40" t="s">
        <v>1538</v>
      </c>
    </row>
    <row r="417" spans="1:4">
      <c r="A417" s="40" t="s">
        <v>121</v>
      </c>
      <c r="B417" s="40" t="s">
        <v>120</v>
      </c>
      <c r="C417" s="40" t="s">
        <v>1534</v>
      </c>
      <c r="D417" s="40" t="s">
        <v>1536</v>
      </c>
    </row>
    <row r="418" spans="1:4">
      <c r="A418" s="40" t="s">
        <v>119</v>
      </c>
      <c r="B418" s="40" t="s">
        <v>118</v>
      </c>
      <c r="C418" s="40" t="s">
        <v>1534</v>
      </c>
      <c r="D418" s="40" t="s">
        <v>1535</v>
      </c>
    </row>
    <row r="419" spans="1:4">
      <c r="A419" s="40" t="s">
        <v>101</v>
      </c>
      <c r="B419" s="40" t="s">
        <v>100</v>
      </c>
      <c r="C419" s="40" t="s">
        <v>1532</v>
      </c>
      <c r="D419" s="40" t="s">
        <v>1533</v>
      </c>
    </row>
    <row r="420" spans="1:4">
      <c r="A420" s="40" t="s">
        <v>138</v>
      </c>
      <c r="B420" s="40" t="s">
        <v>137</v>
      </c>
      <c r="C420" s="40" t="s">
        <v>1530</v>
      </c>
      <c r="D420" s="40" t="s">
        <v>1531</v>
      </c>
    </row>
    <row r="421" spans="1:4">
      <c r="A421" s="40" t="s">
        <v>105</v>
      </c>
      <c r="B421" s="40" t="s">
        <v>104</v>
      </c>
      <c r="C421" s="40" t="s">
        <v>1528</v>
      </c>
      <c r="D421" s="40" t="s">
        <v>1529</v>
      </c>
    </row>
    <row r="422" spans="1:4">
      <c r="A422" s="40" t="s">
        <v>103</v>
      </c>
      <c r="B422" s="40" t="s">
        <v>102</v>
      </c>
      <c r="C422" s="40" t="s">
        <v>1526</v>
      </c>
      <c r="D422" s="40" t="s">
        <v>1527</v>
      </c>
    </row>
    <row r="423" spans="1:4">
      <c r="A423" s="40" t="s">
        <v>156</v>
      </c>
      <c r="B423" s="40" t="s">
        <v>155</v>
      </c>
      <c r="C423" s="40" t="s">
        <v>1524</v>
      </c>
      <c r="D423" s="40" t="s">
        <v>1525</v>
      </c>
    </row>
    <row r="424" spans="1:4">
      <c r="A424" s="40" t="s">
        <v>131</v>
      </c>
      <c r="B424" s="40" t="s">
        <v>130</v>
      </c>
      <c r="C424" s="40" t="s">
        <v>1522</v>
      </c>
      <c r="D424" s="40" t="s">
        <v>1523</v>
      </c>
    </row>
    <row r="425" spans="1:4">
      <c r="A425" s="40" t="s">
        <v>156</v>
      </c>
      <c r="B425" s="40" t="s">
        <v>155</v>
      </c>
      <c r="C425" s="40" t="s">
        <v>1520</v>
      </c>
      <c r="D425" s="40" t="s">
        <v>1521</v>
      </c>
    </row>
    <row r="426" spans="1:4">
      <c r="A426" s="40" t="s">
        <v>131</v>
      </c>
      <c r="B426" s="40" t="s">
        <v>130</v>
      </c>
      <c r="C426" s="40" t="s">
        <v>1518</v>
      </c>
      <c r="D426" s="40" t="s">
        <v>1519</v>
      </c>
    </row>
    <row r="427" spans="1:4">
      <c r="A427" s="40" t="s">
        <v>131</v>
      </c>
      <c r="B427" s="40" t="s">
        <v>130</v>
      </c>
      <c r="C427" s="40" t="s">
        <v>1516</v>
      </c>
      <c r="D427" s="40" t="s">
        <v>1517</v>
      </c>
    </row>
    <row r="428" spans="1:4">
      <c r="A428" s="40" t="s">
        <v>146</v>
      </c>
      <c r="B428" s="40" t="s">
        <v>145</v>
      </c>
      <c r="C428" s="40" t="s">
        <v>1514</v>
      </c>
      <c r="D428" s="40" t="s">
        <v>1515</v>
      </c>
    </row>
    <row r="429" spans="1:4">
      <c r="A429" s="40" t="s">
        <v>109</v>
      </c>
      <c r="B429" s="40" t="s">
        <v>108</v>
      </c>
      <c r="C429" s="40" t="s">
        <v>1512</v>
      </c>
      <c r="D429" s="40" t="s">
        <v>1513</v>
      </c>
    </row>
    <row r="430" spans="1:4">
      <c r="A430" s="40" t="s">
        <v>105</v>
      </c>
      <c r="B430" s="40" t="s">
        <v>104</v>
      </c>
      <c r="C430" s="40" t="s">
        <v>1510</v>
      </c>
      <c r="D430" s="40" t="s">
        <v>1511</v>
      </c>
    </row>
    <row r="431" spans="1:4">
      <c r="A431" s="40" t="s">
        <v>131</v>
      </c>
      <c r="B431" s="40" t="s">
        <v>130</v>
      </c>
      <c r="C431" s="40" t="s">
        <v>1508</v>
      </c>
      <c r="D431" s="40" t="s">
        <v>1509</v>
      </c>
    </row>
    <row r="432" spans="1:4">
      <c r="A432" s="40" t="s">
        <v>131</v>
      </c>
      <c r="B432" s="40" t="s">
        <v>130</v>
      </c>
      <c r="C432" s="40" t="s">
        <v>1506</v>
      </c>
      <c r="D432" s="40" t="s">
        <v>1507</v>
      </c>
    </row>
    <row r="433" spans="1:4">
      <c r="A433" s="40" t="s">
        <v>146</v>
      </c>
      <c r="B433" s="40" t="s">
        <v>145</v>
      </c>
      <c r="C433" s="40" t="s">
        <v>1504</v>
      </c>
      <c r="D433" s="40" t="s">
        <v>1505</v>
      </c>
    </row>
    <row r="434" spans="1:4">
      <c r="A434" s="40" t="s">
        <v>105</v>
      </c>
      <c r="B434" s="40" t="s">
        <v>104</v>
      </c>
      <c r="C434" s="40" t="s">
        <v>1502</v>
      </c>
      <c r="D434" s="40" t="s">
        <v>1503</v>
      </c>
    </row>
    <row r="435" spans="1:4">
      <c r="A435" s="40" t="s">
        <v>146</v>
      </c>
      <c r="B435" s="40" t="s">
        <v>145</v>
      </c>
      <c r="C435" s="40" t="s">
        <v>1500</v>
      </c>
      <c r="D435" s="40" t="s">
        <v>1501</v>
      </c>
    </row>
    <row r="436" spans="1:4">
      <c r="A436" s="40" t="s">
        <v>131</v>
      </c>
      <c r="B436" s="40" t="s">
        <v>130</v>
      </c>
      <c r="C436" s="40" t="s">
        <v>1498</v>
      </c>
      <c r="D436" s="40" t="s">
        <v>1499</v>
      </c>
    </row>
    <row r="437" spans="1:4">
      <c r="A437" s="40" t="s">
        <v>115</v>
      </c>
      <c r="B437" s="40" t="s">
        <v>114</v>
      </c>
      <c r="C437" s="40" t="s">
        <v>1496</v>
      </c>
      <c r="D437" s="40" t="s">
        <v>1497</v>
      </c>
    </row>
    <row r="438" spans="1:4">
      <c r="A438" s="40" t="s">
        <v>148</v>
      </c>
      <c r="B438" s="40" t="s">
        <v>147</v>
      </c>
      <c r="C438" s="40" t="s">
        <v>1494</v>
      </c>
      <c r="D438" s="40" t="s">
        <v>1495</v>
      </c>
    </row>
    <row r="439" spans="1:4">
      <c r="A439" s="40" t="s">
        <v>105</v>
      </c>
      <c r="B439" s="40" t="s">
        <v>104</v>
      </c>
      <c r="C439" s="40" t="s">
        <v>1492</v>
      </c>
      <c r="D439" s="40" t="s">
        <v>1493</v>
      </c>
    </row>
    <row r="440" spans="1:4">
      <c r="A440" s="40" t="s">
        <v>140</v>
      </c>
      <c r="B440" s="40" t="s">
        <v>139</v>
      </c>
      <c r="C440" s="40" t="s">
        <v>1490</v>
      </c>
      <c r="D440" s="40" t="s">
        <v>1491</v>
      </c>
    </row>
    <row r="441" spans="1:4">
      <c r="A441" s="40" t="s">
        <v>123</v>
      </c>
      <c r="B441" s="40" t="s">
        <v>122</v>
      </c>
      <c r="C441" s="40" t="s">
        <v>1488</v>
      </c>
      <c r="D441" s="40" t="s">
        <v>1489</v>
      </c>
    </row>
    <row r="442" spans="1:4">
      <c r="A442" s="40" t="s">
        <v>156</v>
      </c>
      <c r="B442" s="40" t="s">
        <v>155</v>
      </c>
      <c r="C442" s="40" t="s">
        <v>1486</v>
      </c>
      <c r="D442" s="40" t="s">
        <v>1487</v>
      </c>
    </row>
    <row r="443" spans="1:4">
      <c r="A443" s="40" t="s">
        <v>115</v>
      </c>
      <c r="B443" s="40" t="s">
        <v>114</v>
      </c>
      <c r="C443" s="40" t="s">
        <v>1484</v>
      </c>
      <c r="D443" s="40" t="s">
        <v>1485</v>
      </c>
    </row>
    <row r="444" spans="1:4">
      <c r="A444" s="40" t="s">
        <v>101</v>
      </c>
      <c r="B444" s="40" t="s">
        <v>100</v>
      </c>
      <c r="C444" s="40" t="s">
        <v>1482</v>
      </c>
      <c r="D444" s="40" t="s">
        <v>1483</v>
      </c>
    </row>
    <row r="445" spans="1:4">
      <c r="A445" s="40" t="s">
        <v>156</v>
      </c>
      <c r="B445" s="40" t="s">
        <v>155</v>
      </c>
      <c r="C445" s="40" t="s">
        <v>1480</v>
      </c>
      <c r="D445" s="40" t="s">
        <v>1481</v>
      </c>
    </row>
    <row r="446" spans="1:4">
      <c r="A446" s="40" t="s">
        <v>125</v>
      </c>
      <c r="B446" s="40" t="s">
        <v>124</v>
      </c>
      <c r="C446" s="40" t="s">
        <v>1478</v>
      </c>
      <c r="D446" s="40" t="s">
        <v>1479</v>
      </c>
    </row>
    <row r="447" spans="1:4">
      <c r="A447" s="40" t="s">
        <v>101</v>
      </c>
      <c r="B447" s="40" t="s">
        <v>100</v>
      </c>
      <c r="C447" s="40" t="s">
        <v>1476</v>
      </c>
      <c r="D447" s="40" t="s">
        <v>1477</v>
      </c>
    </row>
    <row r="448" spans="1:4">
      <c r="A448" s="40" t="s">
        <v>101</v>
      </c>
      <c r="B448" s="40" t="s">
        <v>100</v>
      </c>
      <c r="C448" s="40" t="s">
        <v>1474</v>
      </c>
      <c r="D448" s="40" t="s">
        <v>1475</v>
      </c>
    </row>
    <row r="449" spans="1:4">
      <c r="A449" s="40" t="s">
        <v>101</v>
      </c>
      <c r="B449" s="40" t="s">
        <v>100</v>
      </c>
      <c r="C449" s="40" t="s">
        <v>1472</v>
      </c>
      <c r="D449" s="40" t="s">
        <v>1473</v>
      </c>
    </row>
    <row r="450" spans="1:4">
      <c r="A450" s="40" t="s">
        <v>117</v>
      </c>
      <c r="B450" s="40" t="s">
        <v>116</v>
      </c>
      <c r="C450" s="40" t="s">
        <v>1470</v>
      </c>
      <c r="D450" s="40" t="s">
        <v>1471</v>
      </c>
    </row>
    <row r="451" spans="1:4">
      <c r="A451" s="40" t="s">
        <v>117</v>
      </c>
      <c r="B451" s="40" t="s">
        <v>116</v>
      </c>
      <c r="C451" s="40" t="s">
        <v>1468</v>
      </c>
      <c r="D451" s="40" t="s">
        <v>1469</v>
      </c>
    </row>
    <row r="452" spans="1:4">
      <c r="A452" s="40" t="s">
        <v>129</v>
      </c>
      <c r="B452" s="40" t="s">
        <v>128</v>
      </c>
      <c r="C452" s="40" t="s">
        <v>1466</v>
      </c>
      <c r="D452" s="40" t="s">
        <v>1467</v>
      </c>
    </row>
    <row r="453" spans="1:4">
      <c r="A453" s="40" t="s">
        <v>138</v>
      </c>
      <c r="B453" s="40" t="s">
        <v>137</v>
      </c>
      <c r="C453" s="40" t="s">
        <v>1464</v>
      </c>
      <c r="D453" s="40" t="s">
        <v>1465</v>
      </c>
    </row>
    <row r="454" spans="1:4">
      <c r="A454" s="40" t="s">
        <v>117</v>
      </c>
      <c r="B454" s="40" t="s">
        <v>116</v>
      </c>
      <c r="C454" s="40" t="s">
        <v>1462</v>
      </c>
      <c r="D454" s="40" t="s">
        <v>1463</v>
      </c>
    </row>
    <row r="455" spans="1:4">
      <c r="A455" s="40" t="s">
        <v>125</v>
      </c>
      <c r="B455" s="40" t="s">
        <v>124</v>
      </c>
      <c r="C455" s="40" t="s">
        <v>1460</v>
      </c>
      <c r="D455" s="40" t="s">
        <v>1461</v>
      </c>
    </row>
    <row r="456" spans="1:4">
      <c r="A456" s="40" t="s">
        <v>125</v>
      </c>
      <c r="B456" s="40" t="s">
        <v>124</v>
      </c>
      <c r="C456" s="40" t="s">
        <v>1458</v>
      </c>
      <c r="D456" s="40" t="s">
        <v>1459</v>
      </c>
    </row>
    <row r="457" spans="1:4">
      <c r="A457" s="40" t="s">
        <v>87</v>
      </c>
      <c r="B457" s="40" t="s">
        <v>134</v>
      </c>
      <c r="C457" s="40" t="s">
        <v>1456</v>
      </c>
      <c r="D457" s="40" t="s">
        <v>1457</v>
      </c>
    </row>
    <row r="458" spans="1:4">
      <c r="A458" s="40" t="s">
        <v>156</v>
      </c>
      <c r="B458" s="40" t="s">
        <v>155</v>
      </c>
      <c r="C458" s="40" t="s">
        <v>1454</v>
      </c>
      <c r="D458" s="40" t="s">
        <v>1455</v>
      </c>
    </row>
    <row r="459" spans="1:4">
      <c r="A459" s="40" t="s">
        <v>156</v>
      </c>
      <c r="B459" s="40" t="s">
        <v>155</v>
      </c>
      <c r="C459" s="40" t="s">
        <v>1452</v>
      </c>
      <c r="D459" s="40" t="s">
        <v>1453</v>
      </c>
    </row>
    <row r="460" spans="1:4">
      <c r="A460" s="40" t="s">
        <v>146</v>
      </c>
      <c r="B460" s="40" t="s">
        <v>145</v>
      </c>
      <c r="C460" s="40" t="s">
        <v>1450</v>
      </c>
      <c r="D460" s="40" t="s">
        <v>1451</v>
      </c>
    </row>
    <row r="461" spans="1:4">
      <c r="A461" s="40" t="s">
        <v>138</v>
      </c>
      <c r="B461" s="40" t="s">
        <v>137</v>
      </c>
      <c r="C461" s="40" t="s">
        <v>1448</v>
      </c>
      <c r="D461" s="40" t="s">
        <v>1449</v>
      </c>
    </row>
    <row r="462" spans="1:4">
      <c r="A462" s="40" t="s">
        <v>99</v>
      </c>
      <c r="B462" s="40" t="s">
        <v>98</v>
      </c>
      <c r="C462" s="40" t="s">
        <v>1446</v>
      </c>
      <c r="D462" s="40" t="s">
        <v>1447</v>
      </c>
    </row>
    <row r="463" spans="1:4">
      <c r="A463" s="40" t="s">
        <v>156</v>
      </c>
      <c r="B463" s="40" t="s">
        <v>155</v>
      </c>
      <c r="C463" s="40" t="s">
        <v>1444</v>
      </c>
      <c r="D463" s="40" t="s">
        <v>1445</v>
      </c>
    </row>
    <row r="464" spans="1:4">
      <c r="A464" s="40" t="s">
        <v>146</v>
      </c>
      <c r="B464" s="40" t="s">
        <v>145</v>
      </c>
      <c r="C464" s="40" t="s">
        <v>1442</v>
      </c>
      <c r="D464" s="40" t="s">
        <v>1443</v>
      </c>
    </row>
    <row r="465" spans="1:4">
      <c r="A465" s="40" t="s">
        <v>156</v>
      </c>
      <c r="B465" s="40" t="s">
        <v>155</v>
      </c>
      <c r="C465" s="40" t="s">
        <v>1439</v>
      </c>
      <c r="D465" s="40" t="s">
        <v>1441</v>
      </c>
    </row>
    <row r="466" spans="1:4">
      <c r="A466" s="40" t="s">
        <v>146</v>
      </c>
      <c r="B466" s="40" t="s">
        <v>145</v>
      </c>
      <c r="C466" s="40" t="s">
        <v>1439</v>
      </c>
      <c r="D466" s="40" t="s">
        <v>1440</v>
      </c>
    </row>
    <row r="467" spans="1:4">
      <c r="A467" s="40" t="s">
        <v>131</v>
      </c>
      <c r="B467" s="40" t="s">
        <v>130</v>
      </c>
      <c r="C467" s="40" t="s">
        <v>1437</v>
      </c>
      <c r="D467" s="40" t="s">
        <v>1438</v>
      </c>
    </row>
    <row r="468" spans="1:4">
      <c r="A468" s="40" t="s">
        <v>105</v>
      </c>
      <c r="B468" s="40" t="s">
        <v>104</v>
      </c>
      <c r="C468" s="40" t="s">
        <v>1435</v>
      </c>
      <c r="D468" s="40" t="s">
        <v>1436</v>
      </c>
    </row>
    <row r="469" spans="1:4">
      <c r="A469" s="40" t="s">
        <v>105</v>
      </c>
      <c r="B469" s="40" t="s">
        <v>104</v>
      </c>
      <c r="C469" s="40" t="s">
        <v>1433</v>
      </c>
      <c r="D469" s="40" t="s">
        <v>1434</v>
      </c>
    </row>
    <row r="470" spans="1:4">
      <c r="A470" s="40" t="s">
        <v>152</v>
      </c>
      <c r="B470" s="40" t="s">
        <v>151</v>
      </c>
      <c r="C470" s="40" t="s">
        <v>1431</v>
      </c>
      <c r="D470" s="40" t="s">
        <v>1432</v>
      </c>
    </row>
    <row r="471" spans="1:4">
      <c r="A471" s="40" t="s">
        <v>131</v>
      </c>
      <c r="B471" s="40" t="s">
        <v>130</v>
      </c>
      <c r="C471" s="40" t="s">
        <v>1429</v>
      </c>
      <c r="D471" s="40" t="s">
        <v>1430</v>
      </c>
    </row>
    <row r="472" spans="1:4">
      <c r="A472" s="40" t="s">
        <v>87</v>
      </c>
      <c r="B472" s="40" t="s">
        <v>134</v>
      </c>
      <c r="C472" s="40" t="s">
        <v>1427</v>
      </c>
      <c r="D472" s="40" t="s">
        <v>1428</v>
      </c>
    </row>
    <row r="473" spans="1:4">
      <c r="A473" s="40" t="s">
        <v>133</v>
      </c>
      <c r="B473" s="40" t="s">
        <v>132</v>
      </c>
      <c r="C473" s="40" t="s">
        <v>1425</v>
      </c>
      <c r="D473" s="40" t="s">
        <v>1426</v>
      </c>
    </row>
    <row r="474" spans="1:4">
      <c r="A474" s="40" t="s">
        <v>125</v>
      </c>
      <c r="B474" s="40" t="s">
        <v>124</v>
      </c>
      <c r="C474" s="40" t="s">
        <v>1423</v>
      </c>
      <c r="D474" s="40" t="s">
        <v>1424</v>
      </c>
    </row>
    <row r="475" spans="1:4">
      <c r="A475" s="40" t="s">
        <v>105</v>
      </c>
      <c r="B475" s="40" t="s">
        <v>104</v>
      </c>
      <c r="C475" s="40" t="s">
        <v>1421</v>
      </c>
      <c r="D475" s="40" t="s">
        <v>1422</v>
      </c>
    </row>
    <row r="476" spans="1:4">
      <c r="A476" s="40" t="s">
        <v>131</v>
      </c>
      <c r="B476" s="40" t="s">
        <v>130</v>
      </c>
      <c r="C476" s="40" t="s">
        <v>1419</v>
      </c>
      <c r="D476" s="40" t="s">
        <v>1420</v>
      </c>
    </row>
    <row r="477" spans="1:4">
      <c r="A477" s="40" t="s">
        <v>146</v>
      </c>
      <c r="B477" s="40" t="s">
        <v>145</v>
      </c>
      <c r="C477" s="40" t="s">
        <v>1417</v>
      </c>
      <c r="D477" s="40" t="s">
        <v>1418</v>
      </c>
    </row>
    <row r="478" spans="1:4">
      <c r="A478" s="40" t="s">
        <v>156</v>
      </c>
      <c r="B478" s="40" t="s">
        <v>155</v>
      </c>
      <c r="C478" s="40" t="s">
        <v>1415</v>
      </c>
      <c r="D478" s="40" t="s">
        <v>1416</v>
      </c>
    </row>
    <row r="479" spans="1:4">
      <c r="A479" s="40" t="s">
        <v>109</v>
      </c>
      <c r="B479" s="40" t="s">
        <v>108</v>
      </c>
      <c r="C479" s="40" t="s">
        <v>1413</v>
      </c>
      <c r="D479" s="40" t="s">
        <v>1414</v>
      </c>
    </row>
    <row r="480" spans="1:4">
      <c r="A480" s="40" t="s">
        <v>158</v>
      </c>
      <c r="B480" s="40" t="s">
        <v>157</v>
      </c>
      <c r="C480" s="40" t="s">
        <v>1411</v>
      </c>
      <c r="D480" s="40" t="s">
        <v>1412</v>
      </c>
    </row>
    <row r="481" spans="1:4">
      <c r="A481" s="40" t="s">
        <v>117</v>
      </c>
      <c r="B481" s="40" t="s">
        <v>116</v>
      </c>
      <c r="C481" s="40" t="s">
        <v>1409</v>
      </c>
      <c r="D481" s="40" t="s">
        <v>1410</v>
      </c>
    </row>
    <row r="482" spans="1:4">
      <c r="A482" s="40" t="s">
        <v>99</v>
      </c>
      <c r="B482" s="40" t="s">
        <v>98</v>
      </c>
      <c r="C482" s="40" t="s">
        <v>1407</v>
      </c>
      <c r="D482" s="40" t="s">
        <v>1408</v>
      </c>
    </row>
    <row r="483" spans="1:4">
      <c r="A483" s="40" t="s">
        <v>144</v>
      </c>
      <c r="B483" s="40" t="s">
        <v>143</v>
      </c>
      <c r="C483" s="40" t="s">
        <v>1405</v>
      </c>
      <c r="D483" s="40" t="s">
        <v>1406</v>
      </c>
    </row>
    <row r="484" spans="1:4">
      <c r="A484" s="40" t="s">
        <v>115</v>
      </c>
      <c r="B484" s="40" t="s">
        <v>114</v>
      </c>
      <c r="C484" s="40" t="s">
        <v>1403</v>
      </c>
      <c r="D484" s="40" t="s">
        <v>1404</v>
      </c>
    </row>
    <row r="485" spans="1:4">
      <c r="A485" s="40" t="s">
        <v>156</v>
      </c>
      <c r="B485" s="40" t="s">
        <v>155</v>
      </c>
      <c r="C485" s="40" t="s">
        <v>1401</v>
      </c>
      <c r="D485" s="40" t="s">
        <v>1402</v>
      </c>
    </row>
    <row r="486" spans="1:4">
      <c r="A486" s="40" t="s">
        <v>117</v>
      </c>
      <c r="B486" s="40" t="s">
        <v>116</v>
      </c>
      <c r="C486" s="40" t="s">
        <v>1399</v>
      </c>
      <c r="D486" s="40" t="s">
        <v>1400</v>
      </c>
    </row>
    <row r="487" spans="1:4">
      <c r="A487" s="40" t="s">
        <v>136</v>
      </c>
      <c r="B487" s="40" t="s">
        <v>135</v>
      </c>
      <c r="C487" s="40" t="s">
        <v>1397</v>
      </c>
      <c r="D487" s="40" t="s">
        <v>1398</v>
      </c>
    </row>
    <row r="488" spans="1:4">
      <c r="A488" s="40" t="s">
        <v>136</v>
      </c>
      <c r="B488" s="40" t="s">
        <v>135</v>
      </c>
      <c r="C488" s="40" t="s">
        <v>1395</v>
      </c>
      <c r="D488" s="40" t="s">
        <v>1396</v>
      </c>
    </row>
    <row r="489" spans="1:4">
      <c r="A489" s="40" t="s">
        <v>123</v>
      </c>
      <c r="B489" s="40" t="s">
        <v>122</v>
      </c>
      <c r="C489" s="40" t="s">
        <v>1393</v>
      </c>
      <c r="D489" s="40" t="s">
        <v>1394</v>
      </c>
    </row>
    <row r="490" spans="1:4">
      <c r="A490" s="40" t="s">
        <v>117</v>
      </c>
      <c r="B490" s="40" t="s">
        <v>116</v>
      </c>
      <c r="C490" s="40" t="s">
        <v>1391</v>
      </c>
      <c r="D490" s="40" t="s">
        <v>1392</v>
      </c>
    </row>
    <row r="491" spans="1:4">
      <c r="A491" s="40" t="s">
        <v>119</v>
      </c>
      <c r="B491" s="40" t="s">
        <v>118</v>
      </c>
      <c r="C491" s="40" t="s">
        <v>1389</v>
      </c>
      <c r="D491" s="40" t="s">
        <v>1390</v>
      </c>
    </row>
    <row r="492" spans="1:4">
      <c r="A492" s="40" t="s">
        <v>144</v>
      </c>
      <c r="B492" s="40" t="s">
        <v>143</v>
      </c>
      <c r="C492" s="40" t="s">
        <v>1387</v>
      </c>
      <c r="D492" s="40" t="s">
        <v>1388</v>
      </c>
    </row>
    <row r="493" spans="1:4">
      <c r="A493" s="40" t="s">
        <v>131</v>
      </c>
      <c r="B493" s="40" t="s">
        <v>130</v>
      </c>
      <c r="C493" s="40" t="s">
        <v>1385</v>
      </c>
      <c r="D493" s="40" t="s">
        <v>1386</v>
      </c>
    </row>
    <row r="494" spans="1:4">
      <c r="A494" s="40" t="s">
        <v>142</v>
      </c>
      <c r="B494" s="40" t="s">
        <v>141</v>
      </c>
      <c r="C494" s="40" t="s">
        <v>1383</v>
      </c>
      <c r="D494" s="40" t="s">
        <v>1384</v>
      </c>
    </row>
    <row r="495" spans="1:4">
      <c r="A495" s="40" t="s">
        <v>131</v>
      </c>
      <c r="B495" s="40" t="s">
        <v>130</v>
      </c>
      <c r="C495" s="40" t="s">
        <v>1381</v>
      </c>
      <c r="D495" s="40" t="s">
        <v>1382</v>
      </c>
    </row>
    <row r="496" spans="1:4">
      <c r="A496" s="40" t="s">
        <v>136</v>
      </c>
      <c r="B496" s="40" t="s">
        <v>135</v>
      </c>
      <c r="C496" s="40" t="s">
        <v>1378</v>
      </c>
      <c r="D496" s="40" t="s">
        <v>1380</v>
      </c>
    </row>
    <row r="497" spans="1:4">
      <c r="A497" s="40" t="s">
        <v>105</v>
      </c>
      <c r="B497" s="40" t="s">
        <v>104</v>
      </c>
      <c r="C497" s="40" t="s">
        <v>1378</v>
      </c>
      <c r="D497" s="40" t="s">
        <v>1379</v>
      </c>
    </row>
    <row r="498" spans="1:4">
      <c r="A498" s="40" t="s">
        <v>158</v>
      </c>
      <c r="B498" s="40" t="s">
        <v>157</v>
      </c>
      <c r="C498" s="40" t="s">
        <v>1376</v>
      </c>
      <c r="D498" s="40" t="s">
        <v>1377</v>
      </c>
    </row>
    <row r="499" spans="1:4">
      <c r="A499" s="40" t="s">
        <v>131</v>
      </c>
      <c r="B499" s="40" t="s">
        <v>130</v>
      </c>
      <c r="C499" s="40" t="s">
        <v>1374</v>
      </c>
      <c r="D499" s="40" t="s">
        <v>1375</v>
      </c>
    </row>
    <row r="500" spans="1:4">
      <c r="A500" s="40" t="s">
        <v>156</v>
      </c>
      <c r="B500" s="40" t="s">
        <v>155</v>
      </c>
      <c r="C500" s="40" t="s">
        <v>1372</v>
      </c>
      <c r="D500" s="40" t="s">
        <v>1373</v>
      </c>
    </row>
    <row r="501" spans="1:4">
      <c r="A501" s="40" t="s">
        <v>125</v>
      </c>
      <c r="B501" s="40" t="s">
        <v>124</v>
      </c>
      <c r="C501" s="40" t="s">
        <v>1370</v>
      </c>
      <c r="D501" s="40" t="s">
        <v>1371</v>
      </c>
    </row>
    <row r="502" spans="1:4">
      <c r="A502" s="40" t="s">
        <v>115</v>
      </c>
      <c r="B502" s="40" t="s">
        <v>114</v>
      </c>
      <c r="C502" s="40" t="s">
        <v>1368</v>
      </c>
      <c r="D502" s="40" t="s">
        <v>1369</v>
      </c>
    </row>
    <row r="503" spans="1:4">
      <c r="A503" s="40" t="s">
        <v>95</v>
      </c>
      <c r="B503" s="40" t="s">
        <v>94</v>
      </c>
      <c r="C503" s="40" t="s">
        <v>1366</v>
      </c>
      <c r="D503" s="40" t="s">
        <v>1367</v>
      </c>
    </row>
    <row r="504" spans="1:4">
      <c r="A504" s="40" t="s">
        <v>140</v>
      </c>
      <c r="B504" s="40" t="s">
        <v>139</v>
      </c>
      <c r="C504" s="40" t="s">
        <v>1364</v>
      </c>
      <c r="D504" s="40" t="s">
        <v>1365</v>
      </c>
    </row>
    <row r="505" spans="1:4">
      <c r="A505" s="40" t="s">
        <v>138</v>
      </c>
      <c r="B505" s="40" t="s">
        <v>137</v>
      </c>
      <c r="C505" s="40" t="s">
        <v>1362</v>
      </c>
      <c r="D505" s="40" t="s">
        <v>1363</v>
      </c>
    </row>
    <row r="506" spans="1:4">
      <c r="A506" s="40" t="s">
        <v>111</v>
      </c>
      <c r="B506" s="40" t="s">
        <v>110</v>
      </c>
      <c r="C506" s="40" t="s">
        <v>1360</v>
      </c>
      <c r="D506" s="40" t="s">
        <v>1361</v>
      </c>
    </row>
    <row r="507" spans="1:4">
      <c r="A507" s="40" t="s">
        <v>117</v>
      </c>
      <c r="B507" s="40" t="s">
        <v>116</v>
      </c>
      <c r="C507" s="40" t="s">
        <v>1358</v>
      </c>
      <c r="D507" s="40" t="s">
        <v>1359</v>
      </c>
    </row>
    <row r="508" spans="1:4">
      <c r="A508" s="40" t="s">
        <v>99</v>
      </c>
      <c r="B508" s="40" t="s">
        <v>98</v>
      </c>
      <c r="C508" s="40" t="s">
        <v>1353</v>
      </c>
      <c r="D508" s="40" t="s">
        <v>1357</v>
      </c>
    </row>
    <row r="509" spans="1:4">
      <c r="A509" s="40" t="s">
        <v>117</v>
      </c>
      <c r="B509" s="40" t="s">
        <v>116</v>
      </c>
      <c r="C509" s="40" t="s">
        <v>1353</v>
      </c>
      <c r="D509" s="40" t="s">
        <v>1356</v>
      </c>
    </row>
    <row r="510" spans="1:4">
      <c r="A510" s="40" t="s">
        <v>156</v>
      </c>
      <c r="B510" s="40" t="s">
        <v>155</v>
      </c>
      <c r="C510" s="40" t="s">
        <v>1353</v>
      </c>
      <c r="D510" s="40" t="s">
        <v>1355</v>
      </c>
    </row>
    <row r="511" spans="1:4">
      <c r="A511" s="40" t="s">
        <v>103</v>
      </c>
      <c r="B511" s="40" t="s">
        <v>102</v>
      </c>
      <c r="C511" s="40" t="s">
        <v>1353</v>
      </c>
      <c r="D511" s="40" t="s">
        <v>1354</v>
      </c>
    </row>
    <row r="512" spans="1:4">
      <c r="A512" s="40" t="s">
        <v>146</v>
      </c>
      <c r="B512" s="40" t="s">
        <v>145</v>
      </c>
      <c r="C512" s="40" t="s">
        <v>1351</v>
      </c>
      <c r="D512" s="40" t="s">
        <v>1352</v>
      </c>
    </row>
    <row r="513" spans="1:4">
      <c r="A513" s="40" t="s">
        <v>138</v>
      </c>
      <c r="B513" s="40" t="s">
        <v>137</v>
      </c>
      <c r="C513" s="40" t="s">
        <v>1348</v>
      </c>
      <c r="D513" s="40" t="s">
        <v>1350</v>
      </c>
    </row>
    <row r="514" spans="1:4">
      <c r="A514" s="40" t="s">
        <v>131</v>
      </c>
      <c r="B514" s="40" t="s">
        <v>130</v>
      </c>
      <c r="C514" s="40" t="s">
        <v>1348</v>
      </c>
      <c r="D514" s="40" t="s">
        <v>1349</v>
      </c>
    </row>
    <row r="515" spans="1:4">
      <c r="A515" s="40" t="s">
        <v>146</v>
      </c>
      <c r="B515" s="40" t="s">
        <v>145</v>
      </c>
      <c r="C515" s="40" t="s">
        <v>1344</v>
      </c>
      <c r="D515" s="40" t="s">
        <v>1347</v>
      </c>
    </row>
    <row r="516" spans="1:4">
      <c r="A516" s="40" t="s">
        <v>99</v>
      </c>
      <c r="B516" s="40" t="s">
        <v>98</v>
      </c>
      <c r="C516" s="40" t="s">
        <v>1344</v>
      </c>
      <c r="D516" s="40" t="s">
        <v>1346</v>
      </c>
    </row>
    <row r="517" spans="1:4">
      <c r="A517" s="40" t="s">
        <v>158</v>
      </c>
      <c r="B517" s="40" t="s">
        <v>157</v>
      </c>
      <c r="C517" s="40" t="s">
        <v>1344</v>
      </c>
      <c r="D517" s="40" t="s">
        <v>1345</v>
      </c>
    </row>
    <row r="518" spans="1:4">
      <c r="A518" s="40" t="s">
        <v>109</v>
      </c>
      <c r="B518" s="40" t="s">
        <v>108</v>
      </c>
      <c r="C518" s="40" t="s">
        <v>1342</v>
      </c>
      <c r="D518" s="40" t="s">
        <v>1343</v>
      </c>
    </row>
    <row r="519" spans="1:4">
      <c r="A519" s="40" t="s">
        <v>115</v>
      </c>
      <c r="B519" s="40" t="s">
        <v>114</v>
      </c>
      <c r="C519" s="40" t="s">
        <v>1340</v>
      </c>
      <c r="D519" s="40" t="s">
        <v>1341</v>
      </c>
    </row>
    <row r="520" spans="1:4">
      <c r="A520" s="40" t="s">
        <v>146</v>
      </c>
      <c r="B520" s="40" t="s">
        <v>145</v>
      </c>
      <c r="C520" s="40" t="s">
        <v>1338</v>
      </c>
      <c r="D520" s="40" t="s">
        <v>1339</v>
      </c>
    </row>
    <row r="521" spans="1:4">
      <c r="A521" s="40" t="s">
        <v>105</v>
      </c>
      <c r="B521" s="40" t="s">
        <v>104</v>
      </c>
      <c r="C521" s="40" t="s">
        <v>1336</v>
      </c>
      <c r="D521" s="40" t="s">
        <v>1337</v>
      </c>
    </row>
    <row r="522" spans="1:4">
      <c r="A522" s="40" t="s">
        <v>105</v>
      </c>
      <c r="B522" s="40" t="s">
        <v>104</v>
      </c>
      <c r="C522" s="40" t="s">
        <v>1334</v>
      </c>
      <c r="D522" s="40" t="s">
        <v>1335</v>
      </c>
    </row>
    <row r="523" spans="1:4">
      <c r="A523" s="40" t="s">
        <v>113</v>
      </c>
      <c r="B523" s="40" t="s">
        <v>112</v>
      </c>
      <c r="C523" s="40" t="s">
        <v>1332</v>
      </c>
      <c r="D523" s="40" t="s">
        <v>1333</v>
      </c>
    </row>
    <row r="524" spans="1:4">
      <c r="A524" s="40" t="s">
        <v>117</v>
      </c>
      <c r="B524" s="40" t="s">
        <v>116</v>
      </c>
      <c r="C524" s="40" t="s">
        <v>1330</v>
      </c>
      <c r="D524" s="40" t="s">
        <v>1331</v>
      </c>
    </row>
    <row r="525" spans="1:4">
      <c r="A525" s="40" t="s">
        <v>119</v>
      </c>
      <c r="B525" s="40" t="s">
        <v>118</v>
      </c>
      <c r="C525" s="40" t="s">
        <v>1328</v>
      </c>
      <c r="D525" s="40" t="s">
        <v>1329</v>
      </c>
    </row>
    <row r="526" spans="1:4">
      <c r="A526" s="40" t="s">
        <v>131</v>
      </c>
      <c r="B526" s="40" t="s">
        <v>130</v>
      </c>
      <c r="C526" s="40" t="s">
        <v>1326</v>
      </c>
      <c r="D526" s="40" t="s">
        <v>1327</v>
      </c>
    </row>
    <row r="527" spans="1:4">
      <c r="A527" s="40" t="s">
        <v>101</v>
      </c>
      <c r="B527" s="40" t="s">
        <v>100</v>
      </c>
      <c r="C527" s="40" t="s">
        <v>1324</v>
      </c>
      <c r="D527" s="40" t="s">
        <v>1325</v>
      </c>
    </row>
    <row r="528" spans="1:4">
      <c r="A528" s="40" t="s">
        <v>158</v>
      </c>
      <c r="B528" s="40" t="s">
        <v>157</v>
      </c>
      <c r="C528" s="40" t="s">
        <v>1322</v>
      </c>
      <c r="D528" s="40" t="s">
        <v>1323</v>
      </c>
    </row>
    <row r="529" spans="1:4">
      <c r="A529" s="40" t="s">
        <v>101</v>
      </c>
      <c r="B529" s="40" t="s">
        <v>100</v>
      </c>
      <c r="C529" s="40" t="s">
        <v>1320</v>
      </c>
      <c r="D529" s="40" t="s">
        <v>1321</v>
      </c>
    </row>
    <row r="530" spans="1:4">
      <c r="A530" s="40" t="s">
        <v>156</v>
      </c>
      <c r="B530" s="40" t="s">
        <v>155</v>
      </c>
      <c r="C530" s="40" t="s">
        <v>1318</v>
      </c>
      <c r="D530" s="40" t="s">
        <v>1319</v>
      </c>
    </row>
    <row r="531" spans="1:4">
      <c r="A531" s="40" t="s">
        <v>117</v>
      </c>
      <c r="B531" s="40" t="s">
        <v>116</v>
      </c>
      <c r="C531" s="40" t="s">
        <v>1316</v>
      </c>
      <c r="D531" s="40" t="s">
        <v>1317</v>
      </c>
    </row>
    <row r="532" spans="1:4">
      <c r="A532" s="40" t="s">
        <v>87</v>
      </c>
      <c r="B532" s="40" t="s">
        <v>134</v>
      </c>
      <c r="C532" s="40" t="s">
        <v>1314</v>
      </c>
      <c r="D532" s="40" t="s">
        <v>1315</v>
      </c>
    </row>
    <row r="533" spans="1:4">
      <c r="A533" s="40" t="s">
        <v>138</v>
      </c>
      <c r="B533" s="40" t="s">
        <v>137</v>
      </c>
      <c r="C533" s="40" t="s">
        <v>1312</v>
      </c>
      <c r="D533" s="40" t="s">
        <v>1313</v>
      </c>
    </row>
    <row r="534" spans="1:4">
      <c r="A534" s="40" t="s">
        <v>133</v>
      </c>
      <c r="B534" s="40" t="s">
        <v>132</v>
      </c>
      <c r="C534" s="40" t="s">
        <v>1310</v>
      </c>
      <c r="D534" s="40" t="s">
        <v>1311</v>
      </c>
    </row>
    <row r="535" spans="1:4">
      <c r="A535" s="40" t="s">
        <v>117</v>
      </c>
      <c r="B535" s="40" t="s">
        <v>116</v>
      </c>
      <c r="C535" s="40" t="s">
        <v>1308</v>
      </c>
      <c r="D535" s="40" t="s">
        <v>1309</v>
      </c>
    </row>
    <row r="536" spans="1:4">
      <c r="A536" s="40" t="s">
        <v>133</v>
      </c>
      <c r="B536" s="40" t="s">
        <v>132</v>
      </c>
      <c r="C536" s="40" t="s">
        <v>1306</v>
      </c>
      <c r="D536" s="40" t="s">
        <v>1307</v>
      </c>
    </row>
    <row r="537" spans="1:4">
      <c r="A537" s="40" t="s">
        <v>103</v>
      </c>
      <c r="B537" s="40" t="s">
        <v>102</v>
      </c>
      <c r="C537" s="40" t="s">
        <v>1304</v>
      </c>
      <c r="D537" s="40" t="s">
        <v>1305</v>
      </c>
    </row>
    <row r="538" spans="1:4">
      <c r="A538" s="40" t="s">
        <v>115</v>
      </c>
      <c r="B538" s="40" t="s">
        <v>114</v>
      </c>
      <c r="C538" s="40" t="s">
        <v>1302</v>
      </c>
      <c r="D538" s="40" t="s">
        <v>1303</v>
      </c>
    </row>
    <row r="539" spans="1:4">
      <c r="A539" s="40" t="s">
        <v>105</v>
      </c>
      <c r="B539" s="40" t="s">
        <v>104</v>
      </c>
      <c r="C539" s="40" t="s">
        <v>1300</v>
      </c>
      <c r="D539" s="40" t="s">
        <v>1301</v>
      </c>
    </row>
    <row r="540" spans="1:4">
      <c r="A540" s="40" t="s">
        <v>115</v>
      </c>
      <c r="B540" s="40" t="s">
        <v>114</v>
      </c>
      <c r="C540" s="40" t="s">
        <v>1298</v>
      </c>
      <c r="D540" s="40" t="s">
        <v>1299</v>
      </c>
    </row>
    <row r="541" spans="1:4">
      <c r="A541" s="40" t="s">
        <v>152</v>
      </c>
      <c r="B541" s="40" t="s">
        <v>151</v>
      </c>
      <c r="C541" s="40" t="s">
        <v>1296</v>
      </c>
      <c r="D541" s="40" t="s">
        <v>1297</v>
      </c>
    </row>
    <row r="542" spans="1:4">
      <c r="A542" s="40" t="s">
        <v>146</v>
      </c>
      <c r="B542" s="40" t="s">
        <v>145</v>
      </c>
      <c r="C542" s="40" t="s">
        <v>1294</v>
      </c>
      <c r="D542" s="40" t="s">
        <v>1295</v>
      </c>
    </row>
    <row r="543" spans="1:4">
      <c r="A543" s="40" t="s">
        <v>105</v>
      </c>
      <c r="B543" s="40" t="s">
        <v>104</v>
      </c>
      <c r="C543" s="40" t="s">
        <v>1292</v>
      </c>
      <c r="D543" s="40" t="s">
        <v>1293</v>
      </c>
    </row>
    <row r="544" spans="1:4">
      <c r="A544" s="40" t="s">
        <v>156</v>
      </c>
      <c r="B544" s="40" t="s">
        <v>155</v>
      </c>
      <c r="C544" s="40" t="s">
        <v>1290</v>
      </c>
      <c r="D544" s="40" t="s">
        <v>1291</v>
      </c>
    </row>
    <row r="545" spans="1:4">
      <c r="A545" s="40" t="s">
        <v>131</v>
      </c>
      <c r="B545" s="40" t="s">
        <v>130</v>
      </c>
      <c r="C545" s="40" t="s">
        <v>1288</v>
      </c>
      <c r="D545" s="40" t="s">
        <v>1289</v>
      </c>
    </row>
    <row r="546" spans="1:4">
      <c r="A546" s="40" t="s">
        <v>131</v>
      </c>
      <c r="B546" s="40" t="s">
        <v>130</v>
      </c>
      <c r="C546" s="40" t="s">
        <v>1286</v>
      </c>
      <c r="D546" s="40" t="s">
        <v>1287</v>
      </c>
    </row>
    <row r="547" spans="1:4">
      <c r="A547" s="40" t="s">
        <v>148</v>
      </c>
      <c r="B547" s="40" t="s">
        <v>147</v>
      </c>
      <c r="C547" s="40" t="s">
        <v>1284</v>
      </c>
      <c r="D547" s="40" t="s">
        <v>1285</v>
      </c>
    </row>
    <row r="548" spans="1:4">
      <c r="A548" s="40" t="s">
        <v>117</v>
      </c>
      <c r="B548" s="40" t="s">
        <v>116</v>
      </c>
      <c r="C548" s="40" t="s">
        <v>1282</v>
      </c>
      <c r="D548" s="40" t="s">
        <v>1283</v>
      </c>
    </row>
    <row r="549" spans="1:4">
      <c r="A549" s="40" t="s">
        <v>148</v>
      </c>
      <c r="B549" s="40" t="s">
        <v>147</v>
      </c>
      <c r="C549" s="40" t="s">
        <v>1280</v>
      </c>
      <c r="D549" s="40" t="s">
        <v>1281</v>
      </c>
    </row>
    <row r="550" spans="1:4">
      <c r="A550" s="40" t="s">
        <v>123</v>
      </c>
      <c r="B550" s="40" t="s">
        <v>122</v>
      </c>
      <c r="C550" s="40" t="s">
        <v>1278</v>
      </c>
      <c r="D550" s="40" t="s">
        <v>1279</v>
      </c>
    </row>
    <row r="551" spans="1:4">
      <c r="A551" s="40" t="s">
        <v>103</v>
      </c>
      <c r="B551" s="40" t="s">
        <v>102</v>
      </c>
      <c r="C551" s="40" t="s">
        <v>1276</v>
      </c>
      <c r="D551" s="40" t="s">
        <v>1277</v>
      </c>
    </row>
    <row r="552" spans="1:4">
      <c r="A552" s="40" t="s">
        <v>105</v>
      </c>
      <c r="B552" s="40" t="s">
        <v>104</v>
      </c>
      <c r="C552" s="40" t="s">
        <v>1274</v>
      </c>
      <c r="D552" s="40" t="s">
        <v>1275</v>
      </c>
    </row>
    <row r="553" spans="1:4">
      <c r="A553" s="40" t="s">
        <v>152</v>
      </c>
      <c r="B553" s="40" t="s">
        <v>151</v>
      </c>
      <c r="C553" s="40" t="s">
        <v>1272</v>
      </c>
      <c r="D553" s="40" t="s">
        <v>1273</v>
      </c>
    </row>
    <row r="554" spans="1:4">
      <c r="A554" s="40" t="s">
        <v>117</v>
      </c>
      <c r="B554" s="40" t="s">
        <v>116</v>
      </c>
      <c r="C554" s="40" t="s">
        <v>1270</v>
      </c>
      <c r="D554" s="40" t="s">
        <v>1271</v>
      </c>
    </row>
    <row r="555" spans="1:4">
      <c r="A555" s="40" t="s">
        <v>152</v>
      </c>
      <c r="B555" s="40" t="s">
        <v>151</v>
      </c>
      <c r="C555" s="40" t="s">
        <v>1268</v>
      </c>
      <c r="D555" s="40" t="s">
        <v>1269</v>
      </c>
    </row>
    <row r="556" spans="1:4">
      <c r="A556" s="40" t="s">
        <v>136</v>
      </c>
      <c r="B556" s="40" t="s">
        <v>135</v>
      </c>
      <c r="C556" s="40" t="s">
        <v>1265</v>
      </c>
      <c r="D556" s="40" t="s">
        <v>1267</v>
      </c>
    </row>
    <row r="557" spans="1:4">
      <c r="A557" s="40" t="s">
        <v>123</v>
      </c>
      <c r="B557" s="40" t="s">
        <v>122</v>
      </c>
      <c r="C557" s="40" t="s">
        <v>1265</v>
      </c>
      <c r="D557" s="40" t="s">
        <v>1266</v>
      </c>
    </row>
    <row r="558" spans="1:4">
      <c r="A558" s="40" t="s">
        <v>140</v>
      </c>
      <c r="B558" s="40" t="s">
        <v>139</v>
      </c>
      <c r="C558" s="40" t="s">
        <v>1263</v>
      </c>
      <c r="D558" s="40" t="s">
        <v>1264</v>
      </c>
    </row>
    <row r="559" spans="1:4">
      <c r="A559" s="40" t="s">
        <v>144</v>
      </c>
      <c r="B559" s="40" t="s">
        <v>143</v>
      </c>
      <c r="C559" s="40" t="s">
        <v>1261</v>
      </c>
      <c r="D559" s="40" t="s">
        <v>1262</v>
      </c>
    </row>
    <row r="560" spans="1:4">
      <c r="A560" s="40" t="s">
        <v>131</v>
      </c>
      <c r="B560" s="40" t="s">
        <v>130</v>
      </c>
      <c r="C560" s="40" t="s">
        <v>1259</v>
      </c>
      <c r="D560" s="40" t="s">
        <v>1260</v>
      </c>
    </row>
    <row r="561" spans="1:4">
      <c r="A561" s="40" t="s">
        <v>144</v>
      </c>
      <c r="B561" s="40" t="s">
        <v>143</v>
      </c>
      <c r="C561" s="40" t="s">
        <v>1257</v>
      </c>
      <c r="D561" s="40" t="s">
        <v>1258</v>
      </c>
    </row>
    <row r="562" spans="1:4">
      <c r="A562" s="40" t="s">
        <v>119</v>
      </c>
      <c r="B562" s="40" t="s">
        <v>118</v>
      </c>
      <c r="C562" s="40" t="s">
        <v>1255</v>
      </c>
      <c r="D562" s="40" t="s">
        <v>1256</v>
      </c>
    </row>
    <row r="563" spans="1:4">
      <c r="A563" s="40" t="s">
        <v>129</v>
      </c>
      <c r="B563" s="40" t="s">
        <v>128</v>
      </c>
      <c r="C563" s="40" t="s">
        <v>1253</v>
      </c>
      <c r="D563" s="40" t="s">
        <v>1254</v>
      </c>
    </row>
    <row r="564" spans="1:4">
      <c r="A564" s="40" t="s">
        <v>148</v>
      </c>
      <c r="B564" s="40" t="s">
        <v>147</v>
      </c>
      <c r="C564" s="40" t="s">
        <v>1251</v>
      </c>
      <c r="D564" s="40" t="s">
        <v>1252</v>
      </c>
    </row>
    <row r="565" spans="1:4">
      <c r="A565" s="40" t="s">
        <v>148</v>
      </c>
      <c r="B565" s="40" t="s">
        <v>147</v>
      </c>
      <c r="C565" s="40" t="s">
        <v>1249</v>
      </c>
      <c r="D565" s="40" t="s">
        <v>1250</v>
      </c>
    </row>
    <row r="566" spans="1:4">
      <c r="A566" s="40" t="s">
        <v>156</v>
      </c>
      <c r="B566" s="40" t="s">
        <v>155</v>
      </c>
      <c r="C566" s="40" t="s">
        <v>1247</v>
      </c>
      <c r="D566" s="40" t="s">
        <v>1248</v>
      </c>
    </row>
    <row r="567" spans="1:4">
      <c r="A567" s="40" t="s">
        <v>146</v>
      </c>
      <c r="B567" s="40" t="s">
        <v>145</v>
      </c>
      <c r="C567" s="40" t="s">
        <v>1245</v>
      </c>
      <c r="D567" s="40" t="s">
        <v>1246</v>
      </c>
    </row>
    <row r="568" spans="1:4">
      <c r="A568" s="40" t="s">
        <v>101</v>
      </c>
      <c r="B568" s="40" t="s">
        <v>100</v>
      </c>
      <c r="C568" s="40" t="s">
        <v>1243</v>
      </c>
      <c r="D568" s="40" t="s">
        <v>1244</v>
      </c>
    </row>
    <row r="569" spans="1:4">
      <c r="A569" s="40" t="s">
        <v>144</v>
      </c>
      <c r="B569" s="40" t="s">
        <v>143</v>
      </c>
      <c r="C569" s="40" t="s">
        <v>1241</v>
      </c>
      <c r="D569" s="40" t="s">
        <v>1242</v>
      </c>
    </row>
    <row r="570" spans="1:4">
      <c r="A570" s="40" t="s">
        <v>144</v>
      </c>
      <c r="B570" s="40" t="s">
        <v>143</v>
      </c>
      <c r="C570" s="40" t="s">
        <v>1239</v>
      </c>
      <c r="D570" s="40" t="s">
        <v>1240</v>
      </c>
    </row>
    <row r="571" spans="1:4">
      <c r="A571" s="40" t="s">
        <v>109</v>
      </c>
      <c r="B571" s="40" t="s">
        <v>108</v>
      </c>
      <c r="C571" s="40" t="s">
        <v>1237</v>
      </c>
      <c r="D571" s="40" t="s">
        <v>1238</v>
      </c>
    </row>
    <row r="572" spans="1:4">
      <c r="A572" s="40" t="s">
        <v>144</v>
      </c>
      <c r="B572" s="40" t="s">
        <v>143</v>
      </c>
      <c r="C572" s="40" t="s">
        <v>1235</v>
      </c>
      <c r="D572" s="40" t="s">
        <v>1236</v>
      </c>
    </row>
    <row r="573" spans="1:4">
      <c r="A573" s="40" t="s">
        <v>105</v>
      </c>
      <c r="B573" s="40" t="s">
        <v>104</v>
      </c>
      <c r="C573" s="40" t="s">
        <v>1233</v>
      </c>
      <c r="D573" s="40" t="s">
        <v>1234</v>
      </c>
    </row>
    <row r="574" spans="1:4">
      <c r="A574" s="40" t="s">
        <v>156</v>
      </c>
      <c r="B574" s="40" t="s">
        <v>155</v>
      </c>
      <c r="C574" s="40" t="s">
        <v>1231</v>
      </c>
      <c r="D574" s="40" t="s">
        <v>1232</v>
      </c>
    </row>
    <row r="575" spans="1:4">
      <c r="A575" s="40" t="s">
        <v>131</v>
      </c>
      <c r="B575" s="40" t="s">
        <v>130</v>
      </c>
      <c r="C575" s="40" t="s">
        <v>1229</v>
      </c>
      <c r="D575" s="40" t="s">
        <v>1230</v>
      </c>
    </row>
    <row r="576" spans="1:4">
      <c r="A576" s="40" t="s">
        <v>87</v>
      </c>
      <c r="B576" s="40" t="s">
        <v>134</v>
      </c>
      <c r="C576" s="40" t="s">
        <v>1227</v>
      </c>
      <c r="D576" s="40" t="s">
        <v>1228</v>
      </c>
    </row>
    <row r="577" spans="1:4">
      <c r="A577" s="40" t="s">
        <v>87</v>
      </c>
      <c r="B577" s="40" t="s">
        <v>134</v>
      </c>
      <c r="C577" s="40" t="s">
        <v>1225</v>
      </c>
      <c r="D577" s="40" t="s">
        <v>1226</v>
      </c>
    </row>
    <row r="578" spans="1:4">
      <c r="A578" s="40" t="s">
        <v>87</v>
      </c>
      <c r="B578" s="40" t="s">
        <v>134</v>
      </c>
      <c r="C578" s="40" t="s">
        <v>1223</v>
      </c>
      <c r="D578" s="40" t="s">
        <v>1224</v>
      </c>
    </row>
    <row r="579" spans="1:4">
      <c r="A579" s="40" t="s">
        <v>101</v>
      </c>
      <c r="B579" s="40" t="s">
        <v>100</v>
      </c>
      <c r="C579" s="40" t="s">
        <v>1221</v>
      </c>
      <c r="D579" s="40" t="s">
        <v>1222</v>
      </c>
    </row>
    <row r="580" spans="1:4">
      <c r="A580" s="40" t="s">
        <v>138</v>
      </c>
      <c r="B580" s="40" t="s">
        <v>137</v>
      </c>
      <c r="C580" s="40" t="s">
        <v>1219</v>
      </c>
      <c r="D580" s="40" t="s">
        <v>1220</v>
      </c>
    </row>
    <row r="581" spans="1:4">
      <c r="A581" s="40" t="s">
        <v>119</v>
      </c>
      <c r="B581" s="40" t="s">
        <v>118</v>
      </c>
      <c r="C581" s="40" t="s">
        <v>1217</v>
      </c>
      <c r="D581" s="40" t="s">
        <v>1218</v>
      </c>
    </row>
    <row r="582" spans="1:4">
      <c r="A582" s="40" t="s">
        <v>142</v>
      </c>
      <c r="B582" s="40" t="s">
        <v>141</v>
      </c>
      <c r="C582" s="40" t="s">
        <v>1215</v>
      </c>
      <c r="D582" s="40" t="s">
        <v>1216</v>
      </c>
    </row>
    <row r="583" spans="1:4">
      <c r="A583" s="40" t="s">
        <v>146</v>
      </c>
      <c r="B583" s="40" t="s">
        <v>145</v>
      </c>
      <c r="C583" s="40" t="s">
        <v>1212</v>
      </c>
      <c r="D583" s="40" t="s">
        <v>1214</v>
      </c>
    </row>
    <row r="584" spans="1:4">
      <c r="A584" s="40" t="s">
        <v>127</v>
      </c>
      <c r="B584" s="40" t="s">
        <v>126</v>
      </c>
      <c r="C584" s="40" t="s">
        <v>1212</v>
      </c>
      <c r="D584" s="40" t="s">
        <v>1213</v>
      </c>
    </row>
    <row r="585" spans="1:4">
      <c r="A585" s="40" t="s">
        <v>138</v>
      </c>
      <c r="B585" s="40" t="s">
        <v>137</v>
      </c>
      <c r="C585" s="40" t="s">
        <v>1210</v>
      </c>
      <c r="D585" s="40" t="s">
        <v>1211</v>
      </c>
    </row>
    <row r="586" spans="1:4">
      <c r="A586" s="40" t="s">
        <v>158</v>
      </c>
      <c r="B586" s="40" t="s">
        <v>157</v>
      </c>
      <c r="C586" s="40" t="s">
        <v>1208</v>
      </c>
      <c r="D586" s="40" t="s">
        <v>1209</v>
      </c>
    </row>
    <row r="587" spans="1:4">
      <c r="A587" s="40" t="s">
        <v>109</v>
      </c>
      <c r="B587" s="40" t="s">
        <v>108</v>
      </c>
      <c r="C587" s="40" t="s">
        <v>1206</v>
      </c>
      <c r="D587" s="40" t="s">
        <v>1207</v>
      </c>
    </row>
    <row r="588" spans="1:4">
      <c r="A588" s="40" t="s">
        <v>97</v>
      </c>
      <c r="B588" s="40" t="s">
        <v>96</v>
      </c>
      <c r="C588" s="40" t="s">
        <v>1204</v>
      </c>
      <c r="D588" s="40" t="s">
        <v>1205</v>
      </c>
    </row>
    <row r="589" spans="1:4">
      <c r="A589" s="40" t="s">
        <v>113</v>
      </c>
      <c r="B589" s="40" t="s">
        <v>112</v>
      </c>
      <c r="C589" s="40" t="s">
        <v>1202</v>
      </c>
      <c r="D589" s="40" t="s">
        <v>1203</v>
      </c>
    </row>
    <row r="590" spans="1:4">
      <c r="A590" s="40" t="s">
        <v>105</v>
      </c>
      <c r="B590" s="40" t="s">
        <v>104</v>
      </c>
      <c r="C590" s="40" t="s">
        <v>1200</v>
      </c>
      <c r="D590" s="40" t="s">
        <v>1201</v>
      </c>
    </row>
    <row r="591" spans="1:4">
      <c r="A591" s="40" t="s">
        <v>105</v>
      </c>
      <c r="B591" s="40" t="s">
        <v>104</v>
      </c>
      <c r="C591" s="40" t="s">
        <v>1198</v>
      </c>
      <c r="D591" s="40" t="s">
        <v>1199</v>
      </c>
    </row>
    <row r="592" spans="1:4">
      <c r="A592" s="40" t="s">
        <v>133</v>
      </c>
      <c r="B592" s="40" t="s">
        <v>132</v>
      </c>
      <c r="C592" s="40" t="s">
        <v>1196</v>
      </c>
      <c r="D592" s="40" t="s">
        <v>1197</v>
      </c>
    </row>
    <row r="593" spans="1:4">
      <c r="A593" s="40" t="s">
        <v>148</v>
      </c>
      <c r="B593" s="40" t="s">
        <v>147</v>
      </c>
      <c r="C593" s="40" t="s">
        <v>1194</v>
      </c>
      <c r="D593" s="40" t="s">
        <v>1195</v>
      </c>
    </row>
    <row r="594" spans="1:4">
      <c r="A594" s="40" t="s">
        <v>146</v>
      </c>
      <c r="B594" s="40" t="s">
        <v>145</v>
      </c>
      <c r="C594" s="40" t="s">
        <v>1192</v>
      </c>
      <c r="D594" s="40" t="s">
        <v>1193</v>
      </c>
    </row>
    <row r="595" spans="1:4">
      <c r="A595" s="40" t="s">
        <v>146</v>
      </c>
      <c r="B595" s="40" t="s">
        <v>145</v>
      </c>
      <c r="C595" s="40" t="s">
        <v>1190</v>
      </c>
      <c r="D595" s="40" t="s">
        <v>1191</v>
      </c>
    </row>
    <row r="596" spans="1:4">
      <c r="A596" s="40" t="s">
        <v>146</v>
      </c>
      <c r="B596" s="40" t="s">
        <v>145</v>
      </c>
      <c r="C596" s="40" t="s">
        <v>1188</v>
      </c>
      <c r="D596" s="40" t="s">
        <v>1189</v>
      </c>
    </row>
    <row r="597" spans="1:4">
      <c r="A597" s="40" t="s">
        <v>156</v>
      </c>
      <c r="B597" s="40" t="s">
        <v>155</v>
      </c>
      <c r="C597" s="40" t="s">
        <v>1186</v>
      </c>
      <c r="D597" s="40" t="s">
        <v>1187</v>
      </c>
    </row>
    <row r="598" spans="1:4">
      <c r="A598" s="40" t="s">
        <v>148</v>
      </c>
      <c r="B598" s="40" t="s">
        <v>147</v>
      </c>
      <c r="C598" s="40" t="s">
        <v>1184</v>
      </c>
      <c r="D598" s="40" t="s">
        <v>1185</v>
      </c>
    </row>
    <row r="599" spans="1:4">
      <c r="A599" s="40" t="s">
        <v>133</v>
      </c>
      <c r="B599" s="40" t="s">
        <v>132</v>
      </c>
      <c r="C599" s="40" t="s">
        <v>1182</v>
      </c>
      <c r="D599" s="40" t="s">
        <v>1183</v>
      </c>
    </row>
    <row r="600" spans="1:4">
      <c r="A600" s="40" t="s">
        <v>111</v>
      </c>
      <c r="B600" s="40" t="s">
        <v>110</v>
      </c>
      <c r="C600" s="40" t="s">
        <v>1180</v>
      </c>
      <c r="D600" s="40" t="s">
        <v>1181</v>
      </c>
    </row>
    <row r="601" spans="1:4">
      <c r="A601" s="40" t="s">
        <v>133</v>
      </c>
      <c r="B601" s="40" t="s">
        <v>132</v>
      </c>
      <c r="C601" s="40" t="s">
        <v>1178</v>
      </c>
      <c r="D601" s="40" t="s">
        <v>1179</v>
      </c>
    </row>
    <row r="602" spans="1:4">
      <c r="A602" s="40" t="s">
        <v>140</v>
      </c>
      <c r="B602" s="40" t="s">
        <v>139</v>
      </c>
      <c r="C602" s="40" t="s">
        <v>1176</v>
      </c>
      <c r="D602" s="40" t="s">
        <v>1177</v>
      </c>
    </row>
    <row r="603" spans="1:4">
      <c r="A603" s="40" t="s">
        <v>133</v>
      </c>
      <c r="B603" s="40" t="s">
        <v>132</v>
      </c>
      <c r="C603" s="40" t="s">
        <v>1174</v>
      </c>
      <c r="D603" s="40" t="s">
        <v>1175</v>
      </c>
    </row>
    <row r="604" spans="1:4">
      <c r="A604" s="40" t="s">
        <v>138</v>
      </c>
      <c r="B604" s="40" t="s">
        <v>137</v>
      </c>
      <c r="C604" s="40" t="s">
        <v>1171</v>
      </c>
      <c r="D604" s="40" t="s">
        <v>1173</v>
      </c>
    </row>
    <row r="605" spans="1:4">
      <c r="A605" s="40" t="s">
        <v>148</v>
      </c>
      <c r="B605" s="40" t="s">
        <v>147</v>
      </c>
      <c r="C605" s="40" t="s">
        <v>1171</v>
      </c>
      <c r="D605" s="40" t="s">
        <v>1172</v>
      </c>
    </row>
    <row r="606" spans="1:4">
      <c r="A606" s="40" t="s">
        <v>142</v>
      </c>
      <c r="B606" s="40" t="s">
        <v>141</v>
      </c>
      <c r="C606" s="40" t="s">
        <v>1169</v>
      </c>
      <c r="D606" s="40" t="s">
        <v>1170</v>
      </c>
    </row>
    <row r="607" spans="1:4">
      <c r="A607" s="40" t="s">
        <v>103</v>
      </c>
      <c r="B607" s="40" t="s">
        <v>102</v>
      </c>
      <c r="C607" s="40" t="s">
        <v>1167</v>
      </c>
      <c r="D607" s="40" t="s">
        <v>1168</v>
      </c>
    </row>
    <row r="608" spans="1:4">
      <c r="A608" s="40" t="s">
        <v>117</v>
      </c>
      <c r="B608" s="40" t="s">
        <v>116</v>
      </c>
      <c r="C608" s="40" t="s">
        <v>1164</v>
      </c>
      <c r="D608" s="40" t="s">
        <v>1166</v>
      </c>
    </row>
    <row r="609" spans="1:4">
      <c r="A609" s="40" t="s">
        <v>131</v>
      </c>
      <c r="B609" s="40" t="s">
        <v>130</v>
      </c>
      <c r="C609" s="40" t="s">
        <v>1164</v>
      </c>
      <c r="D609" s="40" t="s">
        <v>1165</v>
      </c>
    </row>
    <row r="610" spans="1:4">
      <c r="A610" s="40" t="s">
        <v>146</v>
      </c>
      <c r="B610" s="40" t="s">
        <v>145</v>
      </c>
      <c r="C610" s="40" t="s">
        <v>1162</v>
      </c>
      <c r="D610" s="40" t="s">
        <v>1163</v>
      </c>
    </row>
    <row r="611" spans="1:4">
      <c r="A611" s="40" t="s">
        <v>101</v>
      </c>
      <c r="B611" s="40" t="s">
        <v>100</v>
      </c>
      <c r="C611" s="40" t="s">
        <v>1160</v>
      </c>
      <c r="D611" s="40" t="s">
        <v>1161</v>
      </c>
    </row>
    <row r="612" spans="1:4">
      <c r="A612" s="40" t="s">
        <v>156</v>
      </c>
      <c r="B612" s="40" t="s">
        <v>155</v>
      </c>
      <c r="C612" s="40" t="s">
        <v>1158</v>
      </c>
      <c r="D612" s="40" t="s">
        <v>1159</v>
      </c>
    </row>
    <row r="613" spans="1:4">
      <c r="A613" s="40" t="s">
        <v>156</v>
      </c>
      <c r="B613" s="40" t="s">
        <v>155</v>
      </c>
      <c r="C613" s="40" t="s">
        <v>1156</v>
      </c>
      <c r="D613" s="40" t="s">
        <v>1157</v>
      </c>
    </row>
    <row r="614" spans="1:4">
      <c r="A614" s="40" t="s">
        <v>115</v>
      </c>
      <c r="B614" s="40" t="s">
        <v>114</v>
      </c>
      <c r="C614" s="40" t="s">
        <v>1154</v>
      </c>
      <c r="D614" s="40" t="s">
        <v>1155</v>
      </c>
    </row>
    <row r="615" spans="1:4">
      <c r="A615" s="40" t="s">
        <v>146</v>
      </c>
      <c r="B615" s="40" t="s">
        <v>145</v>
      </c>
      <c r="C615" s="40" t="s">
        <v>1152</v>
      </c>
      <c r="D615" s="40" t="s">
        <v>1153</v>
      </c>
    </row>
    <row r="616" spans="1:4">
      <c r="A616" s="40" t="s">
        <v>156</v>
      </c>
      <c r="B616" s="40" t="s">
        <v>155</v>
      </c>
      <c r="C616" s="40" t="s">
        <v>116</v>
      </c>
      <c r="D616" s="40" t="s">
        <v>1151</v>
      </c>
    </row>
    <row r="617" spans="1:4">
      <c r="A617" s="40" t="s">
        <v>117</v>
      </c>
      <c r="B617" s="40" t="s">
        <v>116</v>
      </c>
      <c r="C617" s="40" t="s">
        <v>116</v>
      </c>
      <c r="D617" s="40" t="s">
        <v>1150</v>
      </c>
    </row>
    <row r="618" spans="1:4">
      <c r="A618" s="40" t="s">
        <v>131</v>
      </c>
      <c r="B618" s="40" t="s">
        <v>130</v>
      </c>
      <c r="C618" s="40" t="s">
        <v>116</v>
      </c>
      <c r="D618" s="40" t="s">
        <v>1149</v>
      </c>
    </row>
    <row r="619" spans="1:4">
      <c r="A619" s="40" t="s">
        <v>125</v>
      </c>
      <c r="B619" s="40" t="s">
        <v>124</v>
      </c>
      <c r="C619" s="40" t="s">
        <v>1147</v>
      </c>
      <c r="D619" s="40" t="s">
        <v>1148</v>
      </c>
    </row>
    <row r="620" spans="1:4">
      <c r="A620" s="40" t="s">
        <v>101</v>
      </c>
      <c r="B620" s="40" t="s">
        <v>100</v>
      </c>
      <c r="C620" s="40" t="s">
        <v>1145</v>
      </c>
      <c r="D620" s="40" t="s">
        <v>1146</v>
      </c>
    </row>
    <row r="621" spans="1:4">
      <c r="A621" s="40" t="s">
        <v>156</v>
      </c>
      <c r="B621" s="40" t="s">
        <v>155</v>
      </c>
      <c r="C621" s="40" t="s">
        <v>1143</v>
      </c>
      <c r="D621" s="40" t="s">
        <v>1144</v>
      </c>
    </row>
    <row r="622" spans="1:4">
      <c r="A622" s="40" t="s">
        <v>156</v>
      </c>
      <c r="B622" s="40" t="s">
        <v>155</v>
      </c>
      <c r="C622" s="40" t="s">
        <v>1141</v>
      </c>
      <c r="D622" s="40" t="s">
        <v>1142</v>
      </c>
    </row>
    <row r="623" spans="1:4">
      <c r="A623" s="40" t="s">
        <v>144</v>
      </c>
      <c r="B623" s="40" t="s">
        <v>143</v>
      </c>
      <c r="C623" s="40" t="s">
        <v>1139</v>
      </c>
      <c r="D623" s="40" t="s">
        <v>1140</v>
      </c>
    </row>
    <row r="624" spans="1:4">
      <c r="A624" s="40" t="s">
        <v>125</v>
      </c>
      <c r="B624" s="40" t="s">
        <v>124</v>
      </c>
      <c r="C624" s="40" t="s">
        <v>1137</v>
      </c>
      <c r="D624" s="40" t="s">
        <v>1138</v>
      </c>
    </row>
    <row r="625" spans="1:4">
      <c r="A625" s="40" t="s">
        <v>131</v>
      </c>
      <c r="B625" s="40" t="s">
        <v>130</v>
      </c>
      <c r="C625" s="40" t="s">
        <v>1135</v>
      </c>
      <c r="D625" s="40" t="s">
        <v>1136</v>
      </c>
    </row>
    <row r="626" spans="1:4">
      <c r="A626" s="40" t="s">
        <v>131</v>
      </c>
      <c r="B626" s="40" t="s">
        <v>130</v>
      </c>
      <c r="C626" s="40" t="s">
        <v>1133</v>
      </c>
      <c r="D626" s="40" t="s">
        <v>1134</v>
      </c>
    </row>
    <row r="627" spans="1:4">
      <c r="A627" s="40" t="s">
        <v>131</v>
      </c>
      <c r="B627" s="40" t="s">
        <v>130</v>
      </c>
      <c r="C627" s="40" t="s">
        <v>1131</v>
      </c>
      <c r="D627" s="40" t="s">
        <v>1132</v>
      </c>
    </row>
    <row r="628" spans="1:4">
      <c r="A628" s="40" t="s">
        <v>146</v>
      </c>
      <c r="B628" s="40" t="s">
        <v>145</v>
      </c>
      <c r="C628" s="40" t="s">
        <v>1129</v>
      </c>
      <c r="D628" s="40" t="s">
        <v>1130</v>
      </c>
    </row>
    <row r="629" spans="1:4">
      <c r="A629" s="40" t="s">
        <v>131</v>
      </c>
      <c r="B629" s="40" t="s">
        <v>130</v>
      </c>
      <c r="C629" s="40" t="s">
        <v>1127</v>
      </c>
      <c r="D629" s="40" t="s">
        <v>1128</v>
      </c>
    </row>
    <row r="630" spans="1:4">
      <c r="A630" s="40" t="s">
        <v>144</v>
      </c>
      <c r="B630" s="40" t="s">
        <v>143</v>
      </c>
      <c r="C630" s="40" t="s">
        <v>1125</v>
      </c>
      <c r="D630" s="40" t="s">
        <v>1126</v>
      </c>
    </row>
    <row r="631" spans="1:4">
      <c r="A631" s="40" t="s">
        <v>148</v>
      </c>
      <c r="B631" s="40" t="s">
        <v>147</v>
      </c>
      <c r="C631" s="40" t="s">
        <v>1123</v>
      </c>
      <c r="D631" s="40" t="s">
        <v>1124</v>
      </c>
    </row>
    <row r="632" spans="1:4">
      <c r="A632" s="40" t="s">
        <v>87</v>
      </c>
      <c r="B632" s="40" t="s">
        <v>134</v>
      </c>
      <c r="C632" s="40" t="s">
        <v>1121</v>
      </c>
      <c r="D632" s="40" t="s">
        <v>1122</v>
      </c>
    </row>
    <row r="633" spans="1:4">
      <c r="A633" s="40" t="s">
        <v>121</v>
      </c>
      <c r="B633" s="40" t="s">
        <v>120</v>
      </c>
      <c r="C633" s="40" t="s">
        <v>1119</v>
      </c>
      <c r="D633" s="40" t="s">
        <v>1120</v>
      </c>
    </row>
    <row r="634" spans="1:4">
      <c r="A634" s="40" t="s">
        <v>146</v>
      </c>
      <c r="B634" s="40" t="s">
        <v>145</v>
      </c>
      <c r="C634" s="40" t="s">
        <v>1117</v>
      </c>
      <c r="D634" s="40" t="s">
        <v>1118</v>
      </c>
    </row>
    <row r="635" spans="1:4">
      <c r="A635" s="40" t="s">
        <v>140</v>
      </c>
      <c r="B635" s="40" t="s">
        <v>139</v>
      </c>
      <c r="C635" s="40" t="s">
        <v>1115</v>
      </c>
      <c r="D635" s="40" t="s">
        <v>1116</v>
      </c>
    </row>
    <row r="636" spans="1:4">
      <c r="A636" s="40" t="s">
        <v>87</v>
      </c>
      <c r="B636" s="40" t="s">
        <v>134</v>
      </c>
      <c r="C636" s="40" t="s">
        <v>1113</v>
      </c>
      <c r="D636" s="40" t="s">
        <v>1114</v>
      </c>
    </row>
    <row r="637" spans="1:4">
      <c r="A637" s="40" t="s">
        <v>99</v>
      </c>
      <c r="B637" s="40" t="s">
        <v>98</v>
      </c>
      <c r="C637" s="40" t="s">
        <v>1111</v>
      </c>
      <c r="D637" s="40" t="s">
        <v>1112</v>
      </c>
    </row>
    <row r="638" spans="1:4">
      <c r="A638" s="40" t="s">
        <v>105</v>
      </c>
      <c r="B638" s="40" t="s">
        <v>104</v>
      </c>
      <c r="C638" s="40" t="s">
        <v>1109</v>
      </c>
      <c r="D638" s="40" t="s">
        <v>1110</v>
      </c>
    </row>
    <row r="639" spans="1:4">
      <c r="A639" s="40" t="s">
        <v>115</v>
      </c>
      <c r="B639" s="40" t="s">
        <v>114</v>
      </c>
      <c r="C639" s="40" t="s">
        <v>1107</v>
      </c>
      <c r="D639" s="40" t="s">
        <v>1108</v>
      </c>
    </row>
    <row r="640" spans="1:4">
      <c r="A640" s="40" t="s">
        <v>105</v>
      </c>
      <c r="B640" s="40" t="s">
        <v>104</v>
      </c>
      <c r="C640" s="40" t="s">
        <v>1105</v>
      </c>
      <c r="D640" s="40" t="s">
        <v>1106</v>
      </c>
    </row>
    <row r="641" spans="1:4">
      <c r="A641" s="40" t="s">
        <v>146</v>
      </c>
      <c r="B641" s="40" t="s">
        <v>145</v>
      </c>
      <c r="C641" s="40" t="s">
        <v>1103</v>
      </c>
      <c r="D641" s="40" t="s">
        <v>1104</v>
      </c>
    </row>
    <row r="642" spans="1:4">
      <c r="A642" s="40" t="s">
        <v>156</v>
      </c>
      <c r="B642" s="40" t="s">
        <v>155</v>
      </c>
      <c r="C642" s="40" t="s">
        <v>1101</v>
      </c>
      <c r="D642" s="40" t="s">
        <v>1102</v>
      </c>
    </row>
    <row r="643" spans="1:4">
      <c r="A643" s="40" t="s">
        <v>117</v>
      </c>
      <c r="B643" s="40" t="s">
        <v>116</v>
      </c>
      <c r="C643" s="40" t="s">
        <v>1099</v>
      </c>
      <c r="D643" s="40" t="s">
        <v>1100</v>
      </c>
    </row>
    <row r="644" spans="1:4">
      <c r="A644" s="40" t="s">
        <v>105</v>
      </c>
      <c r="B644" s="40" t="s">
        <v>104</v>
      </c>
      <c r="C644" s="40" t="s">
        <v>1097</v>
      </c>
      <c r="D644" s="40" t="s">
        <v>1098</v>
      </c>
    </row>
    <row r="645" spans="1:4">
      <c r="A645" s="40" t="s">
        <v>125</v>
      </c>
      <c r="B645" s="40" t="s">
        <v>124</v>
      </c>
      <c r="C645" s="40" t="s">
        <v>1095</v>
      </c>
      <c r="D645" s="40" t="s">
        <v>1096</v>
      </c>
    </row>
    <row r="646" spans="1:4">
      <c r="A646" s="40" t="s">
        <v>113</v>
      </c>
      <c r="B646" s="40" t="s">
        <v>112</v>
      </c>
      <c r="C646" s="40" t="s">
        <v>1093</v>
      </c>
      <c r="D646" s="40" t="s">
        <v>1094</v>
      </c>
    </row>
    <row r="647" spans="1:4">
      <c r="A647" s="40" t="s">
        <v>140</v>
      </c>
      <c r="B647" s="40" t="s">
        <v>139</v>
      </c>
      <c r="C647" s="40" t="s">
        <v>1091</v>
      </c>
      <c r="D647" s="40" t="s">
        <v>1092</v>
      </c>
    </row>
    <row r="648" spans="1:4">
      <c r="A648" s="40" t="s">
        <v>101</v>
      </c>
      <c r="B648" s="40" t="s">
        <v>100</v>
      </c>
      <c r="C648" s="40" t="s">
        <v>1089</v>
      </c>
      <c r="D648" s="40" t="s">
        <v>1090</v>
      </c>
    </row>
    <row r="649" spans="1:4">
      <c r="A649" s="40" t="s">
        <v>117</v>
      </c>
      <c r="B649" s="40" t="s">
        <v>116</v>
      </c>
      <c r="C649" s="40" t="s">
        <v>1087</v>
      </c>
      <c r="D649" s="40" t="s">
        <v>1088</v>
      </c>
    </row>
    <row r="650" spans="1:4">
      <c r="A650" s="40" t="s">
        <v>146</v>
      </c>
      <c r="B650" s="40" t="s">
        <v>145</v>
      </c>
      <c r="C650" s="40" t="s">
        <v>1085</v>
      </c>
      <c r="D650" s="40" t="s">
        <v>1086</v>
      </c>
    </row>
    <row r="651" spans="1:4">
      <c r="A651" s="40" t="s">
        <v>103</v>
      </c>
      <c r="B651" s="40" t="s">
        <v>102</v>
      </c>
      <c r="C651" s="40" t="s">
        <v>1083</v>
      </c>
      <c r="D651" s="40" t="s">
        <v>1084</v>
      </c>
    </row>
    <row r="652" spans="1:4">
      <c r="A652" s="40" t="s">
        <v>146</v>
      </c>
      <c r="B652" s="40" t="s">
        <v>145</v>
      </c>
      <c r="C652" s="40" t="s">
        <v>1081</v>
      </c>
      <c r="D652" s="40" t="s">
        <v>1082</v>
      </c>
    </row>
    <row r="653" spans="1:4">
      <c r="A653" s="40" t="s">
        <v>131</v>
      </c>
      <c r="B653" s="40" t="s">
        <v>130</v>
      </c>
      <c r="C653" s="40" t="s">
        <v>1079</v>
      </c>
      <c r="D653" s="40" t="s">
        <v>1080</v>
      </c>
    </row>
    <row r="654" spans="1:4">
      <c r="A654" s="40" t="s">
        <v>97</v>
      </c>
      <c r="B654" s="40" t="s">
        <v>96</v>
      </c>
      <c r="C654" s="40" t="s">
        <v>1077</v>
      </c>
      <c r="D654" s="40" t="s">
        <v>1078</v>
      </c>
    </row>
    <row r="655" spans="1:4">
      <c r="A655" s="40" t="s">
        <v>144</v>
      </c>
      <c r="B655" s="40" t="s">
        <v>143</v>
      </c>
      <c r="C655" s="40" t="s">
        <v>1075</v>
      </c>
      <c r="D655" s="40" t="s">
        <v>1076</v>
      </c>
    </row>
    <row r="656" spans="1:4">
      <c r="A656" s="40" t="s">
        <v>138</v>
      </c>
      <c r="B656" s="40" t="s">
        <v>137</v>
      </c>
      <c r="C656" s="40" t="s">
        <v>1073</v>
      </c>
      <c r="D656" s="40" t="s">
        <v>1074</v>
      </c>
    </row>
    <row r="657" spans="1:4">
      <c r="A657" s="40" t="s">
        <v>138</v>
      </c>
      <c r="B657" s="40" t="s">
        <v>137</v>
      </c>
      <c r="C657" s="40" t="s">
        <v>1071</v>
      </c>
      <c r="D657" s="40" t="s">
        <v>1072</v>
      </c>
    </row>
    <row r="658" spans="1:4">
      <c r="A658" s="40" t="s">
        <v>146</v>
      </c>
      <c r="B658" s="40" t="s">
        <v>145</v>
      </c>
      <c r="C658" s="40" t="s">
        <v>1069</v>
      </c>
      <c r="D658" s="40" t="s">
        <v>1070</v>
      </c>
    </row>
    <row r="659" spans="1:4">
      <c r="A659" s="40" t="s">
        <v>125</v>
      </c>
      <c r="B659" s="40" t="s">
        <v>124</v>
      </c>
      <c r="C659" s="40" t="s">
        <v>1067</v>
      </c>
      <c r="D659" s="40" t="s">
        <v>1068</v>
      </c>
    </row>
    <row r="660" spans="1:4">
      <c r="A660" s="40" t="s">
        <v>136</v>
      </c>
      <c r="B660" s="40" t="s">
        <v>135</v>
      </c>
      <c r="C660" s="40" t="s">
        <v>1065</v>
      </c>
      <c r="D660" s="40" t="s">
        <v>1066</v>
      </c>
    </row>
    <row r="661" spans="1:4">
      <c r="A661" s="40" t="s">
        <v>131</v>
      </c>
      <c r="B661" s="40" t="s">
        <v>130</v>
      </c>
      <c r="C661" s="40" t="s">
        <v>1063</v>
      </c>
      <c r="D661" s="40" t="s">
        <v>1064</v>
      </c>
    </row>
    <row r="662" spans="1:4">
      <c r="A662" s="40" t="s">
        <v>146</v>
      </c>
      <c r="B662" s="40" t="s">
        <v>145</v>
      </c>
      <c r="C662" s="40" t="s">
        <v>1061</v>
      </c>
      <c r="D662" s="40" t="s">
        <v>1062</v>
      </c>
    </row>
    <row r="663" spans="1:4">
      <c r="A663" s="40" t="s">
        <v>146</v>
      </c>
      <c r="B663" s="40" t="s">
        <v>145</v>
      </c>
      <c r="C663" s="40" t="s">
        <v>1059</v>
      </c>
      <c r="D663" s="40" t="s">
        <v>1060</v>
      </c>
    </row>
    <row r="664" spans="1:4">
      <c r="A664" s="40" t="s">
        <v>125</v>
      </c>
      <c r="B664" s="40" t="s">
        <v>124</v>
      </c>
      <c r="C664" s="40" t="s">
        <v>1057</v>
      </c>
      <c r="D664" s="40" t="s">
        <v>1058</v>
      </c>
    </row>
    <row r="665" spans="1:4">
      <c r="A665" s="40" t="s">
        <v>144</v>
      </c>
      <c r="B665" s="40" t="s">
        <v>143</v>
      </c>
      <c r="C665" s="40" t="s">
        <v>1054</v>
      </c>
      <c r="D665" s="40" t="s">
        <v>1056</v>
      </c>
    </row>
    <row r="666" spans="1:4">
      <c r="A666" s="40" t="s">
        <v>125</v>
      </c>
      <c r="B666" s="40" t="s">
        <v>124</v>
      </c>
      <c r="C666" s="40" t="s">
        <v>1054</v>
      </c>
      <c r="D666" s="40" t="s">
        <v>1055</v>
      </c>
    </row>
    <row r="667" spans="1:4">
      <c r="A667" s="40" t="s">
        <v>105</v>
      </c>
      <c r="B667" s="40" t="s">
        <v>104</v>
      </c>
      <c r="C667" s="40" t="s">
        <v>1052</v>
      </c>
      <c r="D667" s="40" t="s">
        <v>1053</v>
      </c>
    </row>
    <row r="668" spans="1:4">
      <c r="A668" s="40" t="s">
        <v>152</v>
      </c>
      <c r="B668" s="40" t="s">
        <v>151</v>
      </c>
      <c r="C668" s="40" t="s">
        <v>1050</v>
      </c>
      <c r="D668" s="40" t="s">
        <v>1051</v>
      </c>
    </row>
    <row r="669" spans="1:4">
      <c r="A669" s="40" t="s">
        <v>105</v>
      </c>
      <c r="B669" s="40" t="s">
        <v>104</v>
      </c>
      <c r="C669" s="40" t="s">
        <v>1048</v>
      </c>
      <c r="D669" s="40" t="s">
        <v>1049</v>
      </c>
    </row>
    <row r="670" spans="1:4">
      <c r="A670" s="40" t="s">
        <v>99</v>
      </c>
      <c r="B670" s="40" t="s">
        <v>98</v>
      </c>
      <c r="C670" s="40" t="s">
        <v>1046</v>
      </c>
      <c r="D670" s="40" t="s">
        <v>1047</v>
      </c>
    </row>
    <row r="671" spans="1:4">
      <c r="A671" s="40" t="s">
        <v>103</v>
      </c>
      <c r="B671" s="40" t="s">
        <v>102</v>
      </c>
      <c r="C671" s="40" t="s">
        <v>1044</v>
      </c>
      <c r="D671" s="40" t="s">
        <v>1045</v>
      </c>
    </row>
    <row r="672" spans="1:4">
      <c r="A672" s="40" t="s">
        <v>101</v>
      </c>
      <c r="B672" s="40" t="s">
        <v>100</v>
      </c>
      <c r="C672" s="40" t="s">
        <v>1042</v>
      </c>
      <c r="D672" s="40" t="s">
        <v>1043</v>
      </c>
    </row>
    <row r="673" spans="1:4">
      <c r="A673" s="40" t="s">
        <v>115</v>
      </c>
      <c r="B673" s="40" t="s">
        <v>114</v>
      </c>
      <c r="C673" s="40" t="s">
        <v>1040</v>
      </c>
      <c r="D673" s="40" t="s">
        <v>1041</v>
      </c>
    </row>
    <row r="674" spans="1:4">
      <c r="A674" s="40" t="s">
        <v>115</v>
      </c>
      <c r="B674" s="40" t="s">
        <v>114</v>
      </c>
      <c r="C674" s="40" t="s">
        <v>1038</v>
      </c>
      <c r="D674" s="40" t="s">
        <v>1039</v>
      </c>
    </row>
    <row r="675" spans="1:4">
      <c r="A675" s="40" t="s">
        <v>131</v>
      </c>
      <c r="B675" s="40" t="s">
        <v>130</v>
      </c>
      <c r="C675" s="40" t="s">
        <v>1036</v>
      </c>
      <c r="D675" s="40" t="s">
        <v>1037</v>
      </c>
    </row>
    <row r="676" spans="1:4">
      <c r="A676" s="40" t="s">
        <v>146</v>
      </c>
      <c r="B676" s="40" t="s">
        <v>145</v>
      </c>
      <c r="C676" s="40" t="s">
        <v>1034</v>
      </c>
      <c r="D676" s="40" t="s">
        <v>1035</v>
      </c>
    </row>
    <row r="677" spans="1:4">
      <c r="A677" s="40" t="s">
        <v>105</v>
      </c>
      <c r="B677" s="40" t="s">
        <v>104</v>
      </c>
      <c r="C677" s="40" t="s">
        <v>1032</v>
      </c>
      <c r="D677" s="40" t="s">
        <v>1033</v>
      </c>
    </row>
    <row r="678" spans="1:4">
      <c r="A678" s="40" t="s">
        <v>131</v>
      </c>
      <c r="B678" s="40" t="s">
        <v>130</v>
      </c>
      <c r="C678" s="40" t="s">
        <v>1030</v>
      </c>
      <c r="D678" s="40" t="s">
        <v>1031</v>
      </c>
    </row>
    <row r="679" spans="1:4">
      <c r="A679" s="40" t="s">
        <v>131</v>
      </c>
      <c r="B679" s="40" t="s">
        <v>130</v>
      </c>
      <c r="C679" s="40" t="s">
        <v>1028</v>
      </c>
      <c r="D679" s="40" t="s">
        <v>1029</v>
      </c>
    </row>
    <row r="680" spans="1:4">
      <c r="A680" s="40" t="s">
        <v>117</v>
      </c>
      <c r="B680" s="40" t="s">
        <v>116</v>
      </c>
      <c r="C680" s="40" t="s">
        <v>1026</v>
      </c>
      <c r="D680" s="40" t="s">
        <v>1027</v>
      </c>
    </row>
    <row r="681" spans="1:4">
      <c r="A681" s="40" t="s">
        <v>138</v>
      </c>
      <c r="B681" s="40" t="s">
        <v>137</v>
      </c>
      <c r="C681" s="40" t="s">
        <v>1024</v>
      </c>
      <c r="D681" s="40" t="s">
        <v>1025</v>
      </c>
    </row>
    <row r="682" spans="1:4">
      <c r="A682" s="40" t="s">
        <v>146</v>
      </c>
      <c r="B682" s="40" t="s">
        <v>145</v>
      </c>
      <c r="C682" s="40" t="s">
        <v>1022</v>
      </c>
      <c r="D682" s="40" t="s">
        <v>1023</v>
      </c>
    </row>
    <row r="683" spans="1:4">
      <c r="A683" s="40" t="s">
        <v>146</v>
      </c>
      <c r="B683" s="40" t="s">
        <v>145</v>
      </c>
      <c r="C683" s="40" t="s">
        <v>1020</v>
      </c>
      <c r="D683" s="40" t="s">
        <v>1021</v>
      </c>
    </row>
    <row r="684" spans="1:4">
      <c r="A684" s="40" t="s">
        <v>140</v>
      </c>
      <c r="B684" s="40" t="s">
        <v>139</v>
      </c>
      <c r="C684" s="40" t="s">
        <v>1018</v>
      </c>
      <c r="D684" s="40" t="s">
        <v>1019</v>
      </c>
    </row>
    <row r="685" spans="1:4">
      <c r="A685" s="40" t="s">
        <v>146</v>
      </c>
      <c r="B685" s="40" t="s">
        <v>145</v>
      </c>
      <c r="C685" s="40" t="s">
        <v>1016</v>
      </c>
      <c r="D685" s="40" t="s">
        <v>1017</v>
      </c>
    </row>
    <row r="686" spans="1:4">
      <c r="A686" s="40" t="s">
        <v>121</v>
      </c>
      <c r="B686" s="40" t="s">
        <v>120</v>
      </c>
      <c r="C686" s="40" t="s">
        <v>1014</v>
      </c>
      <c r="D686" s="40" t="s">
        <v>1015</v>
      </c>
    </row>
    <row r="687" spans="1:4">
      <c r="A687" s="40" t="s">
        <v>136</v>
      </c>
      <c r="B687" s="40" t="s">
        <v>135</v>
      </c>
      <c r="C687" s="40" t="s">
        <v>1012</v>
      </c>
      <c r="D687" s="40" t="s">
        <v>1013</v>
      </c>
    </row>
    <row r="688" spans="1:4">
      <c r="A688" s="40" t="s">
        <v>144</v>
      </c>
      <c r="B688" s="40" t="s">
        <v>143</v>
      </c>
      <c r="C688" s="40" t="s">
        <v>1010</v>
      </c>
      <c r="D688" s="40" t="s">
        <v>1011</v>
      </c>
    </row>
    <row r="689" spans="1:4">
      <c r="A689" s="40" t="s">
        <v>156</v>
      </c>
      <c r="B689" s="40" t="s">
        <v>155</v>
      </c>
      <c r="C689" s="40" t="s">
        <v>1008</v>
      </c>
      <c r="D689" s="40" t="s">
        <v>1009</v>
      </c>
    </row>
    <row r="690" spans="1:4">
      <c r="A690" s="40" t="s">
        <v>156</v>
      </c>
      <c r="B690" s="40" t="s">
        <v>155</v>
      </c>
      <c r="C690" s="40" t="s">
        <v>1006</v>
      </c>
      <c r="D690" s="40" t="s">
        <v>1007</v>
      </c>
    </row>
    <row r="691" spans="1:4">
      <c r="A691" s="40" t="s">
        <v>109</v>
      </c>
      <c r="B691" s="40" t="s">
        <v>108</v>
      </c>
      <c r="C691" s="40" t="s">
        <v>1004</v>
      </c>
      <c r="D691" s="40" t="s">
        <v>1005</v>
      </c>
    </row>
    <row r="692" spans="1:4">
      <c r="A692" s="40" t="s">
        <v>146</v>
      </c>
      <c r="B692" s="40" t="s">
        <v>145</v>
      </c>
      <c r="C692" s="40" t="s">
        <v>1002</v>
      </c>
      <c r="D692" s="40" t="s">
        <v>1003</v>
      </c>
    </row>
    <row r="693" spans="1:4">
      <c r="A693" s="40" t="s">
        <v>138</v>
      </c>
      <c r="B693" s="40" t="s">
        <v>137</v>
      </c>
      <c r="C693" s="40" t="s">
        <v>1000</v>
      </c>
      <c r="D693" s="40" t="s">
        <v>1001</v>
      </c>
    </row>
    <row r="694" spans="1:4">
      <c r="A694" s="40" t="s">
        <v>105</v>
      </c>
      <c r="B694" s="40" t="s">
        <v>104</v>
      </c>
      <c r="C694" s="40" t="s">
        <v>998</v>
      </c>
      <c r="D694" s="40" t="s">
        <v>999</v>
      </c>
    </row>
    <row r="695" spans="1:4">
      <c r="A695" s="40" t="s">
        <v>101</v>
      </c>
      <c r="B695" s="40" t="s">
        <v>100</v>
      </c>
      <c r="C695" s="40" t="s">
        <v>996</v>
      </c>
      <c r="D695" s="40" t="s">
        <v>997</v>
      </c>
    </row>
    <row r="696" spans="1:4">
      <c r="A696" s="40" t="s">
        <v>138</v>
      </c>
      <c r="B696" s="40" t="s">
        <v>137</v>
      </c>
      <c r="C696" s="40" t="s">
        <v>994</v>
      </c>
      <c r="D696" s="40" t="s">
        <v>995</v>
      </c>
    </row>
    <row r="697" spans="1:4">
      <c r="A697" s="40" t="s">
        <v>111</v>
      </c>
      <c r="B697" s="40" t="s">
        <v>110</v>
      </c>
      <c r="C697" s="40" t="s">
        <v>992</v>
      </c>
      <c r="D697" s="40" t="s">
        <v>993</v>
      </c>
    </row>
    <row r="698" spans="1:4">
      <c r="A698" s="40" t="s">
        <v>121</v>
      </c>
      <c r="B698" s="40" t="s">
        <v>120</v>
      </c>
      <c r="C698" s="40" t="s">
        <v>990</v>
      </c>
      <c r="D698" s="40" t="s">
        <v>991</v>
      </c>
    </row>
    <row r="699" spans="1:4">
      <c r="A699" s="40" t="s">
        <v>105</v>
      </c>
      <c r="B699" s="40" t="s">
        <v>104</v>
      </c>
      <c r="C699" s="40" t="s">
        <v>988</v>
      </c>
      <c r="D699" s="40" t="s">
        <v>989</v>
      </c>
    </row>
    <row r="700" spans="1:4">
      <c r="A700" s="40" t="s">
        <v>148</v>
      </c>
      <c r="B700" s="40" t="s">
        <v>147</v>
      </c>
      <c r="C700" s="40" t="s">
        <v>986</v>
      </c>
      <c r="D700" s="40" t="s">
        <v>987</v>
      </c>
    </row>
    <row r="701" spans="1:4">
      <c r="A701" s="40" t="s">
        <v>152</v>
      </c>
      <c r="B701" s="40" t="s">
        <v>151</v>
      </c>
      <c r="C701" s="40" t="s">
        <v>984</v>
      </c>
      <c r="D701" s="40" t="s">
        <v>985</v>
      </c>
    </row>
    <row r="702" spans="1:4">
      <c r="A702" s="40" t="s">
        <v>146</v>
      </c>
      <c r="B702" s="40" t="s">
        <v>145</v>
      </c>
      <c r="C702" s="40" t="s">
        <v>982</v>
      </c>
      <c r="D702" s="40" t="s">
        <v>983</v>
      </c>
    </row>
    <row r="703" spans="1:4">
      <c r="A703" s="40" t="s">
        <v>125</v>
      </c>
      <c r="B703" s="40" t="s">
        <v>124</v>
      </c>
      <c r="C703" s="40" t="s">
        <v>980</v>
      </c>
      <c r="D703" s="40" t="s">
        <v>981</v>
      </c>
    </row>
    <row r="704" spans="1:4">
      <c r="A704" s="40" t="s">
        <v>125</v>
      </c>
      <c r="B704" s="40" t="s">
        <v>124</v>
      </c>
      <c r="C704" s="40" t="s">
        <v>978</v>
      </c>
      <c r="D704" s="40" t="s">
        <v>979</v>
      </c>
    </row>
    <row r="705" spans="1:4">
      <c r="A705" s="40" t="s">
        <v>121</v>
      </c>
      <c r="B705" s="40" t="s">
        <v>120</v>
      </c>
      <c r="C705" s="40" t="s">
        <v>976</v>
      </c>
      <c r="D705" s="40" t="s">
        <v>977</v>
      </c>
    </row>
    <row r="706" spans="1:4">
      <c r="A706" s="40" t="s">
        <v>101</v>
      </c>
      <c r="B706" s="40" t="s">
        <v>100</v>
      </c>
      <c r="C706" s="40" t="s">
        <v>974</v>
      </c>
      <c r="D706" s="40" t="s">
        <v>975</v>
      </c>
    </row>
    <row r="707" spans="1:4">
      <c r="A707" s="40" t="s">
        <v>133</v>
      </c>
      <c r="B707" s="40" t="s">
        <v>132</v>
      </c>
      <c r="C707" s="40" t="s">
        <v>972</v>
      </c>
      <c r="D707" s="40" t="s">
        <v>973</v>
      </c>
    </row>
    <row r="708" spans="1:4">
      <c r="A708" s="40" t="s">
        <v>121</v>
      </c>
      <c r="B708" s="40" t="s">
        <v>120</v>
      </c>
      <c r="C708" s="40" t="s">
        <v>970</v>
      </c>
      <c r="D708" s="40" t="s">
        <v>971</v>
      </c>
    </row>
    <row r="709" spans="1:4">
      <c r="A709" s="40" t="s">
        <v>117</v>
      </c>
      <c r="B709" s="40" t="s">
        <v>116</v>
      </c>
      <c r="C709" s="40" t="s">
        <v>968</v>
      </c>
      <c r="D709" s="40" t="s">
        <v>969</v>
      </c>
    </row>
    <row r="710" spans="1:4">
      <c r="A710" s="40" t="s">
        <v>152</v>
      </c>
      <c r="B710" s="40" t="s">
        <v>151</v>
      </c>
      <c r="C710" s="40" t="s">
        <v>966</v>
      </c>
      <c r="D710" s="40" t="s">
        <v>967</v>
      </c>
    </row>
    <row r="711" spans="1:4">
      <c r="A711" s="40" t="s">
        <v>152</v>
      </c>
      <c r="B711" s="40" t="s">
        <v>151</v>
      </c>
      <c r="C711" s="40" t="s">
        <v>964</v>
      </c>
      <c r="D711" s="40" t="s">
        <v>965</v>
      </c>
    </row>
    <row r="712" spans="1:4">
      <c r="A712" s="40" t="s">
        <v>138</v>
      </c>
      <c r="B712" s="40" t="s">
        <v>137</v>
      </c>
      <c r="C712" s="40" t="s">
        <v>962</v>
      </c>
      <c r="D712" s="40" t="s">
        <v>963</v>
      </c>
    </row>
    <row r="713" spans="1:4">
      <c r="A713" s="40" t="s">
        <v>140</v>
      </c>
      <c r="B713" s="40" t="s">
        <v>139</v>
      </c>
      <c r="C713" s="40" t="s">
        <v>960</v>
      </c>
      <c r="D713" s="40" t="s">
        <v>961</v>
      </c>
    </row>
    <row r="714" spans="1:4">
      <c r="A714" s="40" t="s">
        <v>117</v>
      </c>
      <c r="B714" s="40" t="s">
        <v>116</v>
      </c>
      <c r="C714" s="40" t="s">
        <v>958</v>
      </c>
      <c r="D714" s="40" t="s">
        <v>959</v>
      </c>
    </row>
    <row r="715" spans="1:4">
      <c r="A715" s="40" t="s">
        <v>99</v>
      </c>
      <c r="B715" s="40" t="s">
        <v>98</v>
      </c>
      <c r="C715" s="40" t="s">
        <v>956</v>
      </c>
      <c r="D715" s="40" t="s">
        <v>957</v>
      </c>
    </row>
    <row r="716" spans="1:4">
      <c r="A716" s="40" t="s">
        <v>101</v>
      </c>
      <c r="B716" s="40" t="s">
        <v>100</v>
      </c>
      <c r="C716" s="40" t="s">
        <v>954</v>
      </c>
      <c r="D716" s="40" t="s">
        <v>955</v>
      </c>
    </row>
    <row r="717" spans="1:4">
      <c r="A717" s="40" t="s">
        <v>117</v>
      </c>
      <c r="B717" s="40" t="s">
        <v>116</v>
      </c>
      <c r="C717" s="40" t="s">
        <v>951</v>
      </c>
      <c r="D717" s="40" t="s">
        <v>953</v>
      </c>
    </row>
    <row r="718" spans="1:4">
      <c r="A718" s="40" t="s">
        <v>107</v>
      </c>
      <c r="B718" s="40" t="s">
        <v>106</v>
      </c>
      <c r="C718" s="40" t="s">
        <v>951</v>
      </c>
      <c r="D718" s="40" t="s">
        <v>952</v>
      </c>
    </row>
    <row r="719" spans="1:4">
      <c r="A719" s="40" t="s">
        <v>136</v>
      </c>
      <c r="B719" s="40" t="s">
        <v>135</v>
      </c>
      <c r="C719" s="40" t="s">
        <v>949</v>
      </c>
      <c r="D719" s="40" t="s">
        <v>950</v>
      </c>
    </row>
    <row r="720" spans="1:4">
      <c r="A720" s="40" t="s">
        <v>133</v>
      </c>
      <c r="B720" s="40" t="s">
        <v>132</v>
      </c>
      <c r="C720" s="40" t="s">
        <v>947</v>
      </c>
      <c r="D720" s="40" t="s">
        <v>948</v>
      </c>
    </row>
    <row r="721" spans="1:4">
      <c r="A721" s="40" t="s">
        <v>109</v>
      </c>
      <c r="B721" s="40" t="s">
        <v>108</v>
      </c>
      <c r="C721" s="40" t="s">
        <v>945</v>
      </c>
      <c r="D721" s="40" t="s">
        <v>946</v>
      </c>
    </row>
    <row r="722" spans="1:4">
      <c r="A722" s="40" t="s">
        <v>156</v>
      </c>
      <c r="B722" s="40" t="s">
        <v>155</v>
      </c>
      <c r="C722" s="40" t="s">
        <v>943</v>
      </c>
      <c r="D722" s="40" t="s">
        <v>944</v>
      </c>
    </row>
    <row r="723" spans="1:4">
      <c r="A723" s="40" t="s">
        <v>121</v>
      </c>
      <c r="B723" s="40" t="s">
        <v>120</v>
      </c>
      <c r="C723" s="40" t="s">
        <v>941</v>
      </c>
      <c r="D723" s="40" t="s">
        <v>942</v>
      </c>
    </row>
    <row r="724" spans="1:4">
      <c r="A724" s="40" t="s">
        <v>105</v>
      </c>
      <c r="B724" s="40" t="s">
        <v>104</v>
      </c>
      <c r="C724" s="40" t="s">
        <v>939</v>
      </c>
      <c r="D724" s="40" t="s">
        <v>940</v>
      </c>
    </row>
    <row r="725" spans="1:4">
      <c r="A725" s="40" t="s">
        <v>117</v>
      </c>
      <c r="B725" s="40" t="s">
        <v>116</v>
      </c>
      <c r="C725" s="40" t="s">
        <v>937</v>
      </c>
      <c r="D725" s="40" t="s">
        <v>938</v>
      </c>
    </row>
    <row r="726" spans="1:4">
      <c r="A726" s="40" t="s">
        <v>158</v>
      </c>
      <c r="B726" s="40" t="s">
        <v>157</v>
      </c>
      <c r="C726" s="40" t="s">
        <v>935</v>
      </c>
      <c r="D726" s="40" t="s">
        <v>936</v>
      </c>
    </row>
    <row r="727" spans="1:4">
      <c r="A727" s="40" t="s">
        <v>158</v>
      </c>
      <c r="B727" s="40" t="s">
        <v>157</v>
      </c>
      <c r="C727" s="40" t="s">
        <v>933</v>
      </c>
      <c r="D727" s="40" t="s">
        <v>934</v>
      </c>
    </row>
    <row r="728" spans="1:4">
      <c r="A728" s="40" t="s">
        <v>113</v>
      </c>
      <c r="B728" s="40" t="s">
        <v>112</v>
      </c>
      <c r="C728" s="40" t="s">
        <v>931</v>
      </c>
      <c r="D728" s="40" t="s">
        <v>932</v>
      </c>
    </row>
    <row r="729" spans="1:4">
      <c r="A729" s="40" t="s">
        <v>156</v>
      </c>
      <c r="B729" s="40" t="s">
        <v>155</v>
      </c>
      <c r="C729" s="40" t="s">
        <v>929</v>
      </c>
      <c r="D729" s="40" t="s">
        <v>930</v>
      </c>
    </row>
    <row r="730" spans="1:4">
      <c r="A730" s="40" t="s">
        <v>146</v>
      </c>
      <c r="B730" s="40" t="s">
        <v>145</v>
      </c>
      <c r="C730" s="40" t="s">
        <v>927</v>
      </c>
      <c r="D730" s="40" t="s">
        <v>928</v>
      </c>
    </row>
    <row r="731" spans="1:4">
      <c r="A731" s="40" t="s">
        <v>113</v>
      </c>
      <c r="B731" s="40" t="s">
        <v>112</v>
      </c>
      <c r="C731" s="40" t="s">
        <v>925</v>
      </c>
      <c r="D731" s="40" t="s">
        <v>926</v>
      </c>
    </row>
    <row r="732" spans="1:4">
      <c r="A732" s="40" t="s">
        <v>95</v>
      </c>
      <c r="B732" s="40" t="s">
        <v>94</v>
      </c>
      <c r="C732" s="40" t="s">
        <v>923</v>
      </c>
      <c r="D732" s="40" t="s">
        <v>924</v>
      </c>
    </row>
    <row r="733" spans="1:4">
      <c r="A733" s="40" t="s">
        <v>152</v>
      </c>
      <c r="B733" s="40" t="s">
        <v>151</v>
      </c>
      <c r="C733" s="40" t="s">
        <v>921</v>
      </c>
      <c r="D733" s="40" t="s">
        <v>922</v>
      </c>
    </row>
    <row r="734" spans="1:4">
      <c r="A734" s="40" t="s">
        <v>119</v>
      </c>
      <c r="B734" s="40" t="s">
        <v>118</v>
      </c>
      <c r="C734" s="40" t="s">
        <v>919</v>
      </c>
      <c r="D734" s="40" t="s">
        <v>920</v>
      </c>
    </row>
    <row r="735" spans="1:4">
      <c r="A735" s="40" t="s">
        <v>133</v>
      </c>
      <c r="B735" s="40" t="s">
        <v>132</v>
      </c>
      <c r="C735" s="40" t="s">
        <v>917</v>
      </c>
      <c r="D735" s="40" t="s">
        <v>918</v>
      </c>
    </row>
    <row r="736" spans="1:4">
      <c r="A736" s="40" t="s">
        <v>119</v>
      </c>
      <c r="B736" s="40" t="s">
        <v>118</v>
      </c>
      <c r="C736" s="40" t="s">
        <v>915</v>
      </c>
      <c r="D736" s="40" t="s">
        <v>916</v>
      </c>
    </row>
    <row r="737" spans="1:4">
      <c r="A737" s="40" t="s">
        <v>113</v>
      </c>
      <c r="B737" s="40" t="s">
        <v>112</v>
      </c>
      <c r="C737" s="40" t="s">
        <v>913</v>
      </c>
      <c r="D737" s="40" t="s">
        <v>914</v>
      </c>
    </row>
    <row r="738" spans="1:4">
      <c r="A738" s="40" t="s">
        <v>133</v>
      </c>
      <c r="B738" s="40" t="s">
        <v>132</v>
      </c>
      <c r="C738" s="40" t="s">
        <v>911</v>
      </c>
      <c r="D738" s="40" t="s">
        <v>912</v>
      </c>
    </row>
    <row r="739" spans="1:4">
      <c r="A739" s="40" t="s">
        <v>119</v>
      </c>
      <c r="B739" s="40" t="s">
        <v>118</v>
      </c>
      <c r="C739" s="40" t="s">
        <v>909</v>
      </c>
      <c r="D739" s="40" t="s">
        <v>910</v>
      </c>
    </row>
    <row r="740" spans="1:4">
      <c r="A740" s="40" t="s">
        <v>119</v>
      </c>
      <c r="B740" s="40" t="s">
        <v>118</v>
      </c>
      <c r="C740" s="40" t="s">
        <v>907</v>
      </c>
      <c r="D740" s="40" t="s">
        <v>908</v>
      </c>
    </row>
    <row r="741" spans="1:4">
      <c r="A741" s="40" t="s">
        <v>156</v>
      </c>
      <c r="B741" s="40" t="s">
        <v>155</v>
      </c>
      <c r="C741" s="40" t="s">
        <v>905</v>
      </c>
      <c r="D741" s="40" t="s">
        <v>906</v>
      </c>
    </row>
    <row r="742" spans="1:4">
      <c r="A742" s="40" t="s">
        <v>158</v>
      </c>
      <c r="B742" s="40" t="s">
        <v>157</v>
      </c>
      <c r="C742" s="40" t="s">
        <v>903</v>
      </c>
      <c r="D742" s="40" t="s">
        <v>904</v>
      </c>
    </row>
    <row r="743" spans="1:4">
      <c r="A743" s="40" t="s">
        <v>105</v>
      </c>
      <c r="B743" s="40" t="s">
        <v>104</v>
      </c>
      <c r="C743" s="40" t="s">
        <v>901</v>
      </c>
      <c r="D743" s="40" t="s">
        <v>902</v>
      </c>
    </row>
    <row r="744" spans="1:4">
      <c r="A744" s="40" t="s">
        <v>119</v>
      </c>
      <c r="B744" s="40" t="s">
        <v>118</v>
      </c>
      <c r="C744" s="40" t="s">
        <v>898</v>
      </c>
      <c r="D744" s="40" t="s">
        <v>900</v>
      </c>
    </row>
    <row r="745" spans="1:4">
      <c r="A745" s="40" t="s">
        <v>142</v>
      </c>
      <c r="B745" s="40" t="s">
        <v>141</v>
      </c>
      <c r="C745" s="40" t="s">
        <v>898</v>
      </c>
      <c r="D745" s="40" t="s">
        <v>899</v>
      </c>
    </row>
    <row r="746" spans="1:4">
      <c r="A746" s="40" t="s">
        <v>154</v>
      </c>
      <c r="B746" s="40" t="s">
        <v>153</v>
      </c>
      <c r="C746" s="40" t="s">
        <v>896</v>
      </c>
      <c r="D746" s="40" t="s">
        <v>897</v>
      </c>
    </row>
    <row r="747" spans="1:4">
      <c r="A747" s="40" t="s">
        <v>131</v>
      </c>
      <c r="B747" s="40" t="s">
        <v>130</v>
      </c>
      <c r="C747" s="40" t="s">
        <v>894</v>
      </c>
      <c r="D747" s="40" t="s">
        <v>895</v>
      </c>
    </row>
    <row r="748" spans="1:4">
      <c r="A748" s="40" t="s">
        <v>115</v>
      </c>
      <c r="B748" s="40" t="s">
        <v>114</v>
      </c>
      <c r="C748" s="40" t="s">
        <v>891</v>
      </c>
      <c r="D748" s="40" t="s">
        <v>893</v>
      </c>
    </row>
    <row r="749" spans="1:4">
      <c r="A749" s="40" t="s">
        <v>158</v>
      </c>
      <c r="B749" s="40" t="s">
        <v>157</v>
      </c>
      <c r="C749" s="40" t="s">
        <v>891</v>
      </c>
      <c r="D749" s="40" t="s">
        <v>892</v>
      </c>
    </row>
    <row r="750" spans="1:4">
      <c r="A750" s="40" t="s">
        <v>138</v>
      </c>
      <c r="B750" s="40" t="s">
        <v>137</v>
      </c>
      <c r="C750" s="40" t="s">
        <v>889</v>
      </c>
      <c r="D750" s="40" t="s">
        <v>890</v>
      </c>
    </row>
    <row r="751" spans="1:4">
      <c r="A751" s="40" t="s">
        <v>156</v>
      </c>
      <c r="B751" s="40" t="s">
        <v>155</v>
      </c>
      <c r="C751" s="40" t="s">
        <v>887</v>
      </c>
      <c r="D751" s="40" t="s">
        <v>888</v>
      </c>
    </row>
    <row r="752" spans="1:4">
      <c r="A752" s="40" t="s">
        <v>105</v>
      </c>
      <c r="B752" s="40" t="s">
        <v>104</v>
      </c>
      <c r="C752" s="40" t="s">
        <v>885</v>
      </c>
      <c r="D752" s="40" t="s">
        <v>886</v>
      </c>
    </row>
    <row r="753" spans="1:4">
      <c r="A753" s="40" t="s">
        <v>131</v>
      </c>
      <c r="B753" s="40" t="s">
        <v>130</v>
      </c>
      <c r="C753" s="40" t="s">
        <v>883</v>
      </c>
      <c r="D753" s="40" t="s">
        <v>884</v>
      </c>
    </row>
    <row r="754" spans="1:4">
      <c r="A754" s="40" t="s">
        <v>117</v>
      </c>
      <c r="B754" s="40" t="s">
        <v>116</v>
      </c>
      <c r="C754" s="40" t="s">
        <v>881</v>
      </c>
      <c r="D754" s="40" t="s">
        <v>882</v>
      </c>
    </row>
    <row r="755" spans="1:4">
      <c r="A755" s="40" t="s">
        <v>138</v>
      </c>
      <c r="B755" s="40" t="s">
        <v>137</v>
      </c>
      <c r="C755" s="40" t="s">
        <v>879</v>
      </c>
      <c r="D755" s="40" t="s">
        <v>880</v>
      </c>
    </row>
    <row r="756" spans="1:4">
      <c r="A756" s="40" t="s">
        <v>101</v>
      </c>
      <c r="B756" s="40" t="s">
        <v>100</v>
      </c>
      <c r="C756" s="40" t="s">
        <v>877</v>
      </c>
      <c r="D756" s="40" t="s">
        <v>878</v>
      </c>
    </row>
    <row r="757" spans="1:4">
      <c r="A757" s="40" t="s">
        <v>133</v>
      </c>
      <c r="B757" s="40" t="s">
        <v>132</v>
      </c>
      <c r="C757" s="40" t="s">
        <v>875</v>
      </c>
      <c r="D757" s="40" t="s">
        <v>876</v>
      </c>
    </row>
    <row r="758" spans="1:4">
      <c r="A758" s="40" t="s">
        <v>131</v>
      </c>
      <c r="B758" s="40" t="s">
        <v>130</v>
      </c>
      <c r="C758" s="40" t="s">
        <v>873</v>
      </c>
      <c r="D758" s="40" t="s">
        <v>874</v>
      </c>
    </row>
    <row r="759" spans="1:4">
      <c r="A759" s="40" t="s">
        <v>131</v>
      </c>
      <c r="B759" s="40" t="s">
        <v>130</v>
      </c>
      <c r="C759" s="40" t="s">
        <v>871</v>
      </c>
      <c r="D759" s="40" t="s">
        <v>872</v>
      </c>
    </row>
    <row r="760" spans="1:4">
      <c r="A760" s="40" t="s">
        <v>87</v>
      </c>
      <c r="B760" s="40" t="s">
        <v>134</v>
      </c>
      <c r="C760" s="40" t="s">
        <v>869</v>
      </c>
      <c r="D760" s="40" t="s">
        <v>870</v>
      </c>
    </row>
    <row r="761" spans="1:4">
      <c r="A761" s="40" t="s">
        <v>111</v>
      </c>
      <c r="B761" s="40" t="s">
        <v>110</v>
      </c>
      <c r="C761" s="40" t="s">
        <v>867</v>
      </c>
      <c r="D761" s="40" t="s">
        <v>868</v>
      </c>
    </row>
    <row r="762" spans="1:4">
      <c r="A762" s="40" t="s">
        <v>109</v>
      </c>
      <c r="B762" s="40" t="s">
        <v>108</v>
      </c>
      <c r="C762" s="40" t="s">
        <v>865</v>
      </c>
      <c r="D762" s="40" t="s">
        <v>866</v>
      </c>
    </row>
    <row r="763" spans="1:4">
      <c r="A763" s="40" t="s">
        <v>146</v>
      </c>
      <c r="B763" s="40" t="s">
        <v>145</v>
      </c>
      <c r="C763" s="40" t="s">
        <v>863</v>
      </c>
      <c r="D763" s="40" t="s">
        <v>864</v>
      </c>
    </row>
    <row r="764" spans="1:4">
      <c r="A764" s="40" t="s">
        <v>131</v>
      </c>
      <c r="B764" s="40" t="s">
        <v>130</v>
      </c>
      <c r="C764" s="40" t="s">
        <v>861</v>
      </c>
      <c r="D764" s="40" t="s">
        <v>862</v>
      </c>
    </row>
    <row r="765" spans="1:4">
      <c r="A765" s="40" t="s">
        <v>115</v>
      </c>
      <c r="B765" s="40" t="s">
        <v>114</v>
      </c>
      <c r="C765" s="40" t="s">
        <v>859</v>
      </c>
      <c r="D765" s="40" t="s">
        <v>860</v>
      </c>
    </row>
    <row r="766" spans="1:4">
      <c r="A766" s="40" t="s">
        <v>146</v>
      </c>
      <c r="B766" s="40" t="s">
        <v>145</v>
      </c>
      <c r="C766" s="40" t="s">
        <v>857</v>
      </c>
      <c r="D766" s="40" t="s">
        <v>858</v>
      </c>
    </row>
    <row r="767" spans="1:4">
      <c r="A767" s="40" t="s">
        <v>146</v>
      </c>
      <c r="B767" s="40" t="s">
        <v>145</v>
      </c>
      <c r="C767" s="40" t="s">
        <v>855</v>
      </c>
      <c r="D767" s="40" t="s">
        <v>856</v>
      </c>
    </row>
    <row r="768" spans="1:4">
      <c r="A768" s="40" t="s">
        <v>140</v>
      </c>
      <c r="B768" s="40" t="s">
        <v>139</v>
      </c>
      <c r="C768" s="40" t="s">
        <v>853</v>
      </c>
      <c r="D768" s="40" t="s">
        <v>854</v>
      </c>
    </row>
    <row r="769" spans="1:4">
      <c r="A769" s="40" t="s">
        <v>148</v>
      </c>
      <c r="B769" s="40" t="s">
        <v>147</v>
      </c>
      <c r="C769" s="40" t="s">
        <v>851</v>
      </c>
      <c r="D769" s="40" t="s">
        <v>852</v>
      </c>
    </row>
    <row r="770" spans="1:4">
      <c r="A770" s="40" t="s">
        <v>156</v>
      </c>
      <c r="B770" s="40" t="s">
        <v>155</v>
      </c>
      <c r="C770" s="40" t="s">
        <v>849</v>
      </c>
      <c r="D770" s="40" t="s">
        <v>850</v>
      </c>
    </row>
    <row r="771" spans="1:4">
      <c r="A771" s="40" t="s">
        <v>121</v>
      </c>
      <c r="B771" s="40" t="s">
        <v>120</v>
      </c>
      <c r="C771" s="40" t="s">
        <v>847</v>
      </c>
      <c r="D771" s="40" t="s">
        <v>848</v>
      </c>
    </row>
    <row r="772" spans="1:4">
      <c r="A772" s="40" t="s">
        <v>152</v>
      </c>
      <c r="B772" s="40" t="s">
        <v>151</v>
      </c>
      <c r="C772" s="40" t="s">
        <v>845</v>
      </c>
      <c r="D772" s="40" t="s">
        <v>846</v>
      </c>
    </row>
    <row r="773" spans="1:4">
      <c r="A773" s="40" t="s">
        <v>99</v>
      </c>
      <c r="B773" s="40" t="s">
        <v>98</v>
      </c>
      <c r="C773" s="40" t="s">
        <v>842</v>
      </c>
      <c r="D773" s="40" t="s">
        <v>844</v>
      </c>
    </row>
    <row r="774" spans="1:4">
      <c r="A774" s="40" t="s">
        <v>119</v>
      </c>
      <c r="B774" s="40" t="s">
        <v>118</v>
      </c>
      <c r="C774" s="40" t="s">
        <v>842</v>
      </c>
      <c r="D774" s="40" t="s">
        <v>843</v>
      </c>
    </row>
    <row r="775" spans="1:4">
      <c r="A775" s="40" t="s">
        <v>156</v>
      </c>
      <c r="B775" s="40" t="s">
        <v>155</v>
      </c>
      <c r="C775" s="40" t="s">
        <v>840</v>
      </c>
      <c r="D775" s="40" t="s">
        <v>841</v>
      </c>
    </row>
    <row r="776" spans="1:4">
      <c r="A776" s="40" t="s">
        <v>131</v>
      </c>
      <c r="B776" s="40" t="s">
        <v>130</v>
      </c>
      <c r="C776" s="40" t="s">
        <v>837</v>
      </c>
      <c r="D776" s="40" t="s">
        <v>839</v>
      </c>
    </row>
    <row r="777" spans="1:4">
      <c r="A777" s="40" t="s">
        <v>117</v>
      </c>
      <c r="B777" s="40" t="s">
        <v>116</v>
      </c>
      <c r="C777" s="40" t="s">
        <v>837</v>
      </c>
      <c r="D777" s="40" t="s">
        <v>838</v>
      </c>
    </row>
    <row r="778" spans="1:4">
      <c r="A778" s="40" t="s">
        <v>136</v>
      </c>
      <c r="B778" s="40" t="s">
        <v>135</v>
      </c>
      <c r="C778" s="40" t="s">
        <v>835</v>
      </c>
      <c r="D778" s="40" t="s">
        <v>836</v>
      </c>
    </row>
    <row r="779" spans="1:4">
      <c r="A779" s="40" t="s">
        <v>87</v>
      </c>
      <c r="B779" s="40" t="s">
        <v>134</v>
      </c>
      <c r="C779" s="40" t="s">
        <v>833</v>
      </c>
      <c r="D779" s="40" t="s">
        <v>834</v>
      </c>
    </row>
    <row r="780" spans="1:4">
      <c r="A780" s="40" t="s">
        <v>87</v>
      </c>
      <c r="B780" s="40" t="s">
        <v>134</v>
      </c>
      <c r="C780" s="40" t="s">
        <v>831</v>
      </c>
      <c r="D780" s="40" t="s">
        <v>832</v>
      </c>
    </row>
    <row r="781" spans="1:4">
      <c r="A781" s="40" t="s">
        <v>148</v>
      </c>
      <c r="B781" s="40" t="s">
        <v>147</v>
      </c>
      <c r="C781" s="40" t="s">
        <v>829</v>
      </c>
      <c r="D781" s="40" t="s">
        <v>830</v>
      </c>
    </row>
    <row r="782" spans="1:4">
      <c r="A782" s="40" t="s">
        <v>101</v>
      </c>
      <c r="B782" s="40" t="s">
        <v>100</v>
      </c>
      <c r="C782" s="40" t="s">
        <v>827</v>
      </c>
      <c r="D782" s="40" t="s">
        <v>828</v>
      </c>
    </row>
    <row r="783" spans="1:4">
      <c r="A783" s="40" t="s">
        <v>99</v>
      </c>
      <c r="B783" s="40" t="s">
        <v>98</v>
      </c>
      <c r="C783" s="40" t="s">
        <v>825</v>
      </c>
      <c r="D783" s="40" t="s">
        <v>826</v>
      </c>
    </row>
    <row r="784" spans="1:4">
      <c r="A784" s="40" t="s">
        <v>123</v>
      </c>
      <c r="B784" s="40" t="s">
        <v>122</v>
      </c>
      <c r="C784" s="40" t="s">
        <v>823</v>
      </c>
      <c r="D784" s="40" t="s">
        <v>824</v>
      </c>
    </row>
    <row r="785" spans="1:4">
      <c r="A785" s="40" t="s">
        <v>105</v>
      </c>
      <c r="B785" s="40" t="s">
        <v>104</v>
      </c>
      <c r="C785" s="40" t="s">
        <v>820</v>
      </c>
      <c r="D785" s="40" t="s">
        <v>822</v>
      </c>
    </row>
    <row r="786" spans="1:4">
      <c r="A786" s="40" t="s">
        <v>156</v>
      </c>
      <c r="B786" s="40" t="s">
        <v>155</v>
      </c>
      <c r="C786" s="40" t="s">
        <v>820</v>
      </c>
      <c r="D786" s="40" t="s">
        <v>821</v>
      </c>
    </row>
    <row r="787" spans="1:4">
      <c r="A787" s="40" t="s">
        <v>87</v>
      </c>
      <c r="B787" s="40" t="s">
        <v>134</v>
      </c>
      <c r="C787" s="40" t="s">
        <v>817</v>
      </c>
      <c r="D787" s="40" t="s">
        <v>819</v>
      </c>
    </row>
    <row r="788" spans="1:4">
      <c r="A788" s="40" t="s">
        <v>144</v>
      </c>
      <c r="B788" s="40" t="s">
        <v>143</v>
      </c>
      <c r="C788" s="40" t="s">
        <v>817</v>
      </c>
      <c r="D788" s="40" t="s">
        <v>818</v>
      </c>
    </row>
    <row r="789" spans="1:4">
      <c r="A789" s="40" t="s">
        <v>144</v>
      </c>
      <c r="B789" s="40" t="s">
        <v>143</v>
      </c>
      <c r="C789" s="40" t="s">
        <v>108</v>
      </c>
      <c r="D789" s="40" t="s">
        <v>816</v>
      </c>
    </row>
    <row r="790" spans="1:4">
      <c r="A790" s="40" t="s">
        <v>125</v>
      </c>
      <c r="B790" s="40" t="s">
        <v>124</v>
      </c>
      <c r="C790" s="40" t="s">
        <v>814</v>
      </c>
      <c r="D790" s="40" t="s">
        <v>815</v>
      </c>
    </row>
    <row r="791" spans="1:4">
      <c r="A791" s="40" t="s">
        <v>117</v>
      </c>
      <c r="B791" s="40" t="s">
        <v>116</v>
      </c>
      <c r="C791" s="40" t="s">
        <v>812</v>
      </c>
      <c r="D791" s="40" t="s">
        <v>813</v>
      </c>
    </row>
    <row r="792" spans="1:4">
      <c r="A792" s="40" t="s">
        <v>99</v>
      </c>
      <c r="B792" s="40" t="s">
        <v>98</v>
      </c>
      <c r="C792" s="40" t="s">
        <v>810</v>
      </c>
      <c r="D792" s="40" t="s">
        <v>811</v>
      </c>
    </row>
    <row r="793" spans="1:4">
      <c r="A793" s="40" t="s">
        <v>101</v>
      </c>
      <c r="B793" s="40" t="s">
        <v>100</v>
      </c>
      <c r="C793" s="40" t="s">
        <v>808</v>
      </c>
      <c r="D793" s="40" t="s">
        <v>809</v>
      </c>
    </row>
    <row r="794" spans="1:4">
      <c r="A794" s="40" t="s">
        <v>146</v>
      </c>
      <c r="B794" s="40" t="s">
        <v>145</v>
      </c>
      <c r="C794" s="40" t="s">
        <v>806</v>
      </c>
      <c r="D794" s="40" t="s">
        <v>807</v>
      </c>
    </row>
    <row r="795" spans="1:4">
      <c r="A795" s="40" t="s">
        <v>138</v>
      </c>
      <c r="B795" s="40" t="s">
        <v>137</v>
      </c>
      <c r="C795" s="40" t="s">
        <v>804</v>
      </c>
      <c r="D795" s="40" t="s">
        <v>805</v>
      </c>
    </row>
    <row r="796" spans="1:4">
      <c r="A796" s="40" t="s">
        <v>101</v>
      </c>
      <c r="B796" s="40" t="s">
        <v>100</v>
      </c>
      <c r="C796" s="40" t="s">
        <v>802</v>
      </c>
      <c r="D796" s="40" t="s">
        <v>803</v>
      </c>
    </row>
    <row r="797" spans="1:4">
      <c r="A797" s="40" t="s">
        <v>105</v>
      </c>
      <c r="B797" s="40" t="s">
        <v>104</v>
      </c>
      <c r="C797" s="40" t="s">
        <v>800</v>
      </c>
      <c r="D797" s="40" t="s">
        <v>801</v>
      </c>
    </row>
    <row r="798" spans="1:4">
      <c r="A798" s="40" t="s">
        <v>152</v>
      </c>
      <c r="B798" s="40" t="s">
        <v>151</v>
      </c>
      <c r="C798" s="40" t="s">
        <v>798</v>
      </c>
      <c r="D798" s="40" t="s">
        <v>799</v>
      </c>
    </row>
    <row r="799" spans="1:4">
      <c r="A799" s="40" t="s">
        <v>140</v>
      </c>
      <c r="B799" s="40" t="s">
        <v>139</v>
      </c>
      <c r="C799" s="40" t="s">
        <v>794</v>
      </c>
      <c r="D799" s="40" t="s">
        <v>797</v>
      </c>
    </row>
    <row r="800" spans="1:4">
      <c r="A800" s="40" t="s">
        <v>156</v>
      </c>
      <c r="B800" s="40" t="s">
        <v>155</v>
      </c>
      <c r="C800" s="40" t="s">
        <v>794</v>
      </c>
      <c r="D800" s="40" t="s">
        <v>796</v>
      </c>
    </row>
    <row r="801" spans="1:4">
      <c r="A801" s="40" t="s">
        <v>152</v>
      </c>
      <c r="B801" s="40" t="s">
        <v>151</v>
      </c>
      <c r="C801" s="40" t="s">
        <v>794</v>
      </c>
      <c r="D801" s="40" t="s">
        <v>795</v>
      </c>
    </row>
    <row r="802" spans="1:4">
      <c r="A802" s="40" t="s">
        <v>121</v>
      </c>
      <c r="B802" s="40" t="s">
        <v>120</v>
      </c>
      <c r="C802" s="40" t="s">
        <v>792</v>
      </c>
      <c r="D802" s="40" t="s">
        <v>793</v>
      </c>
    </row>
    <row r="803" spans="1:4">
      <c r="A803" s="40" t="s">
        <v>156</v>
      </c>
      <c r="B803" s="40" t="s">
        <v>155</v>
      </c>
      <c r="C803" s="40" t="s">
        <v>790</v>
      </c>
      <c r="D803" s="40" t="s">
        <v>791</v>
      </c>
    </row>
    <row r="804" spans="1:4">
      <c r="A804" s="40" t="s">
        <v>146</v>
      </c>
      <c r="B804" s="40" t="s">
        <v>145</v>
      </c>
      <c r="C804" s="40" t="s">
        <v>788</v>
      </c>
      <c r="D804" s="40" t="s">
        <v>789</v>
      </c>
    </row>
    <row r="805" spans="1:4">
      <c r="A805" s="40" t="s">
        <v>140</v>
      </c>
      <c r="B805" s="40" t="s">
        <v>139</v>
      </c>
      <c r="C805" s="40" t="s">
        <v>786</v>
      </c>
      <c r="D805" s="40" t="s">
        <v>787</v>
      </c>
    </row>
    <row r="806" spans="1:4">
      <c r="A806" s="40" t="s">
        <v>146</v>
      </c>
      <c r="B806" s="40" t="s">
        <v>145</v>
      </c>
      <c r="C806" s="40" t="s">
        <v>784</v>
      </c>
      <c r="D806" s="40" t="s">
        <v>785</v>
      </c>
    </row>
    <row r="807" spans="1:4">
      <c r="A807" s="40" t="s">
        <v>133</v>
      </c>
      <c r="B807" s="40" t="s">
        <v>132</v>
      </c>
      <c r="C807" s="40" t="s">
        <v>782</v>
      </c>
      <c r="D807" s="40" t="s">
        <v>783</v>
      </c>
    </row>
    <row r="808" spans="1:4">
      <c r="A808" s="40" t="s">
        <v>125</v>
      </c>
      <c r="B808" s="40" t="s">
        <v>124</v>
      </c>
      <c r="C808" s="40" t="s">
        <v>780</v>
      </c>
      <c r="D808" s="40" t="s">
        <v>781</v>
      </c>
    </row>
    <row r="809" spans="1:4">
      <c r="A809" s="40" t="s">
        <v>144</v>
      </c>
      <c r="B809" s="40" t="s">
        <v>143</v>
      </c>
      <c r="C809" s="40" t="s">
        <v>777</v>
      </c>
      <c r="D809" s="40" t="s">
        <v>779</v>
      </c>
    </row>
    <row r="810" spans="1:4">
      <c r="A810" s="40" t="s">
        <v>121</v>
      </c>
      <c r="B810" s="40" t="s">
        <v>120</v>
      </c>
      <c r="C810" s="40" t="s">
        <v>777</v>
      </c>
      <c r="D810" s="40" t="s">
        <v>778</v>
      </c>
    </row>
    <row r="811" spans="1:4">
      <c r="A811" s="40" t="s">
        <v>115</v>
      </c>
      <c r="B811" s="40" t="s">
        <v>114</v>
      </c>
      <c r="C811" s="40" t="s">
        <v>775</v>
      </c>
      <c r="D811" s="40" t="s">
        <v>776</v>
      </c>
    </row>
    <row r="812" spans="1:4">
      <c r="A812" s="40" t="s">
        <v>101</v>
      </c>
      <c r="B812" s="40" t="s">
        <v>100</v>
      </c>
      <c r="C812" s="40" t="s">
        <v>773</v>
      </c>
      <c r="D812" s="40" t="s">
        <v>774</v>
      </c>
    </row>
    <row r="813" spans="1:4">
      <c r="A813" s="40" t="s">
        <v>111</v>
      </c>
      <c r="B813" s="40" t="s">
        <v>110</v>
      </c>
      <c r="C813" s="40" t="s">
        <v>771</v>
      </c>
      <c r="D813" s="40" t="s">
        <v>772</v>
      </c>
    </row>
    <row r="814" spans="1:4">
      <c r="A814" s="40" t="s">
        <v>156</v>
      </c>
      <c r="B814" s="40" t="s">
        <v>155</v>
      </c>
      <c r="C814" s="40" t="s">
        <v>769</v>
      </c>
      <c r="D814" s="40" t="s">
        <v>770</v>
      </c>
    </row>
    <row r="815" spans="1:4">
      <c r="A815" s="40" t="s">
        <v>146</v>
      </c>
      <c r="B815" s="40" t="s">
        <v>145</v>
      </c>
      <c r="C815" s="40" t="s">
        <v>767</v>
      </c>
      <c r="D815" s="40" t="s">
        <v>768</v>
      </c>
    </row>
    <row r="816" spans="1:4">
      <c r="A816" s="40" t="s">
        <v>144</v>
      </c>
      <c r="B816" s="40" t="s">
        <v>143</v>
      </c>
      <c r="C816" s="40" t="s">
        <v>765</v>
      </c>
      <c r="D816" s="40" t="s">
        <v>766</v>
      </c>
    </row>
    <row r="817" spans="1:4">
      <c r="A817" s="40" t="s">
        <v>117</v>
      </c>
      <c r="B817" s="40" t="s">
        <v>116</v>
      </c>
      <c r="C817" s="40" t="s">
        <v>763</v>
      </c>
      <c r="D817" s="40" t="s">
        <v>764</v>
      </c>
    </row>
    <row r="818" spans="1:4">
      <c r="A818" s="40" t="s">
        <v>103</v>
      </c>
      <c r="B818" s="40" t="s">
        <v>102</v>
      </c>
      <c r="C818" s="40" t="s">
        <v>761</v>
      </c>
      <c r="D818" s="40" t="s">
        <v>762</v>
      </c>
    </row>
    <row r="819" spans="1:4">
      <c r="A819" s="40" t="s">
        <v>125</v>
      </c>
      <c r="B819" s="40" t="s">
        <v>124</v>
      </c>
      <c r="C819" s="40" t="s">
        <v>759</v>
      </c>
      <c r="D819" s="40" t="s">
        <v>760</v>
      </c>
    </row>
    <row r="820" spans="1:4">
      <c r="A820" s="40" t="s">
        <v>136</v>
      </c>
      <c r="B820" s="40" t="s">
        <v>135</v>
      </c>
      <c r="C820" s="40" t="s">
        <v>757</v>
      </c>
      <c r="D820" s="40" t="s">
        <v>758</v>
      </c>
    </row>
    <row r="821" spans="1:4">
      <c r="A821" s="40" t="s">
        <v>105</v>
      </c>
      <c r="B821" s="40" t="s">
        <v>104</v>
      </c>
      <c r="C821" s="40" t="s">
        <v>106</v>
      </c>
      <c r="D821" s="40" t="s">
        <v>756</v>
      </c>
    </row>
    <row r="822" spans="1:4">
      <c r="A822" s="40" t="s">
        <v>107</v>
      </c>
      <c r="B822" s="40" t="s">
        <v>106</v>
      </c>
      <c r="C822" s="40" t="s">
        <v>106</v>
      </c>
      <c r="D822" s="40" t="s">
        <v>755</v>
      </c>
    </row>
    <row r="823" spans="1:4">
      <c r="A823" s="40" t="s">
        <v>156</v>
      </c>
      <c r="B823" s="40" t="s">
        <v>155</v>
      </c>
      <c r="C823" s="40" t="s">
        <v>753</v>
      </c>
      <c r="D823" s="40" t="s">
        <v>754</v>
      </c>
    </row>
    <row r="824" spans="1:4">
      <c r="A824" s="40" t="s">
        <v>117</v>
      </c>
      <c r="B824" s="40" t="s">
        <v>116</v>
      </c>
      <c r="C824" s="40" t="s">
        <v>751</v>
      </c>
      <c r="D824" s="40" t="s">
        <v>752</v>
      </c>
    </row>
    <row r="825" spans="1:4">
      <c r="A825" s="40" t="s">
        <v>133</v>
      </c>
      <c r="B825" s="40" t="s">
        <v>132</v>
      </c>
      <c r="C825" s="40" t="s">
        <v>749</v>
      </c>
      <c r="D825" s="40" t="s">
        <v>750</v>
      </c>
    </row>
    <row r="826" spans="1:4">
      <c r="A826" s="40" t="s">
        <v>133</v>
      </c>
      <c r="B826" s="40" t="s">
        <v>132</v>
      </c>
      <c r="C826" s="40" t="s">
        <v>747</v>
      </c>
      <c r="D826" s="40" t="s">
        <v>748</v>
      </c>
    </row>
    <row r="827" spans="1:4">
      <c r="A827" s="40" t="s">
        <v>101</v>
      </c>
      <c r="B827" s="40" t="s">
        <v>100</v>
      </c>
      <c r="C827" s="40" t="s">
        <v>745</v>
      </c>
      <c r="D827" s="40" t="s">
        <v>746</v>
      </c>
    </row>
    <row r="828" spans="1:4">
      <c r="A828" s="40" t="s">
        <v>131</v>
      </c>
      <c r="B828" s="40" t="s">
        <v>130</v>
      </c>
      <c r="C828" s="40" t="s">
        <v>743</v>
      </c>
      <c r="D828" s="40" t="s">
        <v>744</v>
      </c>
    </row>
    <row r="829" spans="1:4">
      <c r="A829" s="40" t="s">
        <v>105</v>
      </c>
      <c r="B829" s="40" t="s">
        <v>104</v>
      </c>
      <c r="C829" s="40" t="s">
        <v>741</v>
      </c>
      <c r="D829" s="40" t="s">
        <v>742</v>
      </c>
    </row>
    <row r="830" spans="1:4">
      <c r="A830" s="40" t="s">
        <v>103</v>
      </c>
      <c r="B830" s="40" t="s">
        <v>102</v>
      </c>
      <c r="C830" s="40" t="s">
        <v>739</v>
      </c>
      <c r="D830" s="40" t="s">
        <v>740</v>
      </c>
    </row>
    <row r="831" spans="1:4">
      <c r="A831" s="40" t="s">
        <v>117</v>
      </c>
      <c r="B831" s="40" t="s">
        <v>116</v>
      </c>
      <c r="C831" s="40" t="s">
        <v>736</v>
      </c>
      <c r="D831" s="40" t="s">
        <v>738</v>
      </c>
    </row>
    <row r="832" spans="1:4">
      <c r="A832" s="40" t="s">
        <v>131</v>
      </c>
      <c r="B832" s="40" t="s">
        <v>130</v>
      </c>
      <c r="C832" s="40" t="s">
        <v>736</v>
      </c>
      <c r="D832" s="40" t="s">
        <v>737</v>
      </c>
    </row>
    <row r="833" spans="1:4">
      <c r="A833" s="40" t="s">
        <v>133</v>
      </c>
      <c r="B833" s="40" t="s">
        <v>132</v>
      </c>
      <c r="C833" s="40" t="s">
        <v>734</v>
      </c>
      <c r="D833" s="40" t="s">
        <v>735</v>
      </c>
    </row>
    <row r="834" spans="1:4">
      <c r="A834" s="40" t="s">
        <v>115</v>
      </c>
      <c r="B834" s="40" t="s">
        <v>114</v>
      </c>
      <c r="C834" s="40" t="s">
        <v>732</v>
      </c>
      <c r="D834" s="40" t="s">
        <v>733</v>
      </c>
    </row>
    <row r="835" spans="1:4">
      <c r="A835" s="40" t="s">
        <v>133</v>
      </c>
      <c r="B835" s="40" t="s">
        <v>132</v>
      </c>
      <c r="C835" s="40" t="s">
        <v>729</v>
      </c>
      <c r="D835" s="40" t="s">
        <v>731</v>
      </c>
    </row>
    <row r="836" spans="1:4">
      <c r="A836" s="40" t="s">
        <v>156</v>
      </c>
      <c r="B836" s="40" t="s">
        <v>155</v>
      </c>
      <c r="C836" s="40" t="s">
        <v>729</v>
      </c>
      <c r="D836" s="40" t="s">
        <v>730</v>
      </c>
    </row>
    <row r="837" spans="1:4">
      <c r="A837" s="40" t="s">
        <v>119</v>
      </c>
      <c r="B837" s="40" t="s">
        <v>118</v>
      </c>
      <c r="C837" s="40" t="s">
        <v>727</v>
      </c>
      <c r="D837" s="40" t="s">
        <v>728</v>
      </c>
    </row>
    <row r="838" spans="1:4">
      <c r="A838" s="40" t="s">
        <v>115</v>
      </c>
      <c r="B838" s="40" t="s">
        <v>114</v>
      </c>
      <c r="C838" s="40" t="s">
        <v>724</v>
      </c>
      <c r="D838" s="40" t="s">
        <v>726</v>
      </c>
    </row>
    <row r="839" spans="1:4">
      <c r="A839" s="40" t="s">
        <v>131</v>
      </c>
      <c r="B839" s="40" t="s">
        <v>130</v>
      </c>
      <c r="C839" s="40" t="s">
        <v>724</v>
      </c>
      <c r="D839" s="40" t="s">
        <v>725</v>
      </c>
    </row>
    <row r="840" spans="1:4">
      <c r="A840" s="40" t="s">
        <v>148</v>
      </c>
      <c r="B840" s="40" t="s">
        <v>147</v>
      </c>
      <c r="C840" s="40" t="s">
        <v>722</v>
      </c>
      <c r="D840" s="40" t="s">
        <v>723</v>
      </c>
    </row>
    <row r="841" spans="1:4">
      <c r="A841" s="40" t="s">
        <v>136</v>
      </c>
      <c r="B841" s="40" t="s">
        <v>135</v>
      </c>
      <c r="C841" s="40" t="s">
        <v>720</v>
      </c>
      <c r="D841" s="40" t="s">
        <v>721</v>
      </c>
    </row>
    <row r="842" spans="1:4">
      <c r="A842" s="40" t="s">
        <v>146</v>
      </c>
      <c r="B842" s="40" t="s">
        <v>145</v>
      </c>
      <c r="C842" s="40" t="s">
        <v>718</v>
      </c>
      <c r="D842" s="40" t="s">
        <v>719</v>
      </c>
    </row>
    <row r="843" spans="1:4">
      <c r="A843" s="40" t="s">
        <v>148</v>
      </c>
      <c r="B843" s="40" t="s">
        <v>147</v>
      </c>
      <c r="C843" s="40" t="s">
        <v>716</v>
      </c>
      <c r="D843" s="40" t="s">
        <v>717</v>
      </c>
    </row>
    <row r="844" spans="1:4">
      <c r="A844" s="40" t="s">
        <v>148</v>
      </c>
      <c r="B844" s="40" t="s">
        <v>147</v>
      </c>
      <c r="C844" s="40" t="s">
        <v>714</v>
      </c>
      <c r="D844" s="40" t="s">
        <v>715</v>
      </c>
    </row>
    <row r="845" spans="1:4">
      <c r="A845" s="40" t="s">
        <v>131</v>
      </c>
      <c r="B845" s="40" t="s">
        <v>130</v>
      </c>
      <c r="C845" s="40" t="s">
        <v>710</v>
      </c>
      <c r="D845" s="40" t="s">
        <v>713</v>
      </c>
    </row>
    <row r="846" spans="1:4">
      <c r="A846" s="40" t="s">
        <v>156</v>
      </c>
      <c r="B846" s="40" t="s">
        <v>155</v>
      </c>
      <c r="C846" s="40" t="s">
        <v>710</v>
      </c>
      <c r="D846" s="40" t="s">
        <v>712</v>
      </c>
    </row>
    <row r="847" spans="1:4">
      <c r="A847" s="40" t="s">
        <v>113</v>
      </c>
      <c r="B847" s="40" t="s">
        <v>112</v>
      </c>
      <c r="C847" s="40" t="s">
        <v>710</v>
      </c>
      <c r="D847" s="40" t="s">
        <v>711</v>
      </c>
    </row>
    <row r="848" spans="1:4">
      <c r="A848" s="40" t="s">
        <v>105</v>
      </c>
      <c r="B848" s="40" t="s">
        <v>104</v>
      </c>
      <c r="C848" s="40" t="s">
        <v>708</v>
      </c>
      <c r="D848" s="40" t="s">
        <v>709</v>
      </c>
    </row>
    <row r="849" spans="1:4">
      <c r="A849" s="40" t="s">
        <v>148</v>
      </c>
      <c r="B849" s="40" t="s">
        <v>147</v>
      </c>
      <c r="C849" s="40" t="s">
        <v>706</v>
      </c>
      <c r="D849" s="40" t="s">
        <v>707</v>
      </c>
    </row>
    <row r="850" spans="1:4">
      <c r="A850" s="40" t="s">
        <v>148</v>
      </c>
      <c r="B850" s="40" t="s">
        <v>147</v>
      </c>
      <c r="C850" s="40" t="s">
        <v>704</v>
      </c>
      <c r="D850" s="40" t="s">
        <v>705</v>
      </c>
    </row>
    <row r="851" spans="1:4">
      <c r="A851" s="40" t="s">
        <v>156</v>
      </c>
      <c r="B851" s="40" t="s">
        <v>155</v>
      </c>
      <c r="C851" s="40" t="s">
        <v>702</v>
      </c>
      <c r="D851" s="40" t="s">
        <v>703</v>
      </c>
    </row>
    <row r="852" spans="1:4">
      <c r="A852" s="40" t="s">
        <v>105</v>
      </c>
      <c r="B852" s="40" t="s">
        <v>104</v>
      </c>
      <c r="C852" s="40" t="s">
        <v>700</v>
      </c>
      <c r="D852" s="40" t="s">
        <v>701</v>
      </c>
    </row>
    <row r="853" spans="1:4">
      <c r="A853" s="40" t="s">
        <v>144</v>
      </c>
      <c r="B853" s="40" t="s">
        <v>143</v>
      </c>
      <c r="C853" s="40" t="s">
        <v>698</v>
      </c>
      <c r="D853" s="40" t="s">
        <v>699</v>
      </c>
    </row>
    <row r="854" spans="1:4">
      <c r="A854" s="40" t="s">
        <v>156</v>
      </c>
      <c r="B854" s="40" t="s">
        <v>155</v>
      </c>
      <c r="C854" s="40" t="s">
        <v>696</v>
      </c>
      <c r="D854" s="40" t="s">
        <v>697</v>
      </c>
    </row>
    <row r="855" spans="1:4">
      <c r="A855" s="40" t="s">
        <v>105</v>
      </c>
      <c r="B855" s="40" t="s">
        <v>104</v>
      </c>
      <c r="C855" s="40" t="s">
        <v>694</v>
      </c>
      <c r="D855" s="40" t="s">
        <v>695</v>
      </c>
    </row>
    <row r="856" spans="1:4">
      <c r="A856" s="40" t="s">
        <v>146</v>
      </c>
      <c r="B856" s="40" t="s">
        <v>145</v>
      </c>
      <c r="C856" s="40" t="s">
        <v>692</v>
      </c>
      <c r="D856" s="40" t="s">
        <v>693</v>
      </c>
    </row>
    <row r="857" spans="1:4">
      <c r="A857" s="40" t="s">
        <v>133</v>
      </c>
      <c r="B857" s="40" t="s">
        <v>132</v>
      </c>
      <c r="C857" s="40" t="s">
        <v>690</v>
      </c>
      <c r="D857" s="40" t="s">
        <v>691</v>
      </c>
    </row>
    <row r="858" spans="1:4">
      <c r="A858" s="40" t="s">
        <v>142</v>
      </c>
      <c r="B858" s="40" t="s">
        <v>141</v>
      </c>
      <c r="C858" s="40" t="s">
        <v>688</v>
      </c>
      <c r="D858" s="40" t="s">
        <v>689</v>
      </c>
    </row>
    <row r="859" spans="1:4">
      <c r="A859" s="40" t="s">
        <v>127</v>
      </c>
      <c r="B859" s="40" t="s">
        <v>126</v>
      </c>
      <c r="C859" s="40" t="s">
        <v>686</v>
      </c>
      <c r="D859" s="40" t="s">
        <v>687</v>
      </c>
    </row>
    <row r="860" spans="1:4">
      <c r="A860" s="40" t="s">
        <v>87</v>
      </c>
      <c r="B860" s="40" t="s">
        <v>134</v>
      </c>
      <c r="C860" s="40" t="s">
        <v>684</v>
      </c>
      <c r="D860" s="40" t="s">
        <v>685</v>
      </c>
    </row>
    <row r="861" spans="1:4">
      <c r="A861" s="40" t="s">
        <v>119</v>
      </c>
      <c r="B861" s="40" t="s">
        <v>118</v>
      </c>
      <c r="C861" s="40" t="s">
        <v>682</v>
      </c>
      <c r="D861" s="40" t="s">
        <v>683</v>
      </c>
    </row>
    <row r="862" spans="1:4">
      <c r="A862" s="40" t="s">
        <v>103</v>
      </c>
      <c r="B862" s="40" t="s">
        <v>102</v>
      </c>
      <c r="C862" s="40" t="s">
        <v>680</v>
      </c>
      <c r="D862" s="40" t="s">
        <v>681</v>
      </c>
    </row>
    <row r="863" spans="1:4">
      <c r="A863" s="40" t="s">
        <v>131</v>
      </c>
      <c r="B863" s="40" t="s">
        <v>130</v>
      </c>
      <c r="C863" s="40" t="s">
        <v>678</v>
      </c>
      <c r="D863" s="40" t="s">
        <v>679</v>
      </c>
    </row>
    <row r="864" spans="1:4">
      <c r="A864" s="40" t="s">
        <v>156</v>
      </c>
      <c r="B864" s="40" t="s">
        <v>155</v>
      </c>
      <c r="C864" s="40" t="s">
        <v>676</v>
      </c>
      <c r="D864" s="40" t="s">
        <v>677</v>
      </c>
    </row>
    <row r="865" spans="1:4">
      <c r="A865" s="40" t="s">
        <v>123</v>
      </c>
      <c r="B865" s="40" t="s">
        <v>122</v>
      </c>
      <c r="C865" s="40" t="s">
        <v>674</v>
      </c>
      <c r="D865" s="40" t="s">
        <v>675</v>
      </c>
    </row>
    <row r="866" spans="1:4">
      <c r="A866" s="40" t="s">
        <v>148</v>
      </c>
      <c r="B866" s="40" t="s">
        <v>147</v>
      </c>
      <c r="C866" s="40" t="s">
        <v>672</v>
      </c>
      <c r="D866" s="40" t="s">
        <v>673</v>
      </c>
    </row>
    <row r="867" spans="1:4">
      <c r="A867" s="40" t="s">
        <v>119</v>
      </c>
      <c r="B867" s="40" t="s">
        <v>118</v>
      </c>
      <c r="C867" s="40" t="s">
        <v>670</v>
      </c>
      <c r="D867" s="40" t="s">
        <v>671</v>
      </c>
    </row>
    <row r="868" spans="1:4">
      <c r="A868" s="40" t="s">
        <v>117</v>
      </c>
      <c r="B868" s="40" t="s">
        <v>116</v>
      </c>
      <c r="C868" s="40" t="s">
        <v>668</v>
      </c>
      <c r="D868" s="40" t="s">
        <v>669</v>
      </c>
    </row>
    <row r="869" spans="1:4">
      <c r="A869" s="40" t="s">
        <v>101</v>
      </c>
      <c r="B869" s="40" t="s">
        <v>100</v>
      </c>
      <c r="C869" s="40" t="s">
        <v>665</v>
      </c>
      <c r="D869" s="40" t="s">
        <v>667</v>
      </c>
    </row>
    <row r="870" spans="1:4">
      <c r="A870" s="40" t="s">
        <v>156</v>
      </c>
      <c r="B870" s="40" t="s">
        <v>155</v>
      </c>
      <c r="C870" s="40" t="s">
        <v>665</v>
      </c>
      <c r="D870" s="40" t="s">
        <v>666</v>
      </c>
    </row>
    <row r="871" spans="1:4">
      <c r="A871" s="40" t="s">
        <v>146</v>
      </c>
      <c r="B871" s="40" t="s">
        <v>145</v>
      </c>
      <c r="C871" s="40" t="s">
        <v>663</v>
      </c>
      <c r="D871" s="40" t="s">
        <v>664</v>
      </c>
    </row>
    <row r="872" spans="1:4">
      <c r="A872" s="40" t="s">
        <v>140</v>
      </c>
      <c r="B872" s="40" t="s">
        <v>139</v>
      </c>
      <c r="C872" s="40" t="s">
        <v>661</v>
      </c>
      <c r="D872" s="40" t="s">
        <v>662</v>
      </c>
    </row>
    <row r="873" spans="1:4">
      <c r="A873" s="40" t="s">
        <v>103</v>
      </c>
      <c r="B873" s="40" t="s">
        <v>102</v>
      </c>
      <c r="C873" s="40" t="s">
        <v>659</v>
      </c>
      <c r="D873" s="40" t="s">
        <v>660</v>
      </c>
    </row>
    <row r="874" spans="1:4">
      <c r="A874" s="40" t="s">
        <v>103</v>
      </c>
      <c r="B874" s="40" t="s">
        <v>102</v>
      </c>
      <c r="C874" s="40" t="s">
        <v>657</v>
      </c>
      <c r="D874" s="40" t="s">
        <v>658</v>
      </c>
    </row>
    <row r="875" spans="1:4">
      <c r="A875" s="40" t="s">
        <v>119</v>
      </c>
      <c r="B875" s="40" t="s">
        <v>118</v>
      </c>
      <c r="C875" s="40" t="s">
        <v>654</v>
      </c>
      <c r="D875" s="40" t="s">
        <v>656</v>
      </c>
    </row>
    <row r="876" spans="1:4">
      <c r="A876" s="40" t="s">
        <v>136</v>
      </c>
      <c r="B876" s="40" t="s">
        <v>135</v>
      </c>
      <c r="C876" s="40" t="s">
        <v>654</v>
      </c>
      <c r="D876" s="40" t="s">
        <v>655</v>
      </c>
    </row>
    <row r="877" spans="1:4">
      <c r="A877" s="40" t="s">
        <v>148</v>
      </c>
      <c r="B877" s="40" t="s">
        <v>147</v>
      </c>
      <c r="C877" s="40" t="s">
        <v>652</v>
      </c>
      <c r="D877" s="40" t="s">
        <v>653</v>
      </c>
    </row>
    <row r="878" spans="1:4">
      <c r="A878" s="40" t="s">
        <v>146</v>
      </c>
      <c r="B878" s="40" t="s">
        <v>145</v>
      </c>
      <c r="C878" s="40" t="s">
        <v>650</v>
      </c>
      <c r="D878" s="40" t="s">
        <v>651</v>
      </c>
    </row>
    <row r="879" spans="1:4">
      <c r="A879" s="40" t="s">
        <v>105</v>
      </c>
      <c r="B879" s="40" t="s">
        <v>104</v>
      </c>
      <c r="C879" s="40" t="s">
        <v>647</v>
      </c>
      <c r="D879" s="40" t="s">
        <v>649</v>
      </c>
    </row>
    <row r="880" spans="1:4">
      <c r="A880" s="40" t="s">
        <v>113</v>
      </c>
      <c r="B880" s="40" t="s">
        <v>112</v>
      </c>
      <c r="C880" s="40" t="s">
        <v>647</v>
      </c>
      <c r="D880" s="40" t="s">
        <v>648</v>
      </c>
    </row>
    <row r="881" spans="1:4">
      <c r="A881" s="40" t="s">
        <v>146</v>
      </c>
      <c r="B881" s="40" t="s">
        <v>145</v>
      </c>
      <c r="C881" s="40" t="s">
        <v>645</v>
      </c>
      <c r="D881" s="40" t="s">
        <v>646</v>
      </c>
    </row>
    <row r="882" spans="1:4">
      <c r="A882" s="40" t="s">
        <v>103</v>
      </c>
      <c r="B882" s="40" t="s">
        <v>102</v>
      </c>
      <c r="C882" s="40" t="s">
        <v>643</v>
      </c>
      <c r="D882" s="40" t="s">
        <v>644</v>
      </c>
    </row>
    <row r="883" spans="1:4">
      <c r="A883" s="40" t="s">
        <v>148</v>
      </c>
      <c r="B883" s="40" t="s">
        <v>147</v>
      </c>
      <c r="C883" s="40" t="s">
        <v>640</v>
      </c>
      <c r="D883" s="40" t="s">
        <v>642</v>
      </c>
    </row>
    <row r="884" spans="1:4">
      <c r="A884" s="40" t="s">
        <v>117</v>
      </c>
      <c r="B884" s="40" t="s">
        <v>116</v>
      </c>
      <c r="C884" s="40" t="s">
        <v>640</v>
      </c>
      <c r="D884" s="40" t="s">
        <v>641</v>
      </c>
    </row>
    <row r="885" spans="1:4">
      <c r="A885" s="40" t="s">
        <v>146</v>
      </c>
      <c r="B885" s="40" t="s">
        <v>145</v>
      </c>
      <c r="C885" s="40" t="s">
        <v>638</v>
      </c>
      <c r="D885" s="40" t="s">
        <v>639</v>
      </c>
    </row>
    <row r="886" spans="1:4">
      <c r="A886" s="40" t="s">
        <v>103</v>
      </c>
      <c r="B886" s="40" t="s">
        <v>102</v>
      </c>
      <c r="C886" s="40" t="s">
        <v>634</v>
      </c>
      <c r="D886" s="40" t="s">
        <v>637</v>
      </c>
    </row>
    <row r="887" spans="1:4">
      <c r="A887" s="40" t="s">
        <v>99</v>
      </c>
      <c r="B887" s="40" t="s">
        <v>98</v>
      </c>
      <c r="C887" s="40" t="s">
        <v>634</v>
      </c>
      <c r="D887" s="40" t="s">
        <v>636</v>
      </c>
    </row>
    <row r="888" spans="1:4">
      <c r="A888" s="40" t="s">
        <v>156</v>
      </c>
      <c r="B888" s="40" t="s">
        <v>155</v>
      </c>
      <c r="C888" s="40" t="s">
        <v>634</v>
      </c>
      <c r="D888" s="40" t="s">
        <v>635</v>
      </c>
    </row>
    <row r="889" spans="1:4">
      <c r="A889" s="40" t="s">
        <v>117</v>
      </c>
      <c r="B889" s="40" t="s">
        <v>116</v>
      </c>
      <c r="C889" s="40" t="s">
        <v>632</v>
      </c>
      <c r="D889" s="40" t="s">
        <v>633</v>
      </c>
    </row>
    <row r="890" spans="1:4">
      <c r="A890" s="40" t="s">
        <v>156</v>
      </c>
      <c r="B890" s="40" t="s">
        <v>155</v>
      </c>
      <c r="C890" s="40" t="s">
        <v>630</v>
      </c>
      <c r="D890" s="40" t="s">
        <v>631</v>
      </c>
    </row>
    <row r="891" spans="1:4">
      <c r="A891" s="40" t="s">
        <v>133</v>
      </c>
      <c r="B891" s="40" t="s">
        <v>132</v>
      </c>
      <c r="C891" s="40" t="s">
        <v>628</v>
      </c>
      <c r="D891" s="40" t="s">
        <v>629</v>
      </c>
    </row>
    <row r="892" spans="1:4">
      <c r="A892" s="40" t="s">
        <v>156</v>
      </c>
      <c r="B892" s="40" t="s">
        <v>155</v>
      </c>
      <c r="C892" s="40" t="s">
        <v>626</v>
      </c>
      <c r="D892" s="40" t="s">
        <v>627</v>
      </c>
    </row>
    <row r="893" spans="1:4">
      <c r="A893" s="40" t="s">
        <v>156</v>
      </c>
      <c r="B893" s="40" t="s">
        <v>155</v>
      </c>
      <c r="C893" s="40" t="s">
        <v>624</v>
      </c>
      <c r="D893" s="40" t="s">
        <v>625</v>
      </c>
    </row>
    <row r="894" spans="1:4">
      <c r="A894" s="40" t="s">
        <v>138</v>
      </c>
      <c r="B894" s="40" t="s">
        <v>137</v>
      </c>
      <c r="C894" s="40" t="s">
        <v>622</v>
      </c>
      <c r="D894" s="40" t="s">
        <v>623</v>
      </c>
    </row>
    <row r="895" spans="1:4">
      <c r="A895" s="40" t="s">
        <v>121</v>
      </c>
      <c r="B895" s="40" t="s">
        <v>120</v>
      </c>
      <c r="C895" s="40" t="s">
        <v>620</v>
      </c>
      <c r="D895" s="40" t="s">
        <v>621</v>
      </c>
    </row>
    <row r="896" spans="1:4">
      <c r="A896" s="40" t="s">
        <v>156</v>
      </c>
      <c r="B896" s="40" t="s">
        <v>155</v>
      </c>
      <c r="C896" s="40" t="s">
        <v>618</v>
      </c>
      <c r="D896" s="40" t="s">
        <v>619</v>
      </c>
    </row>
    <row r="897" spans="1:4">
      <c r="A897" s="40" t="s">
        <v>105</v>
      </c>
      <c r="B897" s="40" t="s">
        <v>104</v>
      </c>
      <c r="C897" s="40" t="s">
        <v>616</v>
      </c>
      <c r="D897" s="40" t="s">
        <v>617</v>
      </c>
    </row>
    <row r="898" spans="1:4">
      <c r="A898" s="40" t="s">
        <v>142</v>
      </c>
      <c r="B898" s="40" t="s">
        <v>141</v>
      </c>
      <c r="C898" s="40" t="s">
        <v>614</v>
      </c>
      <c r="D898" s="40" t="s">
        <v>615</v>
      </c>
    </row>
    <row r="899" spans="1:4">
      <c r="A899" s="40" t="s">
        <v>121</v>
      </c>
      <c r="B899" s="40" t="s">
        <v>120</v>
      </c>
      <c r="C899" s="40" t="s">
        <v>612</v>
      </c>
      <c r="D899" s="40" t="s">
        <v>613</v>
      </c>
    </row>
    <row r="900" spans="1:4">
      <c r="A900" s="40" t="s">
        <v>117</v>
      </c>
      <c r="B900" s="40" t="s">
        <v>116</v>
      </c>
      <c r="C900" s="40" t="s">
        <v>610</v>
      </c>
      <c r="D900" s="40" t="s">
        <v>611</v>
      </c>
    </row>
    <row r="901" spans="1:4">
      <c r="A901" s="40" t="s">
        <v>121</v>
      </c>
      <c r="B901" s="40" t="s">
        <v>120</v>
      </c>
      <c r="C901" s="40" t="s">
        <v>608</v>
      </c>
      <c r="D901" s="40" t="s">
        <v>609</v>
      </c>
    </row>
    <row r="902" spans="1:4">
      <c r="A902" s="40" t="s">
        <v>156</v>
      </c>
      <c r="B902" s="40" t="s">
        <v>155</v>
      </c>
      <c r="C902" s="40" t="s">
        <v>604</v>
      </c>
      <c r="D902" s="40" t="s">
        <v>607</v>
      </c>
    </row>
    <row r="903" spans="1:4">
      <c r="A903" s="40" t="s">
        <v>105</v>
      </c>
      <c r="B903" s="40" t="s">
        <v>104</v>
      </c>
      <c r="C903" s="40" t="s">
        <v>604</v>
      </c>
      <c r="D903" s="40" t="s">
        <v>606</v>
      </c>
    </row>
    <row r="904" spans="1:4">
      <c r="A904" s="40" t="s">
        <v>117</v>
      </c>
      <c r="B904" s="40" t="s">
        <v>116</v>
      </c>
      <c r="C904" s="40" t="s">
        <v>604</v>
      </c>
      <c r="D904" s="40" t="s">
        <v>605</v>
      </c>
    </row>
    <row r="905" spans="1:4">
      <c r="A905" s="40" t="s">
        <v>121</v>
      </c>
      <c r="B905" s="40" t="s">
        <v>120</v>
      </c>
      <c r="C905" s="40" t="s">
        <v>602</v>
      </c>
      <c r="D905" s="40" t="s">
        <v>603</v>
      </c>
    </row>
    <row r="906" spans="1:4">
      <c r="A906" s="40" t="s">
        <v>148</v>
      </c>
      <c r="B906" s="40" t="s">
        <v>147</v>
      </c>
      <c r="C906" s="40" t="s">
        <v>600</v>
      </c>
      <c r="D906" s="40" t="s">
        <v>601</v>
      </c>
    </row>
    <row r="907" spans="1:4">
      <c r="A907" s="40" t="s">
        <v>105</v>
      </c>
      <c r="B907" s="40" t="s">
        <v>104</v>
      </c>
      <c r="C907" s="40" t="s">
        <v>598</v>
      </c>
      <c r="D907" s="40" t="s">
        <v>599</v>
      </c>
    </row>
    <row r="908" spans="1:4">
      <c r="A908" s="40" t="s">
        <v>101</v>
      </c>
      <c r="B908" s="40" t="s">
        <v>100</v>
      </c>
      <c r="C908" s="40" t="s">
        <v>596</v>
      </c>
      <c r="D908" s="40" t="s">
        <v>597</v>
      </c>
    </row>
    <row r="909" spans="1:4">
      <c r="A909" s="40" t="s">
        <v>152</v>
      </c>
      <c r="B909" s="40" t="s">
        <v>151</v>
      </c>
      <c r="C909" s="40" t="s">
        <v>594</v>
      </c>
      <c r="D909" s="40" t="s">
        <v>595</v>
      </c>
    </row>
    <row r="910" spans="1:4">
      <c r="A910" s="40" t="s">
        <v>125</v>
      </c>
      <c r="B910" s="40" t="s">
        <v>124</v>
      </c>
      <c r="C910" s="40" t="s">
        <v>591</v>
      </c>
      <c r="D910" s="40" t="s">
        <v>593</v>
      </c>
    </row>
    <row r="911" spans="1:4">
      <c r="A911" s="40" t="s">
        <v>146</v>
      </c>
      <c r="B911" s="40" t="s">
        <v>145</v>
      </c>
      <c r="C911" s="40" t="s">
        <v>591</v>
      </c>
      <c r="D911" s="40" t="s">
        <v>592</v>
      </c>
    </row>
    <row r="912" spans="1:4">
      <c r="A912" s="40" t="s">
        <v>121</v>
      </c>
      <c r="B912" s="40" t="s">
        <v>120</v>
      </c>
      <c r="C912" s="40" t="s">
        <v>589</v>
      </c>
      <c r="D912" s="40" t="s">
        <v>590</v>
      </c>
    </row>
    <row r="913" spans="1:4">
      <c r="A913" s="40" t="s">
        <v>148</v>
      </c>
      <c r="B913" s="40" t="s">
        <v>147</v>
      </c>
      <c r="C913" s="40" t="s">
        <v>586</v>
      </c>
      <c r="D913" s="40" t="s">
        <v>588</v>
      </c>
    </row>
    <row r="914" spans="1:4">
      <c r="A914" s="40" t="s">
        <v>138</v>
      </c>
      <c r="B914" s="40" t="s">
        <v>137</v>
      </c>
      <c r="C914" s="40" t="s">
        <v>586</v>
      </c>
      <c r="D914" s="40" t="s">
        <v>587</v>
      </c>
    </row>
    <row r="915" spans="1:4">
      <c r="A915" s="40" t="s">
        <v>109</v>
      </c>
      <c r="B915" s="40" t="s">
        <v>108</v>
      </c>
      <c r="C915" s="40" t="s">
        <v>584</v>
      </c>
      <c r="D915" s="40" t="s">
        <v>585</v>
      </c>
    </row>
    <row r="916" spans="1:4">
      <c r="A916" s="40" t="s">
        <v>156</v>
      </c>
      <c r="B916" s="40" t="s">
        <v>155</v>
      </c>
      <c r="C916" s="40" t="s">
        <v>582</v>
      </c>
      <c r="D916" s="40" t="s">
        <v>583</v>
      </c>
    </row>
    <row r="917" spans="1:4">
      <c r="A917" s="40" t="s">
        <v>146</v>
      </c>
      <c r="B917" s="40" t="s">
        <v>145</v>
      </c>
      <c r="C917" s="40" t="s">
        <v>580</v>
      </c>
      <c r="D917" s="40" t="s">
        <v>581</v>
      </c>
    </row>
    <row r="918" spans="1:4">
      <c r="A918" s="40" t="s">
        <v>148</v>
      </c>
      <c r="B918" s="40" t="s">
        <v>147</v>
      </c>
      <c r="C918" s="40" t="s">
        <v>578</v>
      </c>
      <c r="D918" s="40" t="s">
        <v>579</v>
      </c>
    </row>
    <row r="919" spans="1:4">
      <c r="A919" s="40" t="s">
        <v>95</v>
      </c>
      <c r="B919" s="40" t="s">
        <v>94</v>
      </c>
      <c r="C919" s="40" t="s">
        <v>576</v>
      </c>
      <c r="D919" s="40" t="s">
        <v>577</v>
      </c>
    </row>
    <row r="920" spans="1:4">
      <c r="A920" s="40" t="s">
        <v>146</v>
      </c>
      <c r="B920" s="40" t="s">
        <v>145</v>
      </c>
      <c r="C920" s="40" t="s">
        <v>574</v>
      </c>
      <c r="D920" s="40" t="s">
        <v>575</v>
      </c>
    </row>
    <row r="921" spans="1:4">
      <c r="A921" s="40" t="s">
        <v>117</v>
      </c>
      <c r="B921" s="40" t="s">
        <v>116</v>
      </c>
      <c r="C921" s="40" t="s">
        <v>572</v>
      </c>
      <c r="D921" s="40" t="s">
        <v>573</v>
      </c>
    </row>
    <row r="922" spans="1:4">
      <c r="A922" s="40" t="s">
        <v>156</v>
      </c>
      <c r="B922" s="40" t="s">
        <v>155</v>
      </c>
      <c r="C922" s="40" t="s">
        <v>570</v>
      </c>
      <c r="D922" s="40" t="s">
        <v>571</v>
      </c>
    </row>
    <row r="923" spans="1:4">
      <c r="A923" s="40" t="s">
        <v>146</v>
      </c>
      <c r="B923" s="40" t="s">
        <v>145</v>
      </c>
      <c r="C923" s="40" t="s">
        <v>568</v>
      </c>
      <c r="D923" s="40" t="s">
        <v>569</v>
      </c>
    </row>
    <row r="924" spans="1:4">
      <c r="A924" s="40" t="s">
        <v>138</v>
      </c>
      <c r="B924" s="40" t="s">
        <v>137</v>
      </c>
      <c r="C924" s="40" t="s">
        <v>566</v>
      </c>
      <c r="D924" s="40" t="s">
        <v>567</v>
      </c>
    </row>
    <row r="925" spans="1:4">
      <c r="A925" s="40" t="s">
        <v>115</v>
      </c>
      <c r="B925" s="40" t="s">
        <v>114</v>
      </c>
      <c r="C925" s="40" t="s">
        <v>563</v>
      </c>
      <c r="D925" s="40" t="s">
        <v>565</v>
      </c>
    </row>
    <row r="926" spans="1:4">
      <c r="A926" s="40" t="s">
        <v>113</v>
      </c>
      <c r="B926" s="40" t="s">
        <v>112</v>
      </c>
      <c r="C926" s="40" t="s">
        <v>563</v>
      </c>
      <c r="D926" s="40" t="s">
        <v>564</v>
      </c>
    </row>
    <row r="927" spans="1:4">
      <c r="A927" s="40" t="s">
        <v>103</v>
      </c>
      <c r="B927" s="40" t="s">
        <v>102</v>
      </c>
      <c r="C927" s="40" t="s">
        <v>561</v>
      </c>
      <c r="D927" s="40" t="s">
        <v>562</v>
      </c>
    </row>
    <row r="928" spans="1:4">
      <c r="A928" s="40" t="s">
        <v>156</v>
      </c>
      <c r="B928" s="40" t="s">
        <v>155</v>
      </c>
      <c r="C928" s="40" t="s">
        <v>559</v>
      </c>
      <c r="D928" s="40" t="s">
        <v>560</v>
      </c>
    </row>
    <row r="929" spans="1:4">
      <c r="A929" s="40" t="s">
        <v>152</v>
      </c>
      <c r="B929" s="40" t="s">
        <v>151</v>
      </c>
      <c r="C929" s="40" t="s">
        <v>557</v>
      </c>
      <c r="D929" s="40" t="s">
        <v>558</v>
      </c>
    </row>
    <row r="930" spans="1:4">
      <c r="A930" s="40" t="s">
        <v>109</v>
      </c>
      <c r="B930" s="40" t="s">
        <v>108</v>
      </c>
      <c r="C930" s="40" t="s">
        <v>555</v>
      </c>
      <c r="D930" s="40" t="s">
        <v>556</v>
      </c>
    </row>
    <row r="931" spans="1:4">
      <c r="A931" s="40" t="s">
        <v>117</v>
      </c>
      <c r="B931" s="40" t="s">
        <v>116</v>
      </c>
      <c r="C931" s="40" t="s">
        <v>553</v>
      </c>
      <c r="D931" s="40" t="s">
        <v>554</v>
      </c>
    </row>
    <row r="932" spans="1:4">
      <c r="A932" s="40" t="s">
        <v>154</v>
      </c>
      <c r="B932" s="40" t="s">
        <v>153</v>
      </c>
      <c r="C932" s="40" t="s">
        <v>551</v>
      </c>
      <c r="D932" s="40" t="s">
        <v>552</v>
      </c>
    </row>
    <row r="933" spans="1:4">
      <c r="A933" s="40" t="s">
        <v>115</v>
      </c>
      <c r="B933" s="40" t="s">
        <v>114</v>
      </c>
      <c r="C933" s="40" t="s">
        <v>549</v>
      </c>
      <c r="D933" s="40" t="s">
        <v>550</v>
      </c>
    </row>
    <row r="934" spans="1:4">
      <c r="A934" s="40" t="s">
        <v>131</v>
      </c>
      <c r="B934" s="40" t="s">
        <v>130</v>
      </c>
      <c r="C934" s="40" t="s">
        <v>547</v>
      </c>
      <c r="D934" s="40" t="s">
        <v>548</v>
      </c>
    </row>
    <row r="935" spans="1:4">
      <c r="A935" s="40" t="s">
        <v>146</v>
      </c>
      <c r="B935" s="40" t="s">
        <v>145</v>
      </c>
      <c r="C935" s="40" t="s">
        <v>545</v>
      </c>
      <c r="D935" s="40" t="s">
        <v>546</v>
      </c>
    </row>
    <row r="936" spans="1:4">
      <c r="A936" s="40" t="s">
        <v>146</v>
      </c>
      <c r="B936" s="40" t="s">
        <v>145</v>
      </c>
      <c r="C936" s="40" t="s">
        <v>543</v>
      </c>
      <c r="D936" s="40" t="s">
        <v>544</v>
      </c>
    </row>
    <row r="937" spans="1:4">
      <c r="A937" s="40" t="s">
        <v>156</v>
      </c>
      <c r="B937" s="40" t="s">
        <v>155</v>
      </c>
      <c r="C937" s="40" t="s">
        <v>541</v>
      </c>
      <c r="D937" s="40" t="s">
        <v>542</v>
      </c>
    </row>
    <row r="938" spans="1:4">
      <c r="A938" s="40" t="s">
        <v>131</v>
      </c>
      <c r="B938" s="40" t="s">
        <v>130</v>
      </c>
      <c r="C938" s="40" t="s">
        <v>539</v>
      </c>
      <c r="D938" s="40" t="s">
        <v>540</v>
      </c>
    </row>
    <row r="939" spans="1:4">
      <c r="A939" s="40" t="s">
        <v>99</v>
      </c>
      <c r="B939" s="40" t="s">
        <v>98</v>
      </c>
      <c r="C939" s="40" t="s">
        <v>537</v>
      </c>
      <c r="D939" s="40" t="s">
        <v>538</v>
      </c>
    </row>
    <row r="940" spans="1:4">
      <c r="A940" s="40" t="s">
        <v>146</v>
      </c>
      <c r="B940" s="40" t="s">
        <v>145</v>
      </c>
      <c r="C940" s="40" t="s">
        <v>535</v>
      </c>
      <c r="D940" s="40" t="s">
        <v>536</v>
      </c>
    </row>
    <row r="941" spans="1:4">
      <c r="A941" s="40" t="s">
        <v>131</v>
      </c>
      <c r="B941" s="40" t="s">
        <v>130</v>
      </c>
      <c r="C941" s="40" t="s">
        <v>533</v>
      </c>
      <c r="D941" s="40" t="s">
        <v>534</v>
      </c>
    </row>
    <row r="942" spans="1:4">
      <c r="A942" s="40" t="s">
        <v>113</v>
      </c>
      <c r="B942" s="40" t="s">
        <v>112</v>
      </c>
      <c r="C942" s="40" t="s">
        <v>531</v>
      </c>
      <c r="D942" s="40" t="s">
        <v>532</v>
      </c>
    </row>
    <row r="943" spans="1:4">
      <c r="A943" s="40" t="s">
        <v>115</v>
      </c>
      <c r="B943" s="40" t="s">
        <v>114</v>
      </c>
      <c r="C943" s="40" t="s">
        <v>529</v>
      </c>
      <c r="D943" s="40" t="s">
        <v>530</v>
      </c>
    </row>
    <row r="944" spans="1:4">
      <c r="A944" s="40" t="s">
        <v>131</v>
      </c>
      <c r="B944" s="40" t="s">
        <v>130</v>
      </c>
      <c r="C944" s="40" t="s">
        <v>527</v>
      </c>
      <c r="D944" s="40" t="s">
        <v>528</v>
      </c>
    </row>
    <row r="945" spans="1:4">
      <c r="A945" s="40" t="s">
        <v>138</v>
      </c>
      <c r="B945" s="40" t="s">
        <v>137</v>
      </c>
      <c r="C945" s="40" t="s">
        <v>525</v>
      </c>
      <c r="D945" s="40" t="s">
        <v>526</v>
      </c>
    </row>
    <row r="946" spans="1:4">
      <c r="A946" s="40" t="s">
        <v>105</v>
      </c>
      <c r="B946" s="40" t="s">
        <v>104</v>
      </c>
      <c r="C946" s="40" t="s">
        <v>523</v>
      </c>
      <c r="D946" s="40" t="s">
        <v>524</v>
      </c>
    </row>
    <row r="947" spans="1:4">
      <c r="A947" s="40" t="s">
        <v>131</v>
      </c>
      <c r="B947" s="40" t="s">
        <v>130</v>
      </c>
      <c r="C947" s="40" t="s">
        <v>521</v>
      </c>
      <c r="D947" s="40" t="s">
        <v>522</v>
      </c>
    </row>
    <row r="948" spans="1:4">
      <c r="A948" s="40" t="s">
        <v>148</v>
      </c>
      <c r="B948" s="40" t="s">
        <v>147</v>
      </c>
      <c r="C948" s="40" t="s">
        <v>519</v>
      </c>
      <c r="D948" s="40" t="s">
        <v>520</v>
      </c>
    </row>
    <row r="949" spans="1:4">
      <c r="A949" s="40" t="s">
        <v>103</v>
      </c>
      <c r="B949" s="40" t="s">
        <v>102</v>
      </c>
      <c r="C949" s="40" t="s">
        <v>517</v>
      </c>
      <c r="D949" s="40" t="s">
        <v>518</v>
      </c>
    </row>
    <row r="950" spans="1:4">
      <c r="A950" s="40" t="s">
        <v>87</v>
      </c>
      <c r="B950" s="40" t="s">
        <v>134</v>
      </c>
      <c r="C950" s="40" t="s">
        <v>515</v>
      </c>
      <c r="D950" s="40" t="s">
        <v>516</v>
      </c>
    </row>
    <row r="951" spans="1:4">
      <c r="A951" s="40" t="s">
        <v>121</v>
      </c>
      <c r="B951" s="40" t="s">
        <v>120</v>
      </c>
      <c r="C951" s="40" t="s">
        <v>513</v>
      </c>
      <c r="D951" s="40" t="s">
        <v>514</v>
      </c>
    </row>
    <row r="952" spans="1:4">
      <c r="A952" s="40" t="s">
        <v>131</v>
      </c>
      <c r="B952" s="40" t="s">
        <v>130</v>
      </c>
      <c r="C952" s="40" t="s">
        <v>511</v>
      </c>
      <c r="D952" s="40" t="s">
        <v>512</v>
      </c>
    </row>
    <row r="953" spans="1:4">
      <c r="A953" s="40" t="s">
        <v>146</v>
      </c>
      <c r="B953" s="40" t="s">
        <v>145</v>
      </c>
      <c r="C953" s="40" t="s">
        <v>509</v>
      </c>
      <c r="D953" s="40" t="s">
        <v>510</v>
      </c>
    </row>
    <row r="954" spans="1:4">
      <c r="A954" s="40" t="s">
        <v>146</v>
      </c>
      <c r="B954" s="40" t="s">
        <v>145</v>
      </c>
      <c r="C954" s="40" t="s">
        <v>507</v>
      </c>
      <c r="D954" s="40" t="s">
        <v>508</v>
      </c>
    </row>
    <row r="955" spans="1:4">
      <c r="A955" s="40" t="s">
        <v>105</v>
      </c>
      <c r="B955" s="40" t="s">
        <v>104</v>
      </c>
      <c r="C955" s="40" t="s">
        <v>505</v>
      </c>
      <c r="D955" s="40" t="s">
        <v>506</v>
      </c>
    </row>
    <row r="956" spans="1:4">
      <c r="A956" s="40" t="s">
        <v>146</v>
      </c>
      <c r="B956" s="40" t="s">
        <v>145</v>
      </c>
      <c r="C956" s="40" t="s">
        <v>503</v>
      </c>
      <c r="D956" s="40" t="s">
        <v>504</v>
      </c>
    </row>
    <row r="957" spans="1:4">
      <c r="A957" s="40" t="s">
        <v>146</v>
      </c>
      <c r="B957" s="40" t="s">
        <v>145</v>
      </c>
      <c r="C957" s="40" t="s">
        <v>501</v>
      </c>
      <c r="D957" s="40" t="s">
        <v>502</v>
      </c>
    </row>
    <row r="958" spans="1:4">
      <c r="A958" s="40" t="s">
        <v>142</v>
      </c>
      <c r="B958" s="40" t="s">
        <v>141</v>
      </c>
      <c r="C958" s="40" t="s">
        <v>499</v>
      </c>
      <c r="D958" s="40" t="s">
        <v>500</v>
      </c>
    </row>
    <row r="959" spans="1:4">
      <c r="A959" s="40" t="s">
        <v>152</v>
      </c>
      <c r="B959" s="40" t="s">
        <v>151</v>
      </c>
      <c r="C959" s="40" t="s">
        <v>497</v>
      </c>
      <c r="D959" s="40" t="s">
        <v>498</v>
      </c>
    </row>
    <row r="960" spans="1:4">
      <c r="A960" s="40" t="s">
        <v>142</v>
      </c>
      <c r="B960" s="40" t="s">
        <v>141</v>
      </c>
      <c r="C960" s="40" t="s">
        <v>495</v>
      </c>
      <c r="D960" s="40" t="s">
        <v>496</v>
      </c>
    </row>
    <row r="961" spans="1:4">
      <c r="A961" s="40" t="s">
        <v>146</v>
      </c>
      <c r="B961" s="40" t="s">
        <v>145</v>
      </c>
      <c r="C961" s="40" t="s">
        <v>493</v>
      </c>
      <c r="D961" s="40" t="s">
        <v>494</v>
      </c>
    </row>
    <row r="962" spans="1:4">
      <c r="A962" s="40" t="s">
        <v>156</v>
      </c>
      <c r="B962" s="40" t="s">
        <v>155</v>
      </c>
      <c r="C962" s="40" t="s">
        <v>491</v>
      </c>
      <c r="D962" s="40" t="s">
        <v>492</v>
      </c>
    </row>
    <row r="963" spans="1:4">
      <c r="A963" s="40" t="s">
        <v>156</v>
      </c>
      <c r="B963" s="40" t="s">
        <v>155</v>
      </c>
      <c r="C963" s="40" t="s">
        <v>489</v>
      </c>
      <c r="D963" s="40" t="s">
        <v>490</v>
      </c>
    </row>
    <row r="964" spans="1:4">
      <c r="A964" s="40" t="s">
        <v>148</v>
      </c>
      <c r="B964" s="40" t="s">
        <v>147</v>
      </c>
      <c r="C964" s="40" t="s">
        <v>487</v>
      </c>
      <c r="D964" s="40" t="s">
        <v>488</v>
      </c>
    </row>
    <row r="965" spans="1:4">
      <c r="A965" s="40" t="s">
        <v>131</v>
      </c>
      <c r="B965" s="40" t="s">
        <v>130</v>
      </c>
      <c r="C965" s="40" t="s">
        <v>485</v>
      </c>
      <c r="D965" s="40" t="s">
        <v>486</v>
      </c>
    </row>
    <row r="966" spans="1:4">
      <c r="A966" s="40" t="s">
        <v>146</v>
      </c>
      <c r="B966" s="40" t="s">
        <v>145</v>
      </c>
      <c r="C966" s="40" t="s">
        <v>483</v>
      </c>
      <c r="D966" s="40" t="s">
        <v>484</v>
      </c>
    </row>
    <row r="967" spans="1:4">
      <c r="A967" s="40" t="s">
        <v>146</v>
      </c>
      <c r="B967" s="40" t="s">
        <v>145</v>
      </c>
      <c r="C967" s="40" t="s">
        <v>481</v>
      </c>
      <c r="D967" s="40" t="s">
        <v>482</v>
      </c>
    </row>
    <row r="968" spans="1:4">
      <c r="A968" s="40" t="s">
        <v>146</v>
      </c>
      <c r="B968" s="40" t="s">
        <v>145</v>
      </c>
      <c r="C968" s="40" t="s">
        <v>479</v>
      </c>
      <c r="D968" s="40" t="s">
        <v>480</v>
      </c>
    </row>
    <row r="969" spans="1:4">
      <c r="A969" s="40" t="s">
        <v>138</v>
      </c>
      <c r="B969" s="40" t="s">
        <v>137</v>
      </c>
      <c r="C969" s="40" t="s">
        <v>477</v>
      </c>
      <c r="D969" s="40" t="s">
        <v>478</v>
      </c>
    </row>
    <row r="970" spans="1:4">
      <c r="A970" s="40" t="s">
        <v>105</v>
      </c>
      <c r="B970" s="40" t="s">
        <v>104</v>
      </c>
      <c r="C970" s="40" t="s">
        <v>475</v>
      </c>
      <c r="D970" s="40" t="s">
        <v>476</v>
      </c>
    </row>
    <row r="971" spans="1:4">
      <c r="A971" s="40" t="s">
        <v>152</v>
      </c>
      <c r="B971" s="40" t="s">
        <v>151</v>
      </c>
      <c r="C971" s="40" t="s">
        <v>473</v>
      </c>
      <c r="D971" s="40" t="s">
        <v>474</v>
      </c>
    </row>
    <row r="972" spans="1:4">
      <c r="A972" s="40" t="s">
        <v>138</v>
      </c>
      <c r="B972" s="40" t="s">
        <v>137</v>
      </c>
      <c r="C972" s="40" t="s">
        <v>470</v>
      </c>
      <c r="D972" s="40" t="s">
        <v>472</v>
      </c>
    </row>
    <row r="973" spans="1:4">
      <c r="A973" s="40" t="s">
        <v>101</v>
      </c>
      <c r="B973" s="40" t="s">
        <v>100</v>
      </c>
      <c r="C973" s="40" t="s">
        <v>470</v>
      </c>
      <c r="D973" s="40" t="s">
        <v>471</v>
      </c>
    </row>
    <row r="974" spans="1:4">
      <c r="A974" s="40" t="s">
        <v>125</v>
      </c>
      <c r="B974" s="40" t="s">
        <v>124</v>
      </c>
      <c r="C974" s="40" t="s">
        <v>468</v>
      </c>
      <c r="D974" s="40" t="s">
        <v>469</v>
      </c>
    </row>
    <row r="975" spans="1:4">
      <c r="A975" s="40" t="s">
        <v>131</v>
      </c>
      <c r="B975" s="40" t="s">
        <v>130</v>
      </c>
      <c r="C975" s="40" t="s">
        <v>466</v>
      </c>
      <c r="D975" s="40" t="s">
        <v>467</v>
      </c>
    </row>
    <row r="976" spans="1:4">
      <c r="A976" s="40" t="s">
        <v>103</v>
      </c>
      <c r="B976" s="40" t="s">
        <v>102</v>
      </c>
      <c r="C976" s="40" t="s">
        <v>102</v>
      </c>
      <c r="D976" s="40" t="s">
        <v>465</v>
      </c>
    </row>
    <row r="977" spans="1:4">
      <c r="A977" s="40" t="s">
        <v>105</v>
      </c>
      <c r="B977" s="40" t="s">
        <v>104</v>
      </c>
      <c r="C977" s="40" t="s">
        <v>102</v>
      </c>
      <c r="D977" s="40" t="s">
        <v>464</v>
      </c>
    </row>
    <row r="978" spans="1:4">
      <c r="A978" s="40" t="s">
        <v>138</v>
      </c>
      <c r="B978" s="40" t="s">
        <v>137</v>
      </c>
      <c r="C978" s="40" t="s">
        <v>102</v>
      </c>
      <c r="D978" s="40" t="s">
        <v>463</v>
      </c>
    </row>
    <row r="979" spans="1:4">
      <c r="A979" s="40" t="s">
        <v>131</v>
      </c>
      <c r="B979" s="40" t="s">
        <v>130</v>
      </c>
      <c r="C979" s="40" t="s">
        <v>461</v>
      </c>
      <c r="D979" s="40" t="s">
        <v>462</v>
      </c>
    </row>
    <row r="980" spans="1:4">
      <c r="A980" s="40" t="s">
        <v>131</v>
      </c>
      <c r="B980" s="40" t="s">
        <v>130</v>
      </c>
      <c r="C980" s="40" t="s">
        <v>459</v>
      </c>
      <c r="D980" s="40" t="s">
        <v>460</v>
      </c>
    </row>
    <row r="981" spans="1:4">
      <c r="A981" s="40" t="s">
        <v>144</v>
      </c>
      <c r="B981" s="40" t="s">
        <v>143</v>
      </c>
      <c r="C981" s="40" t="s">
        <v>457</v>
      </c>
      <c r="D981" s="40" t="s">
        <v>458</v>
      </c>
    </row>
    <row r="982" spans="1:4">
      <c r="A982" s="40" t="s">
        <v>105</v>
      </c>
      <c r="B982" s="40" t="s">
        <v>104</v>
      </c>
      <c r="C982" s="40" t="s">
        <v>455</v>
      </c>
      <c r="D982" s="40" t="s">
        <v>456</v>
      </c>
    </row>
    <row r="983" spans="1:4">
      <c r="A983" s="40" t="s">
        <v>131</v>
      </c>
      <c r="B983" s="40" t="s">
        <v>130</v>
      </c>
      <c r="C983" s="40" t="s">
        <v>453</v>
      </c>
      <c r="D983" s="40" t="s">
        <v>454</v>
      </c>
    </row>
    <row r="984" spans="1:4">
      <c r="A984" s="40" t="s">
        <v>146</v>
      </c>
      <c r="B984" s="40" t="s">
        <v>145</v>
      </c>
      <c r="C984" s="40" t="s">
        <v>451</v>
      </c>
      <c r="D984" s="40" t="s">
        <v>452</v>
      </c>
    </row>
    <row r="985" spans="1:4">
      <c r="A985" s="40" t="s">
        <v>146</v>
      </c>
      <c r="B985" s="40" t="s">
        <v>145</v>
      </c>
      <c r="C985" s="40" t="s">
        <v>449</v>
      </c>
      <c r="D985" s="40" t="s">
        <v>450</v>
      </c>
    </row>
    <row r="986" spans="1:4">
      <c r="A986" s="40" t="s">
        <v>131</v>
      </c>
      <c r="B986" s="40" t="s">
        <v>130</v>
      </c>
      <c r="C986" s="40" t="s">
        <v>447</v>
      </c>
      <c r="D986" s="40" t="s">
        <v>448</v>
      </c>
    </row>
    <row r="987" spans="1:4">
      <c r="A987" s="40" t="s">
        <v>146</v>
      </c>
      <c r="B987" s="40" t="s">
        <v>145</v>
      </c>
      <c r="C987" s="40" t="s">
        <v>445</v>
      </c>
      <c r="D987" s="40" t="s">
        <v>446</v>
      </c>
    </row>
    <row r="988" spans="1:4">
      <c r="A988" s="40" t="s">
        <v>131</v>
      </c>
      <c r="B988" s="40" t="s">
        <v>130</v>
      </c>
      <c r="C988" s="40" t="s">
        <v>443</v>
      </c>
      <c r="D988" s="40" t="s">
        <v>444</v>
      </c>
    </row>
    <row r="989" spans="1:4">
      <c r="A989" s="40" t="s">
        <v>87</v>
      </c>
      <c r="B989" s="40" t="s">
        <v>134</v>
      </c>
      <c r="C989" s="40" t="s">
        <v>441</v>
      </c>
      <c r="D989" s="40" t="s">
        <v>442</v>
      </c>
    </row>
    <row r="990" spans="1:4">
      <c r="A990" s="40" t="s">
        <v>148</v>
      </c>
      <c r="B990" s="40" t="s">
        <v>147</v>
      </c>
      <c r="C990" s="40" t="s">
        <v>439</v>
      </c>
      <c r="D990" s="40" t="s">
        <v>440</v>
      </c>
    </row>
    <row r="991" spans="1:4">
      <c r="A991" s="40" t="s">
        <v>136</v>
      </c>
      <c r="B991" s="40" t="s">
        <v>135</v>
      </c>
      <c r="C991" s="40" t="s">
        <v>437</v>
      </c>
      <c r="D991" s="40" t="s">
        <v>438</v>
      </c>
    </row>
    <row r="992" spans="1:4">
      <c r="A992" s="40" t="s">
        <v>140</v>
      </c>
      <c r="B992" s="40" t="s">
        <v>139</v>
      </c>
      <c r="C992" s="40" t="s">
        <v>435</v>
      </c>
      <c r="D992" s="40" t="s">
        <v>436</v>
      </c>
    </row>
    <row r="993" spans="1:4">
      <c r="A993" s="40" t="s">
        <v>154</v>
      </c>
      <c r="B993" s="40" t="s">
        <v>153</v>
      </c>
      <c r="C993" s="40" t="s">
        <v>433</v>
      </c>
      <c r="D993" s="40" t="s">
        <v>434</v>
      </c>
    </row>
    <row r="994" spans="1:4">
      <c r="A994" s="40" t="s">
        <v>156</v>
      </c>
      <c r="B994" s="40" t="s">
        <v>155</v>
      </c>
      <c r="C994" s="40" t="s">
        <v>431</v>
      </c>
      <c r="D994" s="40" t="s">
        <v>432</v>
      </c>
    </row>
    <row r="995" spans="1:4">
      <c r="A995" s="40" t="s">
        <v>117</v>
      </c>
      <c r="B995" s="40" t="s">
        <v>116</v>
      </c>
      <c r="C995" s="40" t="s">
        <v>429</v>
      </c>
      <c r="D995" s="40" t="s">
        <v>430</v>
      </c>
    </row>
    <row r="996" spans="1:4">
      <c r="A996" s="40" t="s">
        <v>117</v>
      </c>
      <c r="B996" s="40" t="s">
        <v>116</v>
      </c>
      <c r="C996" s="40" t="s">
        <v>427</v>
      </c>
      <c r="D996" s="40" t="s">
        <v>428</v>
      </c>
    </row>
    <row r="997" spans="1:4">
      <c r="A997" s="40" t="s">
        <v>97</v>
      </c>
      <c r="B997" s="40" t="s">
        <v>96</v>
      </c>
      <c r="C997" s="40" t="s">
        <v>425</v>
      </c>
      <c r="D997" s="40" t="s">
        <v>426</v>
      </c>
    </row>
    <row r="998" spans="1:4">
      <c r="A998" s="40" t="s">
        <v>158</v>
      </c>
      <c r="B998" s="40" t="s">
        <v>157</v>
      </c>
      <c r="C998" s="40" t="s">
        <v>423</v>
      </c>
      <c r="D998" s="40" t="s">
        <v>424</v>
      </c>
    </row>
    <row r="999" spans="1:4">
      <c r="A999" s="40" t="s">
        <v>156</v>
      </c>
      <c r="B999" s="40" t="s">
        <v>155</v>
      </c>
      <c r="C999" s="40" t="s">
        <v>421</v>
      </c>
      <c r="D999" s="40" t="s">
        <v>422</v>
      </c>
    </row>
    <row r="1000" spans="1:4">
      <c r="A1000" s="40" t="s">
        <v>125</v>
      </c>
      <c r="B1000" s="40" t="s">
        <v>124</v>
      </c>
      <c r="C1000" s="40" t="s">
        <v>419</v>
      </c>
      <c r="D1000" s="40" t="s">
        <v>420</v>
      </c>
    </row>
    <row r="1001" spans="1:4">
      <c r="A1001" s="40" t="s">
        <v>156</v>
      </c>
      <c r="B1001" s="40" t="s">
        <v>155</v>
      </c>
      <c r="C1001" s="40" t="s">
        <v>417</v>
      </c>
      <c r="D1001" s="40" t="s">
        <v>418</v>
      </c>
    </row>
    <row r="1002" spans="1:4">
      <c r="A1002" s="40" t="s">
        <v>146</v>
      </c>
      <c r="B1002" s="40" t="s">
        <v>145</v>
      </c>
      <c r="C1002" s="40" t="s">
        <v>415</v>
      </c>
      <c r="D1002" s="40" t="s">
        <v>416</v>
      </c>
    </row>
    <row r="1003" spans="1:4">
      <c r="A1003" s="40" t="s">
        <v>140</v>
      </c>
      <c r="B1003" s="40" t="s">
        <v>139</v>
      </c>
      <c r="C1003" s="40" t="s">
        <v>413</v>
      </c>
      <c r="D1003" s="40" t="s">
        <v>414</v>
      </c>
    </row>
    <row r="1004" spans="1:4">
      <c r="A1004" s="40" t="s">
        <v>131</v>
      </c>
      <c r="B1004" s="40" t="s">
        <v>130</v>
      </c>
      <c r="C1004" s="40" t="s">
        <v>411</v>
      </c>
      <c r="D1004" s="40" t="s">
        <v>412</v>
      </c>
    </row>
    <row r="1005" spans="1:4">
      <c r="A1005" s="40" t="s">
        <v>125</v>
      </c>
      <c r="B1005" s="40" t="s">
        <v>124</v>
      </c>
      <c r="C1005" s="40" t="s">
        <v>409</v>
      </c>
      <c r="D1005" s="40" t="s">
        <v>410</v>
      </c>
    </row>
    <row r="1006" spans="1:4">
      <c r="A1006" s="40" t="s">
        <v>131</v>
      </c>
      <c r="B1006" s="40" t="s">
        <v>130</v>
      </c>
      <c r="C1006" s="40" t="s">
        <v>407</v>
      </c>
      <c r="D1006" s="40" t="s">
        <v>408</v>
      </c>
    </row>
    <row r="1007" spans="1:4">
      <c r="A1007" s="40" t="s">
        <v>121</v>
      </c>
      <c r="B1007" s="40" t="s">
        <v>120</v>
      </c>
      <c r="C1007" s="40" t="s">
        <v>405</v>
      </c>
      <c r="D1007" s="40" t="s">
        <v>406</v>
      </c>
    </row>
    <row r="1008" spans="1:4">
      <c r="A1008" s="40" t="s">
        <v>131</v>
      </c>
      <c r="B1008" s="40" t="s">
        <v>130</v>
      </c>
      <c r="C1008" s="40" t="s">
        <v>403</v>
      </c>
      <c r="D1008" s="40" t="s">
        <v>404</v>
      </c>
    </row>
    <row r="1009" spans="1:4">
      <c r="A1009" s="40" t="s">
        <v>146</v>
      </c>
      <c r="B1009" s="40" t="s">
        <v>145</v>
      </c>
      <c r="C1009" s="40" t="s">
        <v>401</v>
      </c>
      <c r="D1009" s="40" t="s">
        <v>402</v>
      </c>
    </row>
    <row r="1010" spans="1:4">
      <c r="A1010" s="40" t="s">
        <v>115</v>
      </c>
      <c r="B1010" s="40" t="s">
        <v>114</v>
      </c>
      <c r="C1010" s="40" t="s">
        <v>399</v>
      </c>
      <c r="D1010" s="40" t="s">
        <v>400</v>
      </c>
    </row>
    <row r="1011" spans="1:4">
      <c r="A1011" s="40" t="s">
        <v>125</v>
      </c>
      <c r="B1011" s="40" t="s">
        <v>124</v>
      </c>
      <c r="C1011" s="40" t="s">
        <v>397</v>
      </c>
      <c r="D1011" s="40" t="s">
        <v>398</v>
      </c>
    </row>
    <row r="1012" spans="1:4">
      <c r="A1012" s="40" t="s">
        <v>125</v>
      </c>
      <c r="B1012" s="40" t="s">
        <v>124</v>
      </c>
      <c r="C1012" s="40" t="s">
        <v>395</v>
      </c>
      <c r="D1012" s="40" t="s">
        <v>396</v>
      </c>
    </row>
    <row r="1013" spans="1:4">
      <c r="A1013" s="40" t="s">
        <v>131</v>
      </c>
      <c r="B1013" s="40" t="s">
        <v>130</v>
      </c>
      <c r="C1013" s="40" t="s">
        <v>393</v>
      </c>
      <c r="D1013" s="40" t="s">
        <v>394</v>
      </c>
    </row>
    <row r="1014" spans="1:4">
      <c r="A1014" s="40" t="s">
        <v>146</v>
      </c>
      <c r="B1014" s="40" t="s">
        <v>145</v>
      </c>
      <c r="C1014" s="40" t="s">
        <v>391</v>
      </c>
      <c r="D1014" s="40" t="s">
        <v>392</v>
      </c>
    </row>
    <row r="1015" spans="1:4">
      <c r="A1015" s="40" t="s">
        <v>146</v>
      </c>
      <c r="B1015" s="40" t="s">
        <v>145</v>
      </c>
      <c r="C1015" s="40" t="s">
        <v>389</v>
      </c>
      <c r="D1015" s="40" t="s">
        <v>390</v>
      </c>
    </row>
    <row r="1016" spans="1:4">
      <c r="A1016" s="40" t="s">
        <v>131</v>
      </c>
      <c r="B1016" s="40" t="s">
        <v>130</v>
      </c>
      <c r="C1016" s="40" t="s">
        <v>387</v>
      </c>
      <c r="D1016" s="40" t="s">
        <v>388</v>
      </c>
    </row>
    <row r="1017" spans="1:4">
      <c r="A1017" s="40" t="s">
        <v>115</v>
      </c>
      <c r="B1017" s="40" t="s">
        <v>114</v>
      </c>
      <c r="C1017" s="40" t="s">
        <v>385</v>
      </c>
      <c r="D1017" s="40" t="s">
        <v>386</v>
      </c>
    </row>
    <row r="1018" spans="1:4">
      <c r="A1018" s="40" t="s">
        <v>133</v>
      </c>
      <c r="B1018" s="40" t="s">
        <v>132</v>
      </c>
      <c r="C1018" s="40" t="s">
        <v>383</v>
      </c>
      <c r="D1018" s="40" t="s">
        <v>384</v>
      </c>
    </row>
    <row r="1019" spans="1:4">
      <c r="A1019" s="40" t="s">
        <v>125</v>
      </c>
      <c r="B1019" s="40" t="s">
        <v>124</v>
      </c>
      <c r="C1019" s="40" t="s">
        <v>381</v>
      </c>
      <c r="D1019" s="40" t="s">
        <v>382</v>
      </c>
    </row>
    <row r="1020" spans="1:4">
      <c r="A1020" s="40" t="s">
        <v>138</v>
      </c>
      <c r="B1020" s="40" t="s">
        <v>137</v>
      </c>
      <c r="C1020" s="40" t="s">
        <v>379</v>
      </c>
      <c r="D1020" s="40" t="s">
        <v>380</v>
      </c>
    </row>
    <row r="1021" spans="1:4">
      <c r="A1021" s="40" t="s">
        <v>138</v>
      </c>
      <c r="B1021" s="40" t="s">
        <v>137</v>
      </c>
      <c r="C1021" s="40" t="s">
        <v>377</v>
      </c>
      <c r="D1021" s="40" t="s">
        <v>378</v>
      </c>
    </row>
    <row r="1022" spans="1:4">
      <c r="A1022" s="40" t="s">
        <v>146</v>
      </c>
      <c r="B1022" s="40" t="s">
        <v>145</v>
      </c>
      <c r="C1022" s="40" t="s">
        <v>375</v>
      </c>
      <c r="D1022" s="40" t="s">
        <v>376</v>
      </c>
    </row>
    <row r="1023" spans="1:4">
      <c r="A1023" s="40" t="s">
        <v>146</v>
      </c>
      <c r="B1023" s="40" t="s">
        <v>145</v>
      </c>
      <c r="C1023" s="40" t="s">
        <v>373</v>
      </c>
      <c r="D1023" s="40" t="s">
        <v>374</v>
      </c>
    </row>
    <row r="1024" spans="1:4">
      <c r="A1024" s="40" t="s">
        <v>148</v>
      </c>
      <c r="B1024" s="40" t="s">
        <v>147</v>
      </c>
      <c r="C1024" s="40" t="s">
        <v>371</v>
      </c>
      <c r="D1024" s="40" t="s">
        <v>372</v>
      </c>
    </row>
    <row r="1025" spans="1:4">
      <c r="A1025" s="40" t="s">
        <v>156</v>
      </c>
      <c r="B1025" s="40" t="s">
        <v>155</v>
      </c>
      <c r="C1025" s="40" t="s">
        <v>369</v>
      </c>
      <c r="D1025" s="40" t="s">
        <v>370</v>
      </c>
    </row>
    <row r="1026" spans="1:4">
      <c r="A1026" s="40" t="s">
        <v>146</v>
      </c>
      <c r="B1026" s="40" t="s">
        <v>145</v>
      </c>
      <c r="C1026" s="40" t="s">
        <v>367</v>
      </c>
      <c r="D1026" s="40" t="s">
        <v>368</v>
      </c>
    </row>
    <row r="1027" spans="1:4">
      <c r="A1027" s="40" t="s">
        <v>131</v>
      </c>
      <c r="B1027" s="40" t="s">
        <v>130</v>
      </c>
      <c r="C1027" s="40" t="s">
        <v>365</v>
      </c>
      <c r="D1027" s="40" t="s">
        <v>366</v>
      </c>
    </row>
    <row r="1028" spans="1:4">
      <c r="A1028" s="40" t="s">
        <v>131</v>
      </c>
      <c r="B1028" s="40" t="s">
        <v>130</v>
      </c>
      <c r="C1028" s="40" t="s">
        <v>363</v>
      </c>
      <c r="D1028" s="40" t="s">
        <v>364</v>
      </c>
    </row>
    <row r="1029" spans="1:4">
      <c r="A1029" s="40" t="s">
        <v>146</v>
      </c>
      <c r="B1029" s="40" t="s">
        <v>145</v>
      </c>
      <c r="C1029" s="40" t="s">
        <v>361</v>
      </c>
      <c r="D1029" s="40" t="s">
        <v>362</v>
      </c>
    </row>
    <row r="1030" spans="1:4">
      <c r="A1030" s="40" t="s">
        <v>115</v>
      </c>
      <c r="B1030" s="40" t="s">
        <v>114</v>
      </c>
      <c r="C1030" s="40" t="s">
        <v>358</v>
      </c>
      <c r="D1030" s="40" t="s">
        <v>360</v>
      </c>
    </row>
    <row r="1031" spans="1:4">
      <c r="A1031" s="40" t="s">
        <v>156</v>
      </c>
      <c r="B1031" s="40" t="s">
        <v>155</v>
      </c>
      <c r="C1031" s="40" t="s">
        <v>358</v>
      </c>
      <c r="D1031" s="40" t="s">
        <v>359</v>
      </c>
    </row>
    <row r="1032" spans="1:4">
      <c r="A1032" s="40" t="s">
        <v>103</v>
      </c>
      <c r="B1032" s="40" t="s">
        <v>102</v>
      </c>
      <c r="C1032" s="40" t="s">
        <v>356</v>
      </c>
      <c r="D1032" s="40" t="s">
        <v>357</v>
      </c>
    </row>
    <row r="1033" spans="1:4">
      <c r="A1033" s="40" t="s">
        <v>105</v>
      </c>
      <c r="B1033" s="40" t="s">
        <v>104</v>
      </c>
      <c r="C1033" s="40" t="s">
        <v>354</v>
      </c>
      <c r="D1033" s="40" t="s">
        <v>355</v>
      </c>
    </row>
    <row r="1034" spans="1:4">
      <c r="A1034" s="40" t="s">
        <v>146</v>
      </c>
      <c r="B1034" s="40" t="s">
        <v>145</v>
      </c>
      <c r="C1034" s="40" t="s">
        <v>352</v>
      </c>
      <c r="D1034" s="40" t="s">
        <v>353</v>
      </c>
    </row>
    <row r="1035" spans="1:4">
      <c r="A1035" s="40" t="s">
        <v>131</v>
      </c>
      <c r="B1035" s="40" t="s">
        <v>130</v>
      </c>
      <c r="C1035" s="40" t="s">
        <v>350</v>
      </c>
      <c r="D1035" s="40" t="s">
        <v>351</v>
      </c>
    </row>
    <row r="1036" spans="1:4">
      <c r="A1036" s="40" t="s">
        <v>138</v>
      </c>
      <c r="B1036" s="40" t="s">
        <v>137</v>
      </c>
      <c r="C1036" s="40" t="s">
        <v>348</v>
      </c>
      <c r="D1036" s="40" t="s">
        <v>349</v>
      </c>
    </row>
    <row r="1037" spans="1:4">
      <c r="A1037" s="40" t="s">
        <v>99</v>
      </c>
      <c r="B1037" s="40" t="s">
        <v>98</v>
      </c>
      <c r="C1037" s="40" t="s">
        <v>346</v>
      </c>
      <c r="D1037" s="40" t="s">
        <v>347</v>
      </c>
    </row>
    <row r="1038" spans="1:4">
      <c r="A1038" s="40" t="s">
        <v>146</v>
      </c>
      <c r="B1038" s="40" t="s">
        <v>145</v>
      </c>
      <c r="C1038" s="40" t="s">
        <v>344</v>
      </c>
      <c r="D1038" s="40" t="s">
        <v>345</v>
      </c>
    </row>
    <row r="1039" spans="1:4">
      <c r="A1039" s="40" t="s">
        <v>138</v>
      </c>
      <c r="B1039" s="40" t="s">
        <v>137</v>
      </c>
      <c r="C1039" s="40" t="s">
        <v>342</v>
      </c>
      <c r="D1039" s="40" t="s">
        <v>343</v>
      </c>
    </row>
    <row r="1040" spans="1:4">
      <c r="A1040" s="40" t="s">
        <v>140</v>
      </c>
      <c r="B1040" s="40" t="s">
        <v>139</v>
      </c>
      <c r="C1040" s="40" t="s">
        <v>340</v>
      </c>
      <c r="D1040" s="40" t="s">
        <v>341</v>
      </c>
    </row>
    <row r="1041" spans="1:4">
      <c r="A1041" s="40" t="s">
        <v>99</v>
      </c>
      <c r="B1041" s="40" t="s">
        <v>98</v>
      </c>
      <c r="C1041" s="40" t="s">
        <v>338</v>
      </c>
      <c r="D1041" s="40" t="s">
        <v>339</v>
      </c>
    </row>
    <row r="1042" spans="1:4">
      <c r="A1042" s="40" t="s">
        <v>152</v>
      </c>
      <c r="B1042" s="40" t="s">
        <v>151</v>
      </c>
      <c r="C1042" s="40" t="s">
        <v>336</v>
      </c>
      <c r="D1042" s="40" t="s">
        <v>337</v>
      </c>
    </row>
    <row r="1043" spans="1:4">
      <c r="A1043" s="40" t="s">
        <v>133</v>
      </c>
      <c r="B1043" s="40" t="s">
        <v>132</v>
      </c>
      <c r="C1043" s="40" t="s">
        <v>334</v>
      </c>
      <c r="D1043" s="40" t="s">
        <v>335</v>
      </c>
    </row>
    <row r="1044" spans="1:4">
      <c r="A1044" s="40" t="s">
        <v>99</v>
      </c>
      <c r="B1044" s="40" t="s">
        <v>98</v>
      </c>
      <c r="C1044" s="40" t="s">
        <v>332</v>
      </c>
      <c r="D1044" s="40" t="s">
        <v>333</v>
      </c>
    </row>
    <row r="1045" spans="1:4">
      <c r="A1045" s="40" t="s">
        <v>146</v>
      </c>
      <c r="B1045" s="40" t="s">
        <v>145</v>
      </c>
      <c r="C1045" s="40" t="s">
        <v>330</v>
      </c>
      <c r="D1045" s="40" t="s">
        <v>331</v>
      </c>
    </row>
    <row r="1046" spans="1:4">
      <c r="A1046" s="40" t="s">
        <v>146</v>
      </c>
      <c r="B1046" s="40" t="s">
        <v>145</v>
      </c>
      <c r="C1046" s="40" t="s">
        <v>328</v>
      </c>
      <c r="D1046" s="40" t="s">
        <v>329</v>
      </c>
    </row>
    <row r="1047" spans="1:4">
      <c r="A1047" s="40" t="s">
        <v>117</v>
      </c>
      <c r="B1047" s="40" t="s">
        <v>116</v>
      </c>
      <c r="C1047" s="40" t="s">
        <v>326</v>
      </c>
      <c r="D1047" s="40" t="s">
        <v>327</v>
      </c>
    </row>
    <row r="1048" spans="1:4">
      <c r="A1048" s="40" t="s">
        <v>148</v>
      </c>
      <c r="B1048" s="40" t="s">
        <v>147</v>
      </c>
      <c r="C1048" s="40" t="s">
        <v>324</v>
      </c>
      <c r="D1048" s="40" t="s">
        <v>325</v>
      </c>
    </row>
    <row r="1049" spans="1:4">
      <c r="A1049" s="40" t="s">
        <v>148</v>
      </c>
      <c r="B1049" s="40" t="s">
        <v>147</v>
      </c>
      <c r="C1049" s="40" t="s">
        <v>322</v>
      </c>
      <c r="D1049" s="40" t="s">
        <v>323</v>
      </c>
    </row>
    <row r="1050" spans="1:4">
      <c r="A1050" s="40" t="s">
        <v>156</v>
      </c>
      <c r="B1050" s="40" t="s">
        <v>155</v>
      </c>
      <c r="C1050" s="40" t="s">
        <v>320</v>
      </c>
      <c r="D1050" s="40" t="s">
        <v>321</v>
      </c>
    </row>
    <row r="1051" spans="1:4">
      <c r="A1051" s="40" t="s">
        <v>146</v>
      </c>
      <c r="B1051" s="40" t="s">
        <v>145</v>
      </c>
      <c r="C1051" s="40" t="s">
        <v>318</v>
      </c>
      <c r="D1051" s="40" t="s">
        <v>319</v>
      </c>
    </row>
    <row r="1052" spans="1:4">
      <c r="A1052" s="40" t="s">
        <v>146</v>
      </c>
      <c r="B1052" s="40" t="s">
        <v>145</v>
      </c>
      <c r="C1052" s="40" t="s">
        <v>316</v>
      </c>
      <c r="D1052" s="40" t="s">
        <v>317</v>
      </c>
    </row>
    <row r="1053" spans="1:4">
      <c r="A1053" s="40" t="s">
        <v>146</v>
      </c>
      <c r="B1053" s="40" t="s">
        <v>145</v>
      </c>
      <c r="C1053" s="40" t="s">
        <v>314</v>
      </c>
      <c r="D1053" s="40" t="s">
        <v>315</v>
      </c>
    </row>
    <row r="1054" spans="1:4">
      <c r="A1054" s="40" t="s">
        <v>131</v>
      </c>
      <c r="B1054" s="40" t="s">
        <v>130</v>
      </c>
      <c r="C1054" s="40" t="s">
        <v>312</v>
      </c>
      <c r="D1054" s="40" t="s">
        <v>313</v>
      </c>
    </row>
    <row r="1055" spans="1:4">
      <c r="A1055" s="40" t="s">
        <v>131</v>
      </c>
      <c r="B1055" s="40" t="s">
        <v>130</v>
      </c>
      <c r="C1055" s="40" t="s">
        <v>310</v>
      </c>
      <c r="D1055" s="40" t="s">
        <v>311</v>
      </c>
    </row>
    <row r="1056" spans="1:4">
      <c r="A1056" s="40" t="s">
        <v>99</v>
      </c>
      <c r="B1056" s="40" t="s">
        <v>98</v>
      </c>
      <c r="C1056" s="40" t="s">
        <v>308</v>
      </c>
      <c r="D1056" s="40" t="s">
        <v>309</v>
      </c>
    </row>
    <row r="1057" spans="1:4">
      <c r="A1057" s="40" t="s">
        <v>146</v>
      </c>
      <c r="B1057" s="40" t="s">
        <v>145</v>
      </c>
      <c r="C1057" s="40" t="s">
        <v>306</v>
      </c>
      <c r="D1057" s="40" t="s">
        <v>307</v>
      </c>
    </row>
    <row r="1058" spans="1:4">
      <c r="A1058" s="40" t="s">
        <v>131</v>
      </c>
      <c r="B1058" s="40" t="s">
        <v>130</v>
      </c>
      <c r="C1058" s="40" t="s">
        <v>304</v>
      </c>
      <c r="D1058" s="40" t="s">
        <v>305</v>
      </c>
    </row>
    <row r="1059" spans="1:4">
      <c r="A1059" s="40" t="s">
        <v>87</v>
      </c>
      <c r="B1059" s="40" t="s">
        <v>134</v>
      </c>
      <c r="C1059" s="40" t="s">
        <v>302</v>
      </c>
      <c r="D1059" s="40" t="s">
        <v>303</v>
      </c>
    </row>
    <row r="1060" spans="1:4">
      <c r="A1060" s="40" t="s">
        <v>87</v>
      </c>
      <c r="B1060" s="40" t="s">
        <v>134</v>
      </c>
      <c r="C1060" s="40" t="s">
        <v>300</v>
      </c>
      <c r="D1060" s="40" t="s">
        <v>301</v>
      </c>
    </row>
    <row r="1061" spans="1:4">
      <c r="A1061" s="40" t="s">
        <v>156</v>
      </c>
      <c r="B1061" s="40" t="s">
        <v>155</v>
      </c>
      <c r="C1061" s="40" t="s">
        <v>298</v>
      </c>
      <c r="D1061" s="40" t="s">
        <v>299</v>
      </c>
    </row>
    <row r="1062" spans="1:4">
      <c r="A1062" s="40" t="s">
        <v>119</v>
      </c>
      <c r="B1062" s="40" t="s">
        <v>118</v>
      </c>
      <c r="C1062" s="40" t="s">
        <v>296</v>
      </c>
      <c r="D1062" s="40" t="s">
        <v>297</v>
      </c>
    </row>
    <row r="1063" spans="1:4">
      <c r="A1063" s="40" t="s">
        <v>123</v>
      </c>
      <c r="B1063" s="40" t="s">
        <v>122</v>
      </c>
      <c r="C1063" s="40" t="s">
        <v>294</v>
      </c>
      <c r="D1063" s="40" t="s">
        <v>295</v>
      </c>
    </row>
    <row r="1064" spans="1:4">
      <c r="A1064" s="40" t="s">
        <v>156</v>
      </c>
      <c r="B1064" s="40" t="s">
        <v>155</v>
      </c>
      <c r="C1064" s="40" t="s">
        <v>292</v>
      </c>
      <c r="D1064" s="40" t="s">
        <v>293</v>
      </c>
    </row>
    <row r="1065" spans="1:4">
      <c r="A1065" s="40" t="s">
        <v>123</v>
      </c>
      <c r="B1065" s="40" t="s">
        <v>122</v>
      </c>
      <c r="C1065" s="40" t="s">
        <v>290</v>
      </c>
      <c r="D1065" s="40" t="s">
        <v>291</v>
      </c>
    </row>
    <row r="1066" spans="1:4">
      <c r="A1066" s="40" t="s">
        <v>152</v>
      </c>
      <c r="B1066" s="40" t="s">
        <v>151</v>
      </c>
      <c r="C1066" s="40" t="s">
        <v>288</v>
      </c>
      <c r="D1066" s="40" t="s">
        <v>289</v>
      </c>
    </row>
    <row r="1067" spans="1:4">
      <c r="A1067" s="40" t="s">
        <v>131</v>
      </c>
      <c r="B1067" s="40" t="s">
        <v>130</v>
      </c>
      <c r="C1067" s="40" t="s">
        <v>286</v>
      </c>
      <c r="D1067" s="40" t="s">
        <v>287</v>
      </c>
    </row>
    <row r="1068" spans="1:4">
      <c r="A1068" s="40" t="s">
        <v>156</v>
      </c>
      <c r="B1068" s="40" t="s">
        <v>155</v>
      </c>
      <c r="C1068" s="40" t="s">
        <v>284</v>
      </c>
      <c r="D1068" s="40" t="s">
        <v>285</v>
      </c>
    </row>
    <row r="1069" spans="1:4">
      <c r="A1069" s="40" t="s">
        <v>133</v>
      </c>
      <c r="B1069" s="40" t="s">
        <v>132</v>
      </c>
      <c r="C1069" s="40" t="s">
        <v>282</v>
      </c>
      <c r="D1069" s="40" t="s">
        <v>283</v>
      </c>
    </row>
    <row r="1070" spans="1:4">
      <c r="A1070" s="40" t="s">
        <v>105</v>
      </c>
      <c r="B1070" s="40" t="s">
        <v>104</v>
      </c>
      <c r="C1070" s="40" t="s">
        <v>280</v>
      </c>
      <c r="D1070" s="40" t="s">
        <v>281</v>
      </c>
    </row>
    <row r="1071" spans="1:4">
      <c r="A1071" s="40" t="s">
        <v>101</v>
      </c>
      <c r="B1071" s="40" t="s">
        <v>100</v>
      </c>
      <c r="C1071" s="40" t="s">
        <v>278</v>
      </c>
      <c r="D1071" s="40" t="s">
        <v>279</v>
      </c>
    </row>
    <row r="1072" spans="1:4">
      <c r="A1072" s="40" t="s">
        <v>113</v>
      </c>
      <c r="B1072" s="40" t="s">
        <v>112</v>
      </c>
      <c r="C1072" s="40" t="s">
        <v>276</v>
      </c>
      <c r="D1072" s="40" t="s">
        <v>277</v>
      </c>
    </row>
    <row r="1073" spans="1:4">
      <c r="A1073" s="40" t="s">
        <v>136</v>
      </c>
      <c r="B1073" s="40" t="s">
        <v>135</v>
      </c>
      <c r="C1073" s="40" t="s">
        <v>274</v>
      </c>
      <c r="D1073" s="40" t="s">
        <v>275</v>
      </c>
    </row>
    <row r="1074" spans="1:4">
      <c r="A1074" s="40" t="s">
        <v>156</v>
      </c>
      <c r="B1074" s="40" t="s">
        <v>155</v>
      </c>
      <c r="C1074" s="40" t="s">
        <v>271</v>
      </c>
      <c r="D1074" s="40" t="s">
        <v>273</v>
      </c>
    </row>
    <row r="1075" spans="1:4">
      <c r="A1075" s="40" t="s">
        <v>142</v>
      </c>
      <c r="B1075" s="40" t="s">
        <v>141</v>
      </c>
      <c r="C1075" s="40" t="s">
        <v>271</v>
      </c>
      <c r="D1075" s="40" t="s">
        <v>272</v>
      </c>
    </row>
    <row r="1076" spans="1:4">
      <c r="A1076" s="40" t="s">
        <v>156</v>
      </c>
      <c r="B1076" s="40" t="s">
        <v>155</v>
      </c>
      <c r="C1076" s="40" t="s">
        <v>269</v>
      </c>
      <c r="D1076" s="40" t="s">
        <v>270</v>
      </c>
    </row>
    <row r="1077" spans="1:4">
      <c r="A1077" s="40" t="s">
        <v>105</v>
      </c>
      <c r="B1077" s="40" t="s">
        <v>104</v>
      </c>
      <c r="C1077" s="40" t="s">
        <v>267</v>
      </c>
      <c r="D1077" s="40" t="s">
        <v>268</v>
      </c>
    </row>
    <row r="1078" spans="1:4">
      <c r="A1078" s="40" t="s">
        <v>101</v>
      </c>
      <c r="B1078" s="40" t="s">
        <v>100</v>
      </c>
      <c r="C1078" s="40" t="s">
        <v>265</v>
      </c>
      <c r="D1078" s="40" t="s">
        <v>266</v>
      </c>
    </row>
    <row r="1079" spans="1:4">
      <c r="A1079" s="40" t="s">
        <v>156</v>
      </c>
      <c r="B1079" s="40" t="s">
        <v>155</v>
      </c>
      <c r="C1079" s="40" t="s">
        <v>262</v>
      </c>
      <c r="D1079" s="40" t="s">
        <v>264</v>
      </c>
    </row>
    <row r="1080" spans="1:4">
      <c r="A1080" s="40" t="s">
        <v>131</v>
      </c>
      <c r="B1080" s="40" t="s">
        <v>130</v>
      </c>
      <c r="C1080" s="40" t="s">
        <v>262</v>
      </c>
      <c r="D1080" s="40" t="s">
        <v>263</v>
      </c>
    </row>
    <row r="1081" spans="1:4">
      <c r="A1081" s="40" t="s">
        <v>146</v>
      </c>
      <c r="B1081" s="40" t="s">
        <v>145</v>
      </c>
      <c r="C1081" s="40" t="s">
        <v>260</v>
      </c>
      <c r="D1081" s="40" t="s">
        <v>261</v>
      </c>
    </row>
    <row r="1082" spans="1:4">
      <c r="A1082" s="40" t="s">
        <v>131</v>
      </c>
      <c r="B1082" s="40" t="s">
        <v>130</v>
      </c>
      <c r="C1082" s="40" t="s">
        <v>258</v>
      </c>
      <c r="D1082" s="40" t="s">
        <v>259</v>
      </c>
    </row>
    <row r="1083" spans="1:4">
      <c r="A1083" s="40" t="s">
        <v>99</v>
      </c>
      <c r="B1083" s="40" t="s">
        <v>98</v>
      </c>
      <c r="C1083" s="40" t="s">
        <v>256</v>
      </c>
      <c r="D1083" s="40" t="s">
        <v>257</v>
      </c>
    </row>
    <row r="1084" spans="1:4">
      <c r="A1084" s="40" t="s">
        <v>105</v>
      </c>
      <c r="B1084" s="40" t="s">
        <v>104</v>
      </c>
      <c r="C1084" s="40" t="s">
        <v>254</v>
      </c>
      <c r="D1084" s="40" t="s">
        <v>255</v>
      </c>
    </row>
    <row r="1085" spans="1:4">
      <c r="A1085" s="40" t="s">
        <v>131</v>
      </c>
      <c r="B1085" s="40" t="s">
        <v>130</v>
      </c>
      <c r="C1085" s="40" t="s">
        <v>252</v>
      </c>
      <c r="D1085" s="40" t="s">
        <v>253</v>
      </c>
    </row>
    <row r="1086" spans="1:4">
      <c r="A1086" s="40" t="s">
        <v>144</v>
      </c>
      <c r="B1086" s="40" t="s">
        <v>143</v>
      </c>
      <c r="C1086" s="40" t="s">
        <v>250</v>
      </c>
      <c r="D1086" s="40" t="s">
        <v>251</v>
      </c>
    </row>
    <row r="1087" spans="1:4">
      <c r="A1087" s="40" t="s">
        <v>156</v>
      </c>
      <c r="B1087" s="40" t="s">
        <v>155</v>
      </c>
      <c r="C1087" s="40" t="s">
        <v>248</v>
      </c>
      <c r="D1087" s="40" t="s">
        <v>249</v>
      </c>
    </row>
    <row r="1088" spans="1:4">
      <c r="A1088" s="40" t="s">
        <v>99</v>
      </c>
      <c r="B1088" s="40" t="s">
        <v>98</v>
      </c>
      <c r="C1088" s="40" t="s">
        <v>246</v>
      </c>
      <c r="D1088" s="40" t="s">
        <v>247</v>
      </c>
    </row>
    <row r="1089" spans="1:4">
      <c r="A1089" s="40" t="s">
        <v>115</v>
      </c>
      <c r="B1089" s="40" t="s">
        <v>114</v>
      </c>
      <c r="C1089" s="40" t="s">
        <v>244</v>
      </c>
      <c r="D1089" s="40" t="s">
        <v>245</v>
      </c>
    </row>
    <row r="1090" spans="1:4">
      <c r="A1090" s="40" t="s">
        <v>146</v>
      </c>
      <c r="B1090" s="40" t="s">
        <v>145</v>
      </c>
      <c r="C1090" s="40" t="s">
        <v>242</v>
      </c>
      <c r="D1090" s="40" t="s">
        <v>243</v>
      </c>
    </row>
    <row r="1091" spans="1:4">
      <c r="A1091" s="40" t="s">
        <v>131</v>
      </c>
      <c r="B1091" s="40" t="s">
        <v>130</v>
      </c>
      <c r="C1091" s="40" t="s">
        <v>240</v>
      </c>
      <c r="D1091" s="40" t="s">
        <v>241</v>
      </c>
    </row>
    <row r="1092" spans="1:4">
      <c r="A1092" s="40" t="s">
        <v>115</v>
      </c>
      <c r="B1092" s="40" t="s">
        <v>114</v>
      </c>
      <c r="C1092" s="40" t="s">
        <v>238</v>
      </c>
      <c r="D1092" s="40" t="s">
        <v>239</v>
      </c>
    </row>
    <row r="1093" spans="1:4">
      <c r="A1093" s="40" t="s">
        <v>138</v>
      </c>
      <c r="B1093" s="40" t="s">
        <v>137</v>
      </c>
      <c r="C1093" s="40" t="s">
        <v>236</v>
      </c>
      <c r="D1093" s="40" t="s">
        <v>237</v>
      </c>
    </row>
    <row r="1094" spans="1:4">
      <c r="A1094" s="40" t="s">
        <v>113</v>
      </c>
      <c r="B1094" s="40" t="s">
        <v>112</v>
      </c>
      <c r="C1094" s="40" t="s">
        <v>234</v>
      </c>
      <c r="D1094" s="40" t="s">
        <v>235</v>
      </c>
    </row>
    <row r="1095" spans="1:4">
      <c r="A1095" s="40" t="s">
        <v>131</v>
      </c>
      <c r="B1095" s="40" t="s">
        <v>130</v>
      </c>
      <c r="C1095" s="40" t="s">
        <v>232</v>
      </c>
      <c r="D1095" s="40" t="s">
        <v>233</v>
      </c>
    </row>
    <row r="1096" spans="1:4">
      <c r="A1096" s="40" t="s">
        <v>101</v>
      </c>
      <c r="B1096" s="40" t="s">
        <v>100</v>
      </c>
      <c r="C1096" s="40" t="s">
        <v>230</v>
      </c>
      <c r="D1096" s="40" t="s">
        <v>231</v>
      </c>
    </row>
    <row r="1097" spans="1:4">
      <c r="A1097" s="40" t="s">
        <v>144</v>
      </c>
      <c r="B1097" s="40" t="s">
        <v>143</v>
      </c>
      <c r="C1097" s="40" t="s">
        <v>228</v>
      </c>
      <c r="D1097" s="40" t="s">
        <v>229</v>
      </c>
    </row>
    <row r="1098" spans="1:4">
      <c r="A1098" s="40" t="s">
        <v>123</v>
      </c>
      <c r="B1098" s="40" t="s">
        <v>122</v>
      </c>
      <c r="C1098" s="40" t="s">
        <v>223</v>
      </c>
      <c r="D1098" s="40" t="s">
        <v>227</v>
      </c>
    </row>
    <row r="1099" spans="1:4">
      <c r="A1099" s="40" t="s">
        <v>148</v>
      </c>
      <c r="B1099" s="40" t="s">
        <v>147</v>
      </c>
      <c r="C1099" s="40" t="s">
        <v>223</v>
      </c>
      <c r="D1099" s="40" t="s">
        <v>226</v>
      </c>
    </row>
    <row r="1100" spans="1:4">
      <c r="A1100" s="40" t="s">
        <v>140</v>
      </c>
      <c r="B1100" s="40" t="s">
        <v>139</v>
      </c>
      <c r="C1100" s="40" t="s">
        <v>223</v>
      </c>
      <c r="D1100" s="40" t="s">
        <v>225</v>
      </c>
    </row>
    <row r="1101" spans="1:4">
      <c r="A1101" s="40" t="s">
        <v>105</v>
      </c>
      <c r="B1101" s="40" t="s">
        <v>104</v>
      </c>
      <c r="C1101" s="40" t="s">
        <v>223</v>
      </c>
      <c r="D1101" s="40" t="s">
        <v>224</v>
      </c>
    </row>
    <row r="1102" spans="1:4">
      <c r="A1102" s="40" t="s">
        <v>131</v>
      </c>
      <c r="B1102" s="40" t="s">
        <v>130</v>
      </c>
      <c r="C1102" s="40" t="s">
        <v>221</v>
      </c>
      <c r="D1102" s="40" t="s">
        <v>222</v>
      </c>
    </row>
    <row r="1103" spans="1:4">
      <c r="A1103" s="40" t="s">
        <v>101</v>
      </c>
      <c r="B1103" s="40" t="s">
        <v>100</v>
      </c>
      <c r="C1103" s="40" t="s">
        <v>219</v>
      </c>
      <c r="D1103" s="40" t="s">
        <v>220</v>
      </c>
    </row>
    <row r="1104" spans="1:4">
      <c r="A1104" s="40" t="s">
        <v>119</v>
      </c>
      <c r="B1104" s="40" t="s">
        <v>118</v>
      </c>
      <c r="C1104" s="40" t="s">
        <v>217</v>
      </c>
      <c r="D1104" s="40" t="s">
        <v>218</v>
      </c>
    </row>
    <row r="1105" spans="1:4">
      <c r="A1105" s="40" t="s">
        <v>125</v>
      </c>
      <c r="B1105" s="40" t="s">
        <v>124</v>
      </c>
      <c r="C1105" s="40" t="s">
        <v>215</v>
      </c>
      <c r="D1105" s="40" t="s">
        <v>216</v>
      </c>
    </row>
    <row r="1106" spans="1:4">
      <c r="A1106" s="40" t="s">
        <v>131</v>
      </c>
      <c r="B1106" s="40" t="s">
        <v>130</v>
      </c>
      <c r="C1106" s="40" t="s">
        <v>213</v>
      </c>
      <c r="D1106" s="40" t="s">
        <v>214</v>
      </c>
    </row>
    <row r="1107" spans="1:4">
      <c r="A1107" s="40" t="s">
        <v>131</v>
      </c>
      <c r="B1107" s="40" t="s">
        <v>130</v>
      </c>
      <c r="C1107" s="40" t="s">
        <v>211</v>
      </c>
      <c r="D1107" s="40" t="s">
        <v>212</v>
      </c>
    </row>
    <row r="1108" spans="1:4">
      <c r="A1108" s="40" t="s">
        <v>146</v>
      </c>
      <c r="B1108" s="40" t="s">
        <v>145</v>
      </c>
      <c r="C1108" s="40" t="s">
        <v>209</v>
      </c>
      <c r="D1108" s="40" t="s">
        <v>210</v>
      </c>
    </row>
    <row r="1109" spans="1:4">
      <c r="A1109" s="40" t="s">
        <v>119</v>
      </c>
      <c r="B1109" s="40" t="s">
        <v>118</v>
      </c>
      <c r="C1109" s="40" t="s">
        <v>207</v>
      </c>
      <c r="D1109" s="40" t="s">
        <v>208</v>
      </c>
    </row>
    <row r="1110" spans="1:4">
      <c r="A1110" s="40" t="s">
        <v>144</v>
      </c>
      <c r="B1110" s="40" t="s">
        <v>143</v>
      </c>
      <c r="C1110" s="40" t="s">
        <v>205</v>
      </c>
      <c r="D1110" s="40" t="s">
        <v>206</v>
      </c>
    </row>
    <row r="1111" spans="1:4">
      <c r="A1111" s="40" t="s">
        <v>131</v>
      </c>
      <c r="B1111" s="40" t="s">
        <v>130</v>
      </c>
      <c r="C1111" s="40" t="s">
        <v>203</v>
      </c>
      <c r="D1111" s="40" t="s">
        <v>204</v>
      </c>
    </row>
    <row r="1112" spans="1:4">
      <c r="A1112" s="40" t="s">
        <v>117</v>
      </c>
      <c r="B1112" s="40" t="s">
        <v>116</v>
      </c>
      <c r="C1112" s="40" t="s">
        <v>201</v>
      </c>
      <c r="D1112" s="40" t="s">
        <v>202</v>
      </c>
    </row>
    <row r="1113" spans="1:4">
      <c r="A1113" s="40" t="s">
        <v>125</v>
      </c>
      <c r="B1113" s="40" t="s">
        <v>124</v>
      </c>
      <c r="C1113" s="40" t="s">
        <v>199</v>
      </c>
      <c r="D1113" s="40" t="s">
        <v>200</v>
      </c>
    </row>
    <row r="1114" spans="1:4">
      <c r="A1114" s="40" t="s">
        <v>156</v>
      </c>
      <c r="B1114" s="40" t="s">
        <v>155</v>
      </c>
      <c r="C1114" s="40" t="s">
        <v>197</v>
      </c>
      <c r="D1114" s="40" t="s">
        <v>198</v>
      </c>
    </row>
    <row r="1115" spans="1:4">
      <c r="A1115" s="40" t="s">
        <v>156</v>
      </c>
      <c r="B1115" s="40" t="s">
        <v>155</v>
      </c>
      <c r="C1115" s="40" t="s">
        <v>195</v>
      </c>
      <c r="D1115" s="40" t="s">
        <v>196</v>
      </c>
    </row>
    <row r="1116" spans="1:4">
      <c r="A1116" s="40" t="s">
        <v>156</v>
      </c>
      <c r="B1116" s="40" t="s">
        <v>155</v>
      </c>
      <c r="C1116" s="40" t="s">
        <v>193</v>
      </c>
      <c r="D1116" s="40" t="s">
        <v>194</v>
      </c>
    </row>
    <row r="1117" spans="1:4">
      <c r="A1117" s="40" t="s">
        <v>156</v>
      </c>
      <c r="B1117" s="40" t="s">
        <v>155</v>
      </c>
      <c r="C1117" s="40" t="s">
        <v>191</v>
      </c>
      <c r="D1117" s="40" t="s">
        <v>192</v>
      </c>
    </row>
    <row r="1118" spans="1:4">
      <c r="A1118" s="40" t="s">
        <v>140</v>
      </c>
      <c r="B1118" s="40" t="s">
        <v>139</v>
      </c>
      <c r="C1118" s="40" t="s">
        <v>189</v>
      </c>
      <c r="D1118" s="40" t="s">
        <v>190</v>
      </c>
    </row>
    <row r="1119" spans="1:4">
      <c r="A1119" s="40" t="s">
        <v>99</v>
      </c>
      <c r="B1119" s="40" t="s">
        <v>98</v>
      </c>
      <c r="C1119" s="40" t="s">
        <v>187</v>
      </c>
      <c r="D1119" s="40" t="s">
        <v>188</v>
      </c>
    </row>
    <row r="1120" spans="1:4">
      <c r="A1120" s="40" t="s">
        <v>99</v>
      </c>
      <c r="B1120" s="40" t="s">
        <v>98</v>
      </c>
      <c r="C1120" s="40" t="s">
        <v>185</v>
      </c>
      <c r="D1120" s="40" t="s">
        <v>186</v>
      </c>
    </row>
    <row r="1121" spans="1:4">
      <c r="A1121" s="40" t="s">
        <v>148</v>
      </c>
      <c r="B1121" s="40" t="s">
        <v>147</v>
      </c>
      <c r="C1121" s="40" t="s">
        <v>183</v>
      </c>
      <c r="D1121" s="40" t="s">
        <v>184</v>
      </c>
    </row>
    <row r="1122" spans="1:4">
      <c r="A1122" s="40" t="s">
        <v>105</v>
      </c>
      <c r="B1122" s="40" t="s">
        <v>104</v>
      </c>
      <c r="C1122" s="40" t="s">
        <v>181</v>
      </c>
      <c r="D1122" s="40" t="s">
        <v>182</v>
      </c>
    </row>
    <row r="1123" spans="1:4">
      <c r="A1123" s="40" t="s">
        <v>121</v>
      </c>
      <c r="B1123" s="40" t="s">
        <v>120</v>
      </c>
      <c r="C1123" s="40" t="s">
        <v>179</v>
      </c>
      <c r="D1123" s="40" t="s">
        <v>180</v>
      </c>
    </row>
    <row r="1124" spans="1:4">
      <c r="A1124" s="40" t="s">
        <v>156</v>
      </c>
      <c r="B1124" s="40" t="s">
        <v>155</v>
      </c>
      <c r="C1124" s="40" t="s">
        <v>177</v>
      </c>
      <c r="D1124" s="40" t="s">
        <v>178</v>
      </c>
    </row>
    <row r="1125" spans="1:4">
      <c r="A1125" s="40" t="s">
        <v>99</v>
      </c>
      <c r="B1125" s="40" t="s">
        <v>98</v>
      </c>
      <c r="C1125" s="40" t="s">
        <v>175</v>
      </c>
      <c r="D1125" s="40" t="s">
        <v>176</v>
      </c>
    </row>
    <row r="1126" spans="1:4">
      <c r="A1126" s="40" t="s">
        <v>146</v>
      </c>
      <c r="B1126" s="40" t="s">
        <v>145</v>
      </c>
      <c r="C1126" s="40" t="s">
        <v>173</v>
      </c>
      <c r="D1126" s="40" t="s">
        <v>174</v>
      </c>
    </row>
    <row r="1127" spans="1:4">
      <c r="A1127" s="40" t="s">
        <v>131</v>
      </c>
      <c r="B1127" s="40" t="s">
        <v>130</v>
      </c>
      <c r="C1127" s="40" t="s">
        <v>171</v>
      </c>
      <c r="D1127" s="40" t="s">
        <v>172</v>
      </c>
    </row>
    <row r="1128" spans="1:4">
      <c r="A1128" s="40" t="s">
        <v>131</v>
      </c>
      <c r="B1128" s="40" t="s">
        <v>130</v>
      </c>
      <c r="C1128" s="40" t="s">
        <v>169</v>
      </c>
      <c r="D1128" s="40" t="s">
        <v>170</v>
      </c>
    </row>
    <row r="1129" spans="1:4">
      <c r="A1129" s="40" t="s">
        <v>121</v>
      </c>
      <c r="B1129" s="40" t="s">
        <v>120</v>
      </c>
      <c r="C1129" s="40" t="s">
        <v>167</v>
      </c>
      <c r="D1129" s="40" t="s">
        <v>168</v>
      </c>
    </row>
  </sheetData>
  <sheetProtection algorithmName="SHA-512" hashValue="NzIsv63sRF8Baw+P40WXNKs1UD7FDVkW5YT7Bv/KWAPknXBZMEd8eS1aiKaaGKar124Q+eF+PmfQu3IriOihUQ==" saltValue="f1ytTAvW1cNxUkeWVMayHg==" spinCount="100000" sheet="1" objects="1" scenarios="1" selectLockedCells="1"/>
  <pageMargins left="0.75" right="0.75" top="1" bottom="1" header="0" footer="0"/>
  <pageSetup scale="255" orientation="landscape" useFirstPageNumber="1"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5CDEDEC796B2B408CAB493F5D8113E7" ma:contentTypeVersion="1" ma:contentTypeDescription="Crear nuevo documento." ma:contentTypeScope="" ma:versionID="90f9369de9d10d7b35a5d8052fa89206">
  <xsd:schema xmlns:xsd="http://www.w3.org/2001/XMLSchema" xmlns:xs="http://www.w3.org/2001/XMLSchema" xmlns:p="http://schemas.microsoft.com/office/2006/metadata/properties" xmlns:ns1="http://schemas.microsoft.com/sharepoint/v3" targetNamespace="http://schemas.microsoft.com/office/2006/metadata/properties" ma:root="true" ma:fieldsID="3a7a516f61897140b843bcde5413972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EBF2026-5334-4DD9-BB5C-0D6675B9B683}"/>
</file>

<file path=customXml/itemProps2.xml><?xml version="1.0" encoding="utf-8"?>
<ds:datastoreItem xmlns:ds="http://schemas.openxmlformats.org/officeDocument/2006/customXml" ds:itemID="{32B8EF2D-23AB-4DC4-BEF7-EFBDD2020CFB}"/>
</file>

<file path=customXml/itemProps3.xml><?xml version="1.0" encoding="utf-8"?>
<ds:datastoreItem xmlns:ds="http://schemas.openxmlformats.org/officeDocument/2006/customXml" ds:itemID="{BCAD3DC9-3345-4446-931A-86B4FFC8F0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INSTRUCTIVO DE DILIGENCIAMIENTO</vt:lpstr>
      <vt:lpstr>F020 HOJA 1</vt:lpstr>
      <vt:lpstr>F020 HOJA 3</vt:lpstr>
      <vt:lpstr>F020 HOJA 14</vt:lpstr>
      <vt:lpstr>CODIGOS</vt:lpstr>
      <vt:lpstr>Departamentos</vt:lpstr>
      <vt:lpstr>Municipios</vt:lpstr>
      <vt:lpstr>'F020 HOJA 1'!Área_de_impresión</vt:lpstr>
      <vt:lpstr>'F020 HOJA 3'!Área_de_impresión</vt:lpstr>
      <vt:lpstr>'INSTRUCTIVO DE DILIGENCIAMIENTO'!Área_de_impresión</vt:lpstr>
      <vt:lpstr>dv</vt:lpstr>
      <vt:lpstr>'F020 HOJA 14'!nit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Ardila Tellez</dc:creator>
  <cp:lastModifiedBy>Karen Ximena Yopasa Peña</cp:lastModifiedBy>
  <cp:lastPrinted>2017-11-20T19:18:26Z</cp:lastPrinted>
  <dcterms:created xsi:type="dcterms:W3CDTF">2016-11-11T16:00:05Z</dcterms:created>
  <dcterms:modified xsi:type="dcterms:W3CDTF">2018-06-07T17:19:13Z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0x01010065CDEDEC796B2B408CAB493F5D8113E7</vt:lpwstr>
  </property>
</Properties>
</file>