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diancolombia.sharepoint.com/sites/Sub-Infra-Tecno-Ope/Despacho/Proyecto_Multinube_Hibrida/Lote1_Servicios_Administrados_Nube/Documentos_proceso_MNH/Nuevo_proceso_MNH/EdM 2026/"/>
    </mc:Choice>
  </mc:AlternateContent>
  <xr:revisionPtr revIDLastSave="48" documentId="13_ncr:1_{1939F269-4303-4C0A-94EC-7089DA2201EF}" xr6:coauthVersionLast="47" xr6:coauthVersionMax="47" xr10:uidLastSave="{A58CFB9B-D582-4BEA-983F-3B9C2E72B5CA}"/>
  <bookViews>
    <workbookView xWindow="20370" yWindow="-6195" windowWidth="29040" windowHeight="15720" tabRatio="690" xr2:uid="{00000000-000D-0000-FFFF-FFFF00000000}"/>
  </bookViews>
  <sheets>
    <sheet name="00_Instrucciones" sheetId="1" r:id="rId1"/>
    <sheet name="01_Servicios_Base" sheetId="2" r:id="rId2"/>
    <sheet name="02_Servicios_Adicionales" sheetId="6" r:id="rId3"/>
    <sheet name="03_Servicios_Por_Demanda" sheetId="4" r:id="rId4"/>
    <sheet name="99_Resumen" sheetId="5" r:id="rId5"/>
  </sheets>
  <definedNames>
    <definedName name="_xlnm._FilterDatabase" localSheetId="1" hidden="1">'01_Servicios_Base'!$A$5:$J$5</definedName>
    <definedName name="_xlnm._FilterDatabase" localSheetId="2" hidden="1">'02_Servicios_Adicionales'!$A$5:$J$5</definedName>
    <definedName name="_xlnm._FilterDatabase" localSheetId="3" hidden="1">'03_Servicios_Por_Demanda'!$A$4:$J$4</definedName>
    <definedName name="_xlnm.Print_Area" localSheetId="1">'01_Servicios_Base'!$A$4:$J$47</definedName>
    <definedName name="_xlnm.Print_Area" localSheetId="2">'02_Servicios_Adicionales'!$A$4:$J$9</definedName>
    <definedName name="_xlnm.Print_Area" localSheetId="4">'99_Resumen'!$A$1:$E$13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4" l="1"/>
  <c r="J6" i="4"/>
  <c r="H6" i="4"/>
  <c r="H5" i="4"/>
  <c r="H7" i="4"/>
  <c r="I44" i="2"/>
  <c r="G44" i="2"/>
  <c r="F44" i="2"/>
  <c r="D44" i="2"/>
  <c r="D4" i="5"/>
  <c r="A4" i="5"/>
  <c r="B10" i="5"/>
  <c r="B9" i="5"/>
  <c r="H9" i="6"/>
  <c r="E9" i="5" s="1"/>
  <c r="E9" i="6"/>
  <c r="C2" i="4"/>
  <c r="C2" i="6"/>
  <c r="F9" i="6"/>
  <c r="G9" i="6"/>
  <c r="D9" i="6"/>
  <c r="I8" i="6"/>
  <c r="G8" i="6"/>
  <c r="F8" i="6"/>
  <c r="D8" i="6"/>
  <c r="I7" i="6"/>
  <c r="I9" i="6" s="1"/>
  <c r="E10" i="5" s="1"/>
  <c r="G7" i="6"/>
  <c r="F7" i="6"/>
  <c r="D7" i="6"/>
  <c r="H46" i="2"/>
  <c r="E46" i="2"/>
  <c r="H38" i="2"/>
  <c r="E38" i="2"/>
  <c r="H32" i="2"/>
  <c r="E32" i="2"/>
  <c r="H20" i="2"/>
  <c r="E20" i="2"/>
  <c r="H13" i="2"/>
  <c r="J9" i="4"/>
  <c r="J11" i="4"/>
  <c r="J10" i="4"/>
  <c r="H12" i="4"/>
  <c r="H11" i="4"/>
  <c r="H10" i="4"/>
  <c r="H8" i="4"/>
  <c r="H9" i="4"/>
  <c r="E6" i="5"/>
  <c r="B6" i="5"/>
  <c r="D47" i="2"/>
  <c r="G47" i="2"/>
  <c r="G45" i="2"/>
  <c r="G43" i="2"/>
  <c r="G42" i="2"/>
  <c r="G41" i="2"/>
  <c r="G40" i="2"/>
  <c r="G37" i="2"/>
  <c r="G36" i="2"/>
  <c r="G35" i="2"/>
  <c r="G34" i="2"/>
  <c r="G31" i="2"/>
  <c r="G30" i="2"/>
  <c r="G29" i="2"/>
  <c r="G28" i="2"/>
  <c r="G27" i="2"/>
  <c r="G26" i="2"/>
  <c r="G25" i="2"/>
  <c r="G24" i="2"/>
  <c r="G23" i="2"/>
  <c r="G22" i="2"/>
  <c r="G19" i="2"/>
  <c r="G18" i="2"/>
  <c r="G17" i="2"/>
  <c r="G16" i="2"/>
  <c r="G15" i="2"/>
  <c r="G12" i="2"/>
  <c r="G11" i="2"/>
  <c r="G10" i="2"/>
  <c r="G9" i="2"/>
  <c r="G8" i="2"/>
  <c r="G7" i="2"/>
  <c r="I45" i="2"/>
  <c r="I43" i="2"/>
  <c r="I42" i="2"/>
  <c r="I41" i="2"/>
  <c r="I40" i="2"/>
  <c r="I37" i="2"/>
  <c r="I36" i="2"/>
  <c r="I35" i="2"/>
  <c r="I34" i="2"/>
  <c r="I31" i="2"/>
  <c r="I30" i="2"/>
  <c r="I29" i="2"/>
  <c r="I28" i="2"/>
  <c r="I27" i="2"/>
  <c r="I26" i="2"/>
  <c r="I25" i="2"/>
  <c r="I24" i="2"/>
  <c r="I23" i="2"/>
  <c r="I22" i="2"/>
  <c r="I19" i="2"/>
  <c r="I18" i="2"/>
  <c r="I17" i="2"/>
  <c r="I16" i="2"/>
  <c r="I15" i="2"/>
  <c r="I12" i="2"/>
  <c r="I11" i="2"/>
  <c r="I10" i="2"/>
  <c r="I9" i="2"/>
  <c r="I8" i="2"/>
  <c r="I7" i="2"/>
  <c r="F17" i="2"/>
  <c r="D17" i="2"/>
  <c r="F45" i="2"/>
  <c r="D45" i="2"/>
  <c r="F43" i="2"/>
  <c r="D43" i="2"/>
  <c r="F42" i="2"/>
  <c r="D42" i="2"/>
  <c r="F41" i="2"/>
  <c r="D41" i="2"/>
  <c r="D40" i="2"/>
  <c r="F40" i="2" s="1"/>
  <c r="F37" i="2"/>
  <c r="D37" i="2"/>
  <c r="F36" i="2"/>
  <c r="D36" i="2"/>
  <c r="F35" i="2"/>
  <c r="D35" i="2"/>
  <c r="F34" i="2"/>
  <c r="D34" i="2"/>
  <c r="F31" i="2"/>
  <c r="D31" i="2"/>
  <c r="F30" i="2"/>
  <c r="D30" i="2"/>
  <c r="F29" i="2"/>
  <c r="D29" i="2"/>
  <c r="F28" i="2"/>
  <c r="D28" i="2"/>
  <c r="F27" i="2"/>
  <c r="D27" i="2"/>
  <c r="F26" i="2"/>
  <c r="D26" i="2"/>
  <c r="F25" i="2"/>
  <c r="D25" i="2"/>
  <c r="F24" i="2"/>
  <c r="D24" i="2"/>
  <c r="F23" i="2"/>
  <c r="D23" i="2"/>
  <c r="F22" i="2"/>
  <c r="D22" i="2"/>
  <c r="F19" i="2"/>
  <c r="D19" i="2"/>
  <c r="F18" i="2"/>
  <c r="D18" i="2"/>
  <c r="F16" i="2"/>
  <c r="D16" i="2"/>
  <c r="F15" i="2"/>
  <c r="D15" i="2"/>
  <c r="E13" i="2"/>
  <c r="F12" i="2"/>
  <c r="D12" i="2"/>
  <c r="F11" i="2"/>
  <c r="D11" i="2"/>
  <c r="F10" i="2"/>
  <c r="D10" i="2"/>
  <c r="F9" i="2"/>
  <c r="D9" i="2"/>
  <c r="F8" i="2"/>
  <c r="D8" i="2"/>
  <c r="D7" i="2"/>
  <c r="F7" i="2" s="1"/>
  <c r="E47" i="2" l="1"/>
  <c r="H47" i="2"/>
  <c r="I20" i="2"/>
  <c r="I38" i="2"/>
  <c r="F32" i="2"/>
  <c r="I32" i="2"/>
  <c r="F20" i="2"/>
  <c r="F46" i="2"/>
  <c r="I46" i="2"/>
  <c r="F13" i="2"/>
  <c r="I13" i="2"/>
  <c r="F38" i="2"/>
  <c r="J13" i="4"/>
  <c r="E12" i="5" s="1"/>
  <c r="I47" i="2" l="1"/>
  <c r="F47" i="2"/>
  <c r="B8" i="5" s="1"/>
  <c r="B12" i="5"/>
  <c r="E11" i="5"/>
  <c r="B11" i="5"/>
  <c r="B7" i="5"/>
  <c r="E8" i="5"/>
  <c r="E13" i="5" l="1"/>
  <c r="B13" i="5"/>
  <c r="E7" i="5"/>
</calcChain>
</file>

<file path=xl/sharedStrings.xml><?xml version="1.0" encoding="utf-8"?>
<sst xmlns="http://schemas.openxmlformats.org/spreadsheetml/2006/main" count="200" uniqueCount="158">
  <si>
    <t>Instrucciones</t>
  </si>
  <si>
    <t>Moneda</t>
  </si>
  <si>
    <t>COP</t>
  </si>
  <si>
    <t>Notas</t>
  </si>
  <si>
    <t>Tarifa fija mensual desacoplada del consumo de nube. Consumos CSP NO se incluyen.</t>
  </si>
  <si>
    <t>Código</t>
  </si>
  <si>
    <t>Servicio</t>
  </si>
  <si>
    <t>Descripción/Alcance (resumen)</t>
  </si>
  <si>
    <t>No. meses</t>
  </si>
  <si>
    <t>Valor mensual (COP)</t>
  </si>
  <si>
    <t>Valor total (COP)</t>
  </si>
  <si>
    <t>1.1</t>
  </si>
  <si>
    <t>1.1 Gestión de la infraestructura</t>
  </si>
  <si>
    <t>1.1.1</t>
  </si>
  <si>
    <t>Aprovisionamiento de recursos</t>
  </si>
  <si>
    <t>1.1.2</t>
  </si>
  <si>
    <t>Infraestructura como Código (IaC)</t>
  </si>
  <si>
    <t>1.1.3</t>
  </si>
  <si>
    <t>Gestión de backups en nube</t>
  </si>
  <si>
    <t>1.1.4</t>
  </si>
  <si>
    <t>Administración de Plataformas de Contenedores (Cluster-Level)</t>
  </si>
  <si>
    <t>1.1.5</t>
  </si>
  <si>
    <t>Gestión de almacenamiento en nube</t>
  </si>
  <si>
    <t>1.1.6</t>
  </si>
  <si>
    <t>Gestión de Redes en Nube</t>
  </si>
  <si>
    <t>1.1.T</t>
  </si>
  <si>
    <t>Subtotal 1.1 – Gestión de la infraestructura</t>
  </si>
  <si>
    <t>1.2</t>
  </si>
  <si>
    <t>1.2 Gestión del servicio</t>
  </si>
  <si>
    <t>1.2.1</t>
  </si>
  <si>
    <t>Gestión de incidentes</t>
  </si>
  <si>
    <t>1.2.2</t>
  </si>
  <si>
    <t>Gestión de problemas</t>
  </si>
  <si>
    <t>1.2.3</t>
  </si>
  <si>
    <t xml:space="preserve">Gestión de solicitudes </t>
  </si>
  <si>
    <t>1.2.4</t>
  </si>
  <si>
    <t>Gestión de cambios</t>
  </si>
  <si>
    <t>1.2.5</t>
  </si>
  <si>
    <t>Gestión de activos y configuraciones</t>
  </si>
  <si>
    <t>1.2.T</t>
  </si>
  <si>
    <t>Subtotal 1.2 – Gestión del servicio</t>
  </si>
  <si>
    <t>1.3</t>
  </si>
  <si>
    <t>1.3 Operación de la nube</t>
  </si>
  <si>
    <t>1.3.1</t>
  </si>
  <si>
    <t>Gestión de incidentes masivos</t>
  </si>
  <si>
    <t>1.3.2</t>
  </si>
  <si>
    <t>Gestión técnica de aplicaciones en nube</t>
  </si>
  <si>
    <t>1.3.3</t>
  </si>
  <si>
    <t>Administración de Sistemas Operativos (IaaS)</t>
  </si>
  <si>
    <t>1.3.4</t>
  </si>
  <si>
    <t>Administración de Capa Media y Plataformas Estándar sobre IaaS</t>
  </si>
  <si>
    <t>1.3.5</t>
  </si>
  <si>
    <t>1.3.6</t>
  </si>
  <si>
    <t>Interoperabilidad de Aplicaciones y APIs</t>
  </si>
  <si>
    <t>1.3.7</t>
  </si>
  <si>
    <t>Administración de bases de datos</t>
  </si>
  <si>
    <t>1.3.8</t>
  </si>
  <si>
    <t>Soporte DevOps y gestión de pipelines CI/CD</t>
  </si>
  <si>
    <t>1.3.9</t>
  </si>
  <si>
    <t>Soporte DataOps y operación de canalizaciones de datos</t>
  </si>
  <si>
    <t>1.3.10</t>
  </si>
  <si>
    <t>1.3.T</t>
  </si>
  <si>
    <t>Subtotal 1.3 – Operación de la nube</t>
  </si>
  <si>
    <t>1.4</t>
  </si>
  <si>
    <t>1.4 Gestión de seguridad en la multinube</t>
  </si>
  <si>
    <t>1.4.1</t>
  </si>
  <si>
    <t>Gestión de accesos e identidades</t>
  </si>
  <si>
    <t>1.4.2</t>
  </si>
  <si>
    <t>Protección Perimetral Nube y Seguridad Informática</t>
  </si>
  <si>
    <t>1.4.3</t>
  </si>
  <si>
    <t>Protección de Servidores (Hardening y Configuración Segura)</t>
  </si>
  <si>
    <t>1.4.4</t>
  </si>
  <si>
    <t>Gestión de seguridad y cumplimiento multinube</t>
  </si>
  <si>
    <t>1.4.T</t>
  </si>
  <si>
    <t>Subtotal 1.4 – Gestión de seguridad</t>
  </si>
  <si>
    <t>1.5</t>
  </si>
  <si>
    <t>1.5 Gobierno y gestión del contrato</t>
  </si>
  <si>
    <t>1.5.1</t>
  </si>
  <si>
    <t>Arquitectura de la Multinube (operación continua)</t>
  </si>
  <si>
    <t>1.5.2</t>
  </si>
  <si>
    <t>Procedimientos de gestión y operación</t>
  </si>
  <si>
    <t>1.5.3</t>
  </si>
  <si>
    <t>Optimización de costos de nube (operación continua)</t>
  </si>
  <si>
    <t>1.5.4</t>
  </si>
  <si>
    <t>Gestión de niveles de servicio</t>
  </si>
  <si>
    <t>1.5.5</t>
  </si>
  <si>
    <t>Gestión y operación de Landing Zones</t>
  </si>
  <si>
    <t>1.5.T</t>
  </si>
  <si>
    <t>Subtotal 1.5 – Gobierno y contrato</t>
  </si>
  <si>
    <t>1.T</t>
  </si>
  <si>
    <t>TOTAL SERVICIOS BASE</t>
  </si>
  <si>
    <t>2.1</t>
  </si>
  <si>
    <t>Gestión de conectividad y enlaces de datos</t>
  </si>
  <si>
    <t>2.T</t>
  </si>
  <si>
    <t>Servicio por demanda</t>
  </si>
  <si>
    <t>Descripción corta / Alcance</t>
  </si>
  <si>
    <t>Entregables mínimos / Evidencia</t>
  </si>
  <si>
    <t>Hora</t>
  </si>
  <si>
    <t>Tuning avanzado, migraciones técnicas, cargas históricas, configuraciones especializadas (por orden de servicio).</t>
  </si>
  <si>
    <t>Plan de trabajo + reporte técnico + evidencias de cambios.</t>
  </si>
  <si>
    <t>Lineamientos, gobierno, mejores prácticas, evaluación de controles y automatización (sin operación diaria).</t>
  </si>
  <si>
    <t>Diagnóstico + recomendaciones + plan de remediación.</t>
  </si>
  <si>
    <t>Estudios y consultoría en Arquitectura de la Multinube</t>
  </si>
  <si>
    <t>Proyecto</t>
  </si>
  <si>
    <t>Análisis/rediseño de arquitectura, evaluación de alternativas, apoyo a POC/pilotos.</t>
  </si>
  <si>
    <t>Documento de arquitectura + presentaciones + decisiones.</t>
  </si>
  <si>
    <t>Optimización profunda por dominio/plataforma, gobierno de costos, apoyo técnico en negociaciones.</t>
  </si>
  <si>
    <t>Reporte de ahorro neto + backlog + evidencias.</t>
  </si>
  <si>
    <t>Mantenimiento, pruebas controladas, activaciones reales cuando aplique.</t>
  </si>
  <si>
    <t>Runbooks + actas + reporte de prueba.</t>
  </si>
  <si>
    <t>Plan y ejecución de transición desde incumbente, operación paralela, simulacros, war room.</t>
  </si>
  <si>
    <t>Plan de transición + cronograma + actas + checklist.</t>
  </si>
  <si>
    <t>Respuesta a incidentes, análisis forense, cacería de amenazas, contención y recomendaciones.</t>
  </si>
  <si>
    <t>Informe DFIR + evidencias + lecciones aprendidas.</t>
  </si>
  <si>
    <t>Horizonte (meses)</t>
  </si>
  <si>
    <t>Servicios base – Valor mensual</t>
  </si>
  <si>
    <t>Servicios base – Valor total</t>
  </si>
  <si>
    <t>Servicios por demanda – Total (si aplica)</t>
  </si>
  <si>
    <t>Servicios por demanda – Equivalente por horas (referencia)</t>
  </si>
  <si>
    <t>12 meses</t>
  </si>
  <si>
    <t>24 meses</t>
  </si>
  <si>
    <t>Horizonte #1 (Anual)</t>
  </si>
  <si>
    <t>Horizonte #2 (Bianual)</t>
  </si>
  <si>
    <t>Servicios adicionales – Valor mensual</t>
  </si>
  <si>
    <t>Servicios adicionales – Valor total</t>
  </si>
  <si>
    <t>N.A.</t>
  </si>
  <si>
    <t>Unidad de Cotización</t>
  </si>
  <si>
    <t>Estimado DIAN</t>
  </si>
  <si>
    <t>Valor unitario (COP) x Unidad de Cotización</t>
  </si>
  <si>
    <t>Tarifa por hora (COP) 
(Solo para Proyecto)</t>
  </si>
  <si>
    <t>Horas estimadas 
(Solo para Proyecto)</t>
  </si>
  <si>
    <t>Administración avanzada de bases de datos en nube
Estimado DIAN: 200h</t>
  </si>
  <si>
    <t>Consultoría integral en DevSecOps
Estimado DIAN: 200h</t>
  </si>
  <si>
    <t>Respuesta a incidentes de seguridad y análisis forense (DFIR / Threat Hunting)
Estimado DIAN: 200h</t>
  </si>
  <si>
    <t>Transición del Servicio
Estimado DIAN: 2 proyectos</t>
  </si>
  <si>
    <t>Gestión del Plan de Recuperación ante Desastres (DRP)
Estimado DIAN: 4 proyectos</t>
  </si>
  <si>
    <t>Consultoría y proyectos para optimización avanzada de costos
Estimado DIAN: 3 proyectos</t>
  </si>
  <si>
    <t>Atención de otros servicios por demanda</t>
  </si>
  <si>
    <t>Hora adicional (otros servicios por demanda)</t>
  </si>
  <si>
    <t>Los solicitados por la DIAN de acuerdo con el tipo de servicio definido.</t>
  </si>
  <si>
    <t>NOC</t>
  </si>
  <si>
    <t>Observaciones del Interesado</t>
  </si>
  <si>
    <t>1) Diligencie las columnas señaladas en verde (inputs).</t>
  </si>
  <si>
    <t>2) No modifique celdas con fórmulas, los totales se calculan automáticamente.</t>
  </si>
  <si>
    <t>3) La 'Tarifa fija mensual' aplica en forma directa para Servicios Base(Hoja 01) y Servicios Adicionales (Hoja 02).</t>
  </si>
  <si>
    <t>4) Para Servicios por demanda, indique modalidad, valor unitario y (si DIAN lo solicita) una cantidad estimada.</t>
  </si>
  <si>
    <t>Parámetros de cálculo</t>
  </si>
  <si>
    <r>
      <t xml:space="preserve">Anexo 6 – Cuadro de Precios EdM MNH v1
Estudio de Mercado - Servicios Administrados de Nube DIAN
</t>
    </r>
    <r>
      <rPr>
        <b/>
        <sz val="16"/>
        <color rgb="FF1F4E79"/>
        <rFont val="Calibri"/>
        <family val="2"/>
      </rPr>
      <t>Marzo 2026</t>
    </r>
  </si>
  <si>
    <t>Nombre del Interesado:</t>
  </si>
  <si>
    <t>TOTAL SERVICIOS ADICIONALES</t>
  </si>
  <si>
    <t>TOTAL SERVICIOS POR DEMANDA</t>
  </si>
  <si>
    <t>TOTAL GENERAL 
(Base + adicionales + Demanda)</t>
  </si>
  <si>
    <r>
      <rPr>
        <b/>
        <sz val="16"/>
        <color theme="1"/>
        <rFont val="Calibri"/>
        <family val="2"/>
        <scheme val="minor"/>
      </rPr>
      <t xml:space="preserve">Anexo 6 – Cuadro de Precios EdM MNH v1
</t>
    </r>
    <r>
      <rPr>
        <b/>
        <sz val="12"/>
        <color theme="1"/>
        <rFont val="Calibri"/>
        <family val="2"/>
        <scheme val="minor"/>
      </rPr>
      <t>Estudio de Mercado - Servicios Administrados de Nube DIAN
Marzo 2026</t>
    </r>
  </si>
  <si>
    <r>
      <rPr>
        <b/>
        <sz val="18"/>
        <rFont val="Arial"/>
        <family val="2"/>
      </rPr>
      <t>Anexo 6 – Cuadro de Precios EdM MNH v1 
Resumen de precios suministrados por el Interesado</t>
    </r>
    <r>
      <rPr>
        <b/>
        <sz val="11"/>
        <rFont val="Arial"/>
        <family val="2"/>
      </rPr>
      <t xml:space="preserve">
Estudio de Mercado - Servicios Administrados de Nube DIAN
Marzo 2026</t>
    </r>
  </si>
  <si>
    <t>Administración Técnica de Contenedores / Workload-Level (no cubiertos por el fabricante)</t>
  </si>
  <si>
    <t>Monitoreo y observabilidad</t>
  </si>
  <si>
    <t>1.5.6</t>
  </si>
  <si>
    <t>Gobernanza, riesgo y cumplimiento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</si>
</sst>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* #,##0_-;\-&quot;$&quot;* #,##0_-;_-&quot;$&quot;* &quot;-&quot;_-;_-@_-"/>
    <numFmt numFmtId="41" formatCode="_-* #,##0_-;\-* #,##0_-;_-* &quot;-&quot;_-;_-@_-"/>
    <numFmt numFmtId="164" formatCode="_-[$$-240A]\ * #,##0.00_-;\-[$$-240A]\ * #,##0.00_-;_-[$$-240A]\ * &quot;-&quot;??_-;_-@_-"/>
  </numFmts>
  <fonts count="23" x14ac:knownFonts="1">
    <font>
      <sz val="11"/>
      <color theme="1"/>
      <name val="Calibri"/>
      <family val="2"/>
      <scheme val="minor"/>
    </font>
    <font>
      <b/>
      <sz val="16"/>
      <color rgb="FF1F4E79"/>
      <name val="Calibri"/>
      <family val="2"/>
    </font>
    <font>
      <b/>
      <sz val="12"/>
      <name val="Calibri"/>
      <family val="2"/>
    </font>
    <font>
      <sz val="11"/>
      <color rgb="FF0000FF"/>
      <name val="Calibri"/>
      <family val="2"/>
    </font>
    <font>
      <b/>
      <sz val="11"/>
      <name val="Calibri"/>
      <family val="2"/>
    </font>
    <font>
      <b/>
      <sz val="11"/>
      <color rgb="FFFFFFFF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1F4E79"/>
      <name val="Calibri"/>
      <family val="2"/>
    </font>
    <font>
      <b/>
      <sz val="14"/>
      <name val="Calibri"/>
      <family val="2"/>
    </font>
    <font>
      <b/>
      <sz val="12"/>
      <color rgb="FFFFFFFF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4"/>
      <color theme="4" tint="-0.249977111117893"/>
      <name val="Arial"/>
      <family val="2"/>
    </font>
    <font>
      <b/>
      <sz val="18"/>
      <name val="Arial"/>
      <family val="2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D9E1F2"/>
      </patternFill>
    </fill>
    <fill>
      <patternFill patternType="solid">
        <fgColor rgb="FFFFF2CC"/>
      </patternFill>
    </fill>
    <fill>
      <patternFill patternType="solid">
        <fgColor rgb="FF92D050"/>
        <bgColor indexed="64"/>
      </patternFill>
    </fill>
  </fills>
  <borders count="48">
    <border>
      <left/>
      <right/>
      <top/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rgb="FFA6A6A6"/>
      </right>
      <top/>
      <bottom style="thin">
        <color rgb="FFA6A6A6"/>
      </bottom>
      <diagonal/>
    </border>
    <border>
      <left style="medium">
        <color indexed="64"/>
      </left>
      <right style="thin">
        <color theme="0" tint="-4.9989318521683403E-2"/>
      </right>
      <top style="medium">
        <color indexed="64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medium">
        <color indexed="64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medium">
        <color indexed="64"/>
      </right>
      <top style="medium">
        <color indexed="64"/>
      </top>
      <bottom style="thin">
        <color theme="0" tint="-4.9989318521683403E-2"/>
      </bottom>
      <diagonal/>
    </border>
    <border>
      <left style="medium">
        <color indexed="64"/>
      </left>
      <right style="thin">
        <color rgb="FFA6A6A6"/>
      </right>
      <top/>
      <bottom style="thin">
        <color rgb="FFA6A6A6"/>
      </bottom>
      <diagonal/>
    </border>
    <border>
      <left style="thin">
        <color rgb="FFA6A6A6"/>
      </left>
      <right style="medium">
        <color indexed="64"/>
      </right>
      <top/>
      <bottom style="thin">
        <color rgb="FFA6A6A6"/>
      </bottom>
      <diagonal/>
    </border>
    <border>
      <left style="medium">
        <color indexed="64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medium">
        <color indexed="64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medium">
        <color rgb="FF404040"/>
      </top>
      <bottom style="medium">
        <color indexed="64"/>
      </bottom>
      <diagonal/>
    </border>
    <border>
      <left/>
      <right style="thin">
        <color rgb="FFA6A6A6"/>
      </right>
      <top style="medium">
        <color rgb="FF404040"/>
      </top>
      <bottom style="medium">
        <color indexed="64"/>
      </bottom>
      <diagonal/>
    </border>
    <border>
      <left style="thin">
        <color rgb="FFA6A6A6"/>
      </left>
      <right style="medium">
        <color indexed="64"/>
      </right>
      <top style="medium">
        <color rgb="FF404040"/>
      </top>
      <bottom style="medium">
        <color indexed="64"/>
      </bottom>
      <diagonal/>
    </border>
    <border>
      <left style="medium">
        <color indexed="64"/>
      </left>
      <right style="thin">
        <color theme="0" tint="-4.9989318521683403E-2"/>
      </right>
      <top style="thin">
        <color theme="0" tint="-4.9989318521683403E-2"/>
      </top>
      <bottom style="medium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A6A6A6"/>
      </right>
      <top/>
      <bottom style="medium">
        <color indexed="64"/>
      </bottom>
      <diagonal/>
    </border>
    <border>
      <left style="thin">
        <color rgb="FFA6A6A6"/>
      </left>
      <right style="thin">
        <color rgb="FFA6A6A6"/>
      </right>
      <top/>
      <bottom style="medium">
        <color indexed="64"/>
      </bottom>
      <diagonal/>
    </border>
    <border>
      <left style="thin">
        <color rgb="FFA6A6A6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4.9989318521683403E-2"/>
      </bottom>
      <diagonal/>
    </border>
    <border>
      <left/>
      <right style="medium">
        <color indexed="64"/>
      </right>
      <top style="thin">
        <color theme="0" tint="-4.9989318521683403E-2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4.9989318521683403E-2"/>
      </left>
      <right/>
      <top style="medium">
        <color indexed="64"/>
      </top>
      <bottom/>
      <diagonal/>
    </border>
    <border>
      <left style="thin">
        <color theme="0" tint="-4.9989318521683403E-2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404040"/>
      </top>
      <bottom style="medium">
        <color indexed="64"/>
      </bottom>
      <diagonal/>
    </border>
    <border>
      <left/>
      <right/>
      <top style="medium">
        <color rgb="FF404040"/>
      </top>
      <bottom style="medium">
        <color indexed="64"/>
      </bottom>
      <diagonal/>
    </border>
    <border>
      <left style="medium">
        <color indexed="64"/>
      </left>
      <right style="thin">
        <color rgb="FFA6A6A6"/>
      </right>
      <top style="medium">
        <color indexed="64"/>
      </top>
      <bottom style="medium">
        <color indexed="64"/>
      </bottom>
      <diagonal/>
    </border>
    <border>
      <left style="thin">
        <color rgb="FFA6A6A6"/>
      </left>
      <right style="thin">
        <color rgb="FFA6A6A6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2" fontId="6" fillId="0" borderId="0" applyFont="0" applyFill="0" applyBorder="0" applyAlignment="0" applyProtection="0"/>
    <xf numFmtId="41" fontId="6" fillId="0" borderId="0" applyFont="0" applyFill="0" applyBorder="0" applyAlignment="0" applyProtection="0"/>
  </cellStyleXfs>
  <cellXfs count="102">
    <xf numFmtId="0" fontId="0" fillId="0" borderId="0" xfId="0"/>
    <xf numFmtId="0" fontId="0" fillId="0" borderId="1" xfId="0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41" fontId="3" fillId="0" borderId="1" xfId="2" applyFont="1" applyBorder="1" applyAlignment="1">
      <alignment horizontal="right" vertical="center" wrapText="1"/>
    </xf>
    <xf numFmtId="0" fontId="11" fillId="0" borderId="2" xfId="0" applyFont="1" applyBorder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 wrapText="1"/>
    </xf>
    <xf numFmtId="0" fontId="0" fillId="0" borderId="11" xfId="0" applyBorder="1" applyAlignment="1">
      <alignment horizontal="left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0" fillId="3" borderId="18" xfId="0" applyFill="1" applyBorder="1" applyAlignment="1">
      <alignment horizontal="left" vertical="center" wrapText="1"/>
    </xf>
    <xf numFmtId="164" fontId="0" fillId="3" borderId="19" xfId="0" applyNumberFormat="1" applyFill="1" applyBorder="1" applyAlignment="1">
      <alignment horizontal="center" vertical="center" wrapText="1"/>
    </xf>
    <xf numFmtId="0" fontId="0" fillId="0" borderId="21" xfId="0" applyBorder="1" applyAlignment="1">
      <alignment horizontal="left" vertical="center" wrapText="1"/>
    </xf>
    <xf numFmtId="0" fontId="0" fillId="0" borderId="22" xfId="0" applyBorder="1" applyAlignment="1">
      <alignment vertical="center" wrapText="1"/>
    </xf>
    <xf numFmtId="164" fontId="3" fillId="0" borderId="22" xfId="0" applyNumberFormat="1" applyFont="1" applyBorder="1" applyAlignment="1">
      <alignment horizontal="center" vertical="center" wrapText="1"/>
    </xf>
    <xf numFmtId="0" fontId="0" fillId="4" borderId="24" xfId="0" applyFill="1" applyBorder="1" applyAlignment="1">
      <alignment horizontal="left" vertical="center" wrapText="1"/>
    </xf>
    <xf numFmtId="164" fontId="4" fillId="4" borderId="25" xfId="0" applyNumberFormat="1" applyFont="1" applyFill="1" applyBorder="1" applyAlignment="1">
      <alignment horizontal="center" vertical="center" wrapText="1"/>
    </xf>
    <xf numFmtId="0" fontId="0" fillId="4" borderId="27" xfId="0" applyFill="1" applyBorder="1" applyAlignment="1">
      <alignment horizontal="left" vertical="center" wrapText="1"/>
    </xf>
    <xf numFmtId="3" fontId="4" fillId="4" borderId="27" xfId="0" applyNumberFormat="1" applyFont="1" applyFill="1" applyBorder="1" applyAlignment="1">
      <alignment horizontal="center" vertical="center" wrapText="1"/>
    </xf>
    <xf numFmtId="164" fontId="4" fillId="4" borderId="28" xfId="0" applyNumberFormat="1" applyFont="1" applyFill="1" applyBorder="1" applyAlignment="1">
      <alignment horizontal="center" vertical="center" wrapText="1"/>
    </xf>
    <xf numFmtId="164" fontId="4" fillId="4" borderId="29" xfId="0" applyNumberFormat="1" applyFont="1" applyFill="1" applyBorder="1" applyAlignment="1">
      <alignment horizontal="center" vertical="center" wrapText="1"/>
    </xf>
    <xf numFmtId="0" fontId="10" fillId="2" borderId="34" xfId="0" applyFont="1" applyFill="1" applyBorder="1" applyAlignment="1">
      <alignment horizontal="center" vertical="center" wrapText="1"/>
    </xf>
    <xf numFmtId="0" fontId="0" fillId="3" borderId="35" xfId="0" applyFill="1" applyBorder="1" applyAlignment="1">
      <alignment vertical="center" wrapText="1"/>
    </xf>
    <xf numFmtId="0" fontId="3" fillId="0" borderId="36" xfId="0" applyFont="1" applyBorder="1" applyAlignment="1">
      <alignment vertical="center" wrapText="1"/>
    </xf>
    <xf numFmtId="0" fontId="0" fillId="4" borderId="37" xfId="0" applyFill="1" applyBorder="1" applyAlignment="1">
      <alignment vertical="center" wrapText="1"/>
    </xf>
    <xf numFmtId="0" fontId="0" fillId="4" borderId="38" xfId="0" applyFill="1" applyBorder="1" applyAlignment="1">
      <alignment vertical="center" wrapText="1"/>
    </xf>
    <xf numFmtId="0" fontId="0" fillId="3" borderId="18" xfId="0" applyFill="1" applyBorder="1" applyAlignment="1">
      <alignment horizontal="center" vertical="center" wrapText="1"/>
    </xf>
    <xf numFmtId="164" fontId="0" fillId="3" borderId="20" xfId="0" applyNumberFormat="1" applyFill="1" applyBorder="1" applyAlignment="1">
      <alignment horizontal="center" vertical="center" wrapText="1"/>
    </xf>
    <xf numFmtId="1" fontId="0" fillId="0" borderId="21" xfId="0" applyNumberFormat="1" applyBorder="1" applyAlignment="1">
      <alignment horizontal="center" vertical="center" wrapText="1"/>
    </xf>
    <xf numFmtId="164" fontId="0" fillId="0" borderId="23" xfId="0" applyNumberFormat="1" applyBorder="1" applyAlignment="1">
      <alignment horizontal="center" vertical="center" wrapText="1"/>
    </xf>
    <xf numFmtId="0" fontId="0" fillId="4" borderId="24" xfId="0" applyFill="1" applyBorder="1" applyAlignment="1">
      <alignment horizontal="center" vertical="center" wrapText="1"/>
    </xf>
    <xf numFmtId="164" fontId="4" fillId="4" borderId="26" xfId="0" applyNumberFormat="1" applyFont="1" applyFill="1" applyBorder="1" applyAlignment="1">
      <alignment horizontal="center" vertical="center" wrapText="1"/>
    </xf>
    <xf numFmtId="0" fontId="0" fillId="0" borderId="31" xfId="0" applyBorder="1" applyAlignment="1">
      <alignment vertical="center" wrapText="1"/>
    </xf>
    <xf numFmtId="0" fontId="2" fillId="5" borderId="43" xfId="0" applyFont="1" applyFill="1" applyBorder="1" applyAlignment="1">
      <alignment horizontal="center" vertical="center" wrapText="1"/>
    </xf>
    <xf numFmtId="3" fontId="11" fillId="0" borderId="12" xfId="0" applyNumberFormat="1" applyFont="1" applyBorder="1" applyAlignment="1">
      <alignment horizontal="right" vertical="center" wrapText="1"/>
    </xf>
    <xf numFmtId="42" fontId="11" fillId="0" borderId="12" xfId="1" applyFont="1" applyBorder="1" applyAlignment="1">
      <alignment horizontal="right" vertical="center" wrapText="1"/>
    </xf>
    <xf numFmtId="164" fontId="4" fillId="4" borderId="13" xfId="1" applyNumberFormat="1" applyFont="1" applyFill="1" applyBorder="1" applyAlignment="1">
      <alignment horizontal="center" vertical="center" wrapText="1"/>
    </xf>
    <xf numFmtId="0" fontId="0" fillId="4" borderId="13" xfId="0" applyFill="1" applyBorder="1" applyAlignment="1">
      <alignment horizontal="right" vertical="center" wrapText="1"/>
    </xf>
    <xf numFmtId="164" fontId="4" fillId="4" borderId="15" xfId="1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right" vertical="center" wrapText="1"/>
    </xf>
    <xf numFmtId="3" fontId="11" fillId="0" borderId="10" xfId="0" applyNumberFormat="1" applyFont="1" applyBorder="1" applyAlignment="1">
      <alignment horizontal="right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3" fontId="15" fillId="0" borderId="2" xfId="0" applyNumberFormat="1" applyFont="1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right" vertical="center" wrapText="1"/>
    </xf>
    <xf numFmtId="42" fontId="17" fillId="4" borderId="2" xfId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right" vertical="center" wrapText="1"/>
    </xf>
    <xf numFmtId="0" fontId="19" fillId="0" borderId="2" xfId="0" applyFont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4" fillId="4" borderId="28" xfId="0" applyFont="1" applyFill="1" applyBorder="1" applyAlignment="1">
      <alignment vertical="center" wrapText="1"/>
    </xf>
    <xf numFmtId="0" fontId="0" fillId="0" borderId="41" xfId="0" applyBorder="1" applyAlignment="1">
      <alignment vertical="center"/>
    </xf>
    <xf numFmtId="0" fontId="4" fillId="3" borderId="19" xfId="0" applyFont="1" applyFill="1" applyBorder="1" applyAlignment="1">
      <alignment vertical="center" wrapText="1"/>
    </xf>
    <xf numFmtId="0" fontId="0" fillId="0" borderId="30" xfId="0" applyBorder="1" applyAlignment="1">
      <alignment vertical="center"/>
    </xf>
    <xf numFmtId="0" fontId="4" fillId="4" borderId="25" xfId="0" applyFont="1" applyFill="1" applyBorder="1" applyAlignment="1">
      <alignment vertical="center" wrapText="1"/>
    </xf>
    <xf numFmtId="0" fontId="0" fillId="0" borderId="32" xfId="0" applyBorder="1" applyAlignment="1">
      <alignment vertical="center"/>
    </xf>
    <xf numFmtId="0" fontId="10" fillId="2" borderId="6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 wrapText="1"/>
    </xf>
    <xf numFmtId="0" fontId="10" fillId="2" borderId="34" xfId="0" applyFont="1" applyFill="1" applyBorder="1" applyAlignment="1">
      <alignment horizontal="center" vertical="center" wrapText="1"/>
    </xf>
    <xf numFmtId="0" fontId="2" fillId="5" borderId="39" xfId="0" applyFont="1" applyFill="1" applyBorder="1" applyAlignment="1">
      <alignment horizontal="center" vertical="center" wrapText="1"/>
    </xf>
    <xf numFmtId="0" fontId="2" fillId="5" borderId="40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22" fillId="5" borderId="3" xfId="0" applyFont="1" applyFill="1" applyBorder="1" applyAlignment="1">
      <alignment horizontal="left" vertical="center"/>
    </xf>
    <xf numFmtId="0" fontId="22" fillId="5" borderId="42" xfId="0" applyFont="1" applyFill="1" applyBorder="1" applyAlignment="1">
      <alignment horizontal="left" vertical="center"/>
    </xf>
    <xf numFmtId="0" fontId="22" fillId="5" borderId="4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4" borderId="44" xfId="0" applyFont="1" applyFill="1" applyBorder="1" applyAlignment="1">
      <alignment horizontal="right" vertical="center" wrapText="1"/>
    </xf>
    <xf numFmtId="0" fontId="4" fillId="4" borderId="45" xfId="0" applyFont="1" applyFill="1" applyBorder="1" applyAlignment="1">
      <alignment horizontal="right" vertical="center" wrapText="1"/>
    </xf>
    <xf numFmtId="0" fontId="4" fillId="4" borderId="14" xfId="0" applyFont="1" applyFill="1" applyBorder="1" applyAlignment="1">
      <alignment horizontal="right" vertical="center" wrapText="1"/>
    </xf>
    <xf numFmtId="49" fontId="20" fillId="4" borderId="3" xfId="1" applyNumberFormat="1" applyFont="1" applyFill="1" applyBorder="1" applyAlignment="1">
      <alignment horizontal="center" vertical="center" wrapText="1"/>
    </xf>
    <xf numFmtId="49" fontId="20" fillId="4" borderId="4" xfId="1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</cellXfs>
  <cellStyles count="3">
    <cellStyle name="Millares [0]" xfId="2" builtinId="6"/>
    <cellStyle name="Moneda [0]" xfId="1" builtinId="7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13"/>
  <sheetViews>
    <sheetView showGridLines="0" tabSelected="1" workbookViewId="0">
      <selection activeCell="B1" sqref="B1:C1"/>
    </sheetView>
  </sheetViews>
  <sheetFormatPr baseColWidth="10" defaultColWidth="9.140625" defaultRowHeight="15" x14ac:dyDescent="0.25"/>
  <cols>
    <col min="1" max="1" width="3.7109375" style="3" customWidth="1"/>
    <col min="2" max="2" width="31.85546875" style="3" customWidth="1"/>
    <col min="3" max="3" width="95" style="3" customWidth="1"/>
    <col min="4" max="16384" width="9.140625" style="3"/>
  </cols>
  <sheetData>
    <row r="1" spans="2:3" ht="81" customHeight="1" x14ac:dyDescent="0.25">
      <c r="B1" s="69" t="s">
        <v>147</v>
      </c>
      <c r="C1" s="70"/>
    </row>
    <row r="3" spans="2:3" ht="15.75" x14ac:dyDescent="0.25">
      <c r="B3" s="4" t="s">
        <v>0</v>
      </c>
    </row>
    <row r="4" spans="2:3" x14ac:dyDescent="0.25">
      <c r="B4" s="3" t="s">
        <v>142</v>
      </c>
    </row>
    <row r="5" spans="2:3" x14ac:dyDescent="0.25">
      <c r="B5" s="3" t="s">
        <v>143</v>
      </c>
    </row>
    <row r="6" spans="2:3" x14ac:dyDescent="0.25">
      <c r="B6" s="3" t="s">
        <v>144</v>
      </c>
    </row>
    <row r="7" spans="2:3" x14ac:dyDescent="0.25">
      <c r="B7" s="3" t="s">
        <v>145</v>
      </c>
    </row>
    <row r="9" spans="2:3" ht="36" customHeight="1" x14ac:dyDescent="0.25">
      <c r="B9" s="71" t="s">
        <v>146</v>
      </c>
      <c r="C9" s="72"/>
    </row>
    <row r="10" spans="2:3" x14ac:dyDescent="0.25">
      <c r="B10" s="5" t="s">
        <v>1</v>
      </c>
      <c r="C10" s="6" t="s">
        <v>2</v>
      </c>
    </row>
    <row r="11" spans="2:3" x14ac:dyDescent="0.25">
      <c r="B11" s="5" t="s">
        <v>121</v>
      </c>
      <c r="C11" s="17">
        <v>12</v>
      </c>
    </row>
    <row r="12" spans="2:3" x14ac:dyDescent="0.25">
      <c r="B12" s="5" t="s">
        <v>122</v>
      </c>
      <c r="C12" s="17">
        <v>24</v>
      </c>
    </row>
    <row r="13" spans="2:3" x14ac:dyDescent="0.25">
      <c r="B13" s="5" t="s">
        <v>3</v>
      </c>
      <c r="C13" s="7" t="s">
        <v>4</v>
      </c>
    </row>
  </sheetData>
  <mergeCells count="2">
    <mergeCell ref="B1:C1"/>
    <mergeCell ref="B9:C9"/>
  </mergeCells>
  <printOptions horizontalCentered="1"/>
  <pageMargins left="0.74803149606299213" right="0.74803149606299213" top="0.62" bottom="0.79" header="0.51181102362204722" footer="0.51181102362204722"/>
  <pageSetup scale="92" orientation="landscape" r:id="rId1"/>
  <headerFooter>
    <oddFooter>&amp;L&amp;F - &amp;A&amp;C&amp;D&amp;R&amp;1#&amp;"Aptos,Normal"&amp;10&amp;K000000 Información Pública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7"/>
  <sheetViews>
    <sheetView showGridLines="0" workbookViewId="0">
      <pane ySplit="5" topLeftCell="A6" activePane="bottomLeft" state="frozen"/>
      <selection pane="bottomLeft" activeCell="C7" sqref="C7"/>
    </sheetView>
  </sheetViews>
  <sheetFormatPr baseColWidth="10" defaultColWidth="9.140625" defaultRowHeight="15" x14ac:dyDescent="0.25"/>
  <cols>
    <col min="1" max="1" width="7.7109375" style="3" bestFit="1" customWidth="1"/>
    <col min="2" max="2" width="44.7109375" style="3" bestFit="1" customWidth="1"/>
    <col min="3" max="3" width="55" style="3" customWidth="1"/>
    <col min="4" max="4" width="10" style="9" customWidth="1"/>
    <col min="5" max="6" width="22.42578125" style="9" customWidth="1"/>
    <col min="7" max="7" width="10" style="9" customWidth="1"/>
    <col min="8" max="9" width="22.42578125" style="9" customWidth="1"/>
    <col min="10" max="10" width="55.28515625" style="3" customWidth="1"/>
    <col min="11" max="16384" width="9.140625" style="3"/>
  </cols>
  <sheetData>
    <row r="1" spans="1:10" ht="63.75" customHeight="1" x14ac:dyDescent="0.25">
      <c r="A1" s="73" t="s">
        <v>152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ht="27.75" customHeight="1" x14ac:dyDescent="0.25">
      <c r="A2" s="90" t="s">
        <v>148</v>
      </c>
      <c r="B2" s="90"/>
      <c r="C2" s="91"/>
      <c r="D2" s="92"/>
      <c r="E2" s="92"/>
      <c r="F2" s="93"/>
    </row>
    <row r="3" spans="1:10" ht="3.75" customHeight="1" thickBot="1" x14ac:dyDescent="0.3"/>
    <row r="4" spans="1:10" ht="15.75" x14ac:dyDescent="0.25">
      <c r="A4" s="81" t="s">
        <v>5</v>
      </c>
      <c r="B4" s="83" t="s">
        <v>6</v>
      </c>
      <c r="C4" s="87" t="s">
        <v>7</v>
      </c>
      <c r="D4" s="81" t="s">
        <v>119</v>
      </c>
      <c r="E4" s="83"/>
      <c r="F4" s="84"/>
      <c r="G4" s="81" t="s">
        <v>120</v>
      </c>
      <c r="H4" s="83"/>
      <c r="I4" s="84"/>
      <c r="J4" s="85" t="s">
        <v>141</v>
      </c>
    </row>
    <row r="5" spans="1:10" ht="27.95" customHeight="1" thickBot="1" x14ac:dyDescent="0.3">
      <c r="A5" s="82"/>
      <c r="B5" s="89"/>
      <c r="C5" s="88"/>
      <c r="D5" s="23" t="s">
        <v>8</v>
      </c>
      <c r="E5" s="24" t="s">
        <v>9</v>
      </c>
      <c r="F5" s="36" t="s">
        <v>10</v>
      </c>
      <c r="G5" s="23" t="s">
        <v>8</v>
      </c>
      <c r="H5" s="24" t="s">
        <v>9</v>
      </c>
      <c r="I5" s="36" t="s">
        <v>10</v>
      </c>
      <c r="J5" s="86"/>
    </row>
    <row r="6" spans="1:10" x14ac:dyDescent="0.25">
      <c r="A6" s="25" t="s">
        <v>11</v>
      </c>
      <c r="B6" s="77" t="s">
        <v>12</v>
      </c>
      <c r="C6" s="78"/>
      <c r="D6" s="41"/>
      <c r="E6" s="26"/>
      <c r="F6" s="42"/>
      <c r="G6" s="41"/>
      <c r="H6" s="26"/>
      <c r="I6" s="42"/>
      <c r="J6" s="37"/>
    </row>
    <row r="7" spans="1:10" ht="27" customHeight="1" x14ac:dyDescent="0.25">
      <c r="A7" s="27" t="s">
        <v>13</v>
      </c>
      <c r="B7" s="28" t="s">
        <v>14</v>
      </c>
      <c r="C7" s="47"/>
      <c r="D7" s="43">
        <f>'00_Instrucciones'!$C$11</f>
        <v>12</v>
      </c>
      <c r="E7" s="29"/>
      <c r="F7" s="44" t="str">
        <f t="shared" ref="F7:F12" si="0">IF(E7="","",D7*E7)</f>
        <v/>
      </c>
      <c r="G7" s="43">
        <f>'00_Instrucciones'!$C$12</f>
        <v>24</v>
      </c>
      <c r="H7" s="29"/>
      <c r="I7" s="44" t="str">
        <f t="shared" ref="I7:I12" si="1">IF(H7="","",G7*H7)</f>
        <v/>
      </c>
      <c r="J7" s="38"/>
    </row>
    <row r="8" spans="1:10" ht="27" customHeight="1" x14ac:dyDescent="0.25">
      <c r="A8" s="27" t="s">
        <v>15</v>
      </c>
      <c r="B8" s="28" t="s">
        <v>16</v>
      </c>
      <c r="C8" s="47"/>
      <c r="D8" s="43">
        <f>'00_Instrucciones'!$C$11</f>
        <v>12</v>
      </c>
      <c r="E8" s="29"/>
      <c r="F8" s="44" t="str">
        <f t="shared" si="0"/>
        <v/>
      </c>
      <c r="G8" s="43">
        <f>'00_Instrucciones'!$C$12</f>
        <v>24</v>
      </c>
      <c r="H8" s="29"/>
      <c r="I8" s="44" t="str">
        <f t="shared" si="1"/>
        <v/>
      </c>
      <c r="J8" s="38"/>
    </row>
    <row r="9" spans="1:10" ht="27" customHeight="1" x14ac:dyDescent="0.25">
      <c r="A9" s="27" t="s">
        <v>17</v>
      </c>
      <c r="B9" s="28" t="s">
        <v>18</v>
      </c>
      <c r="C9" s="47"/>
      <c r="D9" s="43">
        <f>'00_Instrucciones'!$C$11</f>
        <v>12</v>
      </c>
      <c r="E9" s="29"/>
      <c r="F9" s="44" t="str">
        <f t="shared" si="0"/>
        <v/>
      </c>
      <c r="G9" s="43">
        <f>'00_Instrucciones'!$C$12</f>
        <v>24</v>
      </c>
      <c r="H9" s="29"/>
      <c r="I9" s="44" t="str">
        <f t="shared" si="1"/>
        <v/>
      </c>
      <c r="J9" s="38"/>
    </row>
    <row r="10" spans="1:10" ht="27" customHeight="1" x14ac:dyDescent="0.25">
      <c r="A10" s="27" t="s">
        <v>19</v>
      </c>
      <c r="B10" s="28" t="s">
        <v>20</v>
      </c>
      <c r="C10" s="47"/>
      <c r="D10" s="43">
        <f>'00_Instrucciones'!$C$11</f>
        <v>12</v>
      </c>
      <c r="E10" s="29"/>
      <c r="F10" s="44" t="str">
        <f t="shared" si="0"/>
        <v/>
      </c>
      <c r="G10" s="43">
        <f>'00_Instrucciones'!$C$12</f>
        <v>24</v>
      </c>
      <c r="H10" s="29"/>
      <c r="I10" s="44" t="str">
        <f t="shared" si="1"/>
        <v/>
      </c>
      <c r="J10" s="38"/>
    </row>
    <row r="11" spans="1:10" ht="27" customHeight="1" x14ac:dyDescent="0.25">
      <c r="A11" s="27" t="s">
        <v>21</v>
      </c>
      <c r="B11" s="28" t="s">
        <v>22</v>
      </c>
      <c r="C11" s="47"/>
      <c r="D11" s="43">
        <f>'00_Instrucciones'!$C$11</f>
        <v>12</v>
      </c>
      <c r="E11" s="29"/>
      <c r="F11" s="44" t="str">
        <f t="shared" si="0"/>
        <v/>
      </c>
      <c r="G11" s="43">
        <f>'00_Instrucciones'!$C$12</f>
        <v>24</v>
      </c>
      <c r="H11" s="29"/>
      <c r="I11" s="44" t="str">
        <f t="shared" si="1"/>
        <v/>
      </c>
      <c r="J11" s="38"/>
    </row>
    <row r="12" spans="1:10" ht="27" customHeight="1" x14ac:dyDescent="0.25">
      <c r="A12" s="27" t="s">
        <v>23</v>
      </c>
      <c r="B12" s="28" t="s">
        <v>24</v>
      </c>
      <c r="C12" s="47"/>
      <c r="D12" s="43">
        <f>'00_Instrucciones'!$C$11</f>
        <v>12</v>
      </c>
      <c r="E12" s="29"/>
      <c r="F12" s="44" t="str">
        <f t="shared" si="0"/>
        <v/>
      </c>
      <c r="G12" s="43">
        <f>'00_Instrucciones'!$C$12</f>
        <v>24</v>
      </c>
      <c r="H12" s="29"/>
      <c r="I12" s="44" t="str">
        <f t="shared" si="1"/>
        <v/>
      </c>
      <c r="J12" s="38"/>
    </row>
    <row r="13" spans="1:10" ht="15.75" thickBot="1" x14ac:dyDescent="0.3">
      <c r="A13" s="30" t="s">
        <v>25</v>
      </c>
      <c r="B13" s="79" t="s">
        <v>26</v>
      </c>
      <c r="C13" s="80"/>
      <c r="D13" s="45"/>
      <c r="E13" s="31">
        <f>SUM(E6:E12)</f>
        <v>0</v>
      </c>
      <c r="F13" s="46">
        <f>SUM(F6:F12)</f>
        <v>0</v>
      </c>
      <c r="G13" s="45"/>
      <c r="H13" s="31">
        <f>SUM(H6:H12)</f>
        <v>0</v>
      </c>
      <c r="I13" s="46">
        <f>SUM(I6:I12)</f>
        <v>0</v>
      </c>
      <c r="J13" s="39"/>
    </row>
    <row r="14" spans="1:10" x14ac:dyDescent="0.25">
      <c r="A14" s="25" t="s">
        <v>27</v>
      </c>
      <c r="B14" s="77" t="s">
        <v>28</v>
      </c>
      <c r="C14" s="78"/>
      <c r="D14" s="41"/>
      <c r="E14" s="26"/>
      <c r="F14" s="42"/>
      <c r="G14" s="41"/>
      <c r="H14" s="26"/>
      <c r="I14" s="42"/>
      <c r="J14" s="37"/>
    </row>
    <row r="15" spans="1:10" ht="27" customHeight="1" x14ac:dyDescent="0.25">
      <c r="A15" s="27" t="s">
        <v>29</v>
      </c>
      <c r="B15" s="28" t="s">
        <v>30</v>
      </c>
      <c r="C15" s="47"/>
      <c r="D15" s="43">
        <f>'00_Instrucciones'!$C$11</f>
        <v>12</v>
      </c>
      <c r="E15" s="29"/>
      <c r="F15" s="44" t="str">
        <f>IF(E15="","",D15*E15)</f>
        <v/>
      </c>
      <c r="G15" s="43">
        <f>'00_Instrucciones'!$C$12</f>
        <v>24</v>
      </c>
      <c r="H15" s="29"/>
      <c r="I15" s="44" t="str">
        <f>IF(H15="","",G15*H15)</f>
        <v/>
      </c>
      <c r="J15" s="38"/>
    </row>
    <row r="16" spans="1:10" ht="27" customHeight="1" x14ac:dyDescent="0.25">
      <c r="A16" s="27" t="s">
        <v>31</v>
      </c>
      <c r="B16" s="28" t="s">
        <v>32</v>
      </c>
      <c r="C16" s="47"/>
      <c r="D16" s="43">
        <f>'00_Instrucciones'!$C$11</f>
        <v>12</v>
      </c>
      <c r="E16" s="29"/>
      <c r="F16" s="44" t="str">
        <f>IF(E16="","",D16*E16)</f>
        <v/>
      </c>
      <c r="G16" s="43">
        <f>'00_Instrucciones'!$C$12</f>
        <v>24</v>
      </c>
      <c r="H16" s="29"/>
      <c r="I16" s="44" t="str">
        <f>IF(H16="","",G16*H16)</f>
        <v/>
      </c>
      <c r="J16" s="38"/>
    </row>
    <row r="17" spans="1:10" ht="27" customHeight="1" x14ac:dyDescent="0.25">
      <c r="A17" s="27" t="s">
        <v>33</v>
      </c>
      <c r="B17" s="28" t="s">
        <v>34</v>
      </c>
      <c r="C17" s="47"/>
      <c r="D17" s="43">
        <f>'00_Instrucciones'!$C$11</f>
        <v>12</v>
      </c>
      <c r="E17" s="29"/>
      <c r="F17" s="44" t="str">
        <f>IF(E17="","",D17*E17)</f>
        <v/>
      </c>
      <c r="G17" s="43">
        <f>'00_Instrucciones'!$C$12</f>
        <v>24</v>
      </c>
      <c r="H17" s="29"/>
      <c r="I17" s="44" t="str">
        <f>IF(H17="","",G17*H17)</f>
        <v/>
      </c>
      <c r="J17" s="38"/>
    </row>
    <row r="18" spans="1:10" ht="27" customHeight="1" x14ac:dyDescent="0.25">
      <c r="A18" s="27" t="s">
        <v>35</v>
      </c>
      <c r="B18" s="28" t="s">
        <v>36</v>
      </c>
      <c r="C18" s="47"/>
      <c r="D18" s="43">
        <f>'00_Instrucciones'!$C$11</f>
        <v>12</v>
      </c>
      <c r="E18" s="29"/>
      <c r="F18" s="44" t="str">
        <f>IF(E18="","",D18*E18)</f>
        <v/>
      </c>
      <c r="G18" s="43">
        <f>'00_Instrucciones'!$C$12</f>
        <v>24</v>
      </c>
      <c r="H18" s="29"/>
      <c r="I18" s="44" t="str">
        <f>IF(H18="","",G18*H18)</f>
        <v/>
      </c>
      <c r="J18" s="38"/>
    </row>
    <row r="19" spans="1:10" ht="27" customHeight="1" x14ac:dyDescent="0.25">
      <c r="A19" s="27" t="s">
        <v>37</v>
      </c>
      <c r="B19" s="28" t="s">
        <v>38</v>
      </c>
      <c r="C19" s="47"/>
      <c r="D19" s="43">
        <f>'00_Instrucciones'!$C$11</f>
        <v>12</v>
      </c>
      <c r="E19" s="29"/>
      <c r="F19" s="44" t="str">
        <f>IF(E19="","",D19*E19)</f>
        <v/>
      </c>
      <c r="G19" s="43">
        <f>'00_Instrucciones'!$C$12</f>
        <v>24</v>
      </c>
      <c r="H19" s="29"/>
      <c r="I19" s="44" t="str">
        <f>IF(H19="","",G19*H19)</f>
        <v/>
      </c>
      <c r="J19" s="38"/>
    </row>
    <row r="20" spans="1:10" ht="15.75" thickBot="1" x14ac:dyDescent="0.3">
      <c r="A20" s="30" t="s">
        <v>39</v>
      </c>
      <c r="B20" s="79" t="s">
        <v>40</v>
      </c>
      <c r="C20" s="80"/>
      <c r="D20" s="45"/>
      <c r="E20" s="31">
        <f>SUM(E14:E19)</f>
        <v>0</v>
      </c>
      <c r="F20" s="46">
        <f>SUM(F14:F19)</f>
        <v>0</v>
      </c>
      <c r="G20" s="45"/>
      <c r="H20" s="31">
        <f>SUM(H14:H19)</f>
        <v>0</v>
      </c>
      <c r="I20" s="46">
        <f>SUM(I14:I19)</f>
        <v>0</v>
      </c>
      <c r="J20" s="39"/>
    </row>
    <row r="21" spans="1:10" x14ac:dyDescent="0.25">
      <c r="A21" s="25" t="s">
        <v>41</v>
      </c>
      <c r="B21" s="77" t="s">
        <v>42</v>
      </c>
      <c r="C21" s="78"/>
      <c r="D21" s="41"/>
      <c r="E21" s="26"/>
      <c r="F21" s="42"/>
      <c r="G21" s="41"/>
      <c r="H21" s="26"/>
      <c r="I21" s="42"/>
      <c r="J21" s="37"/>
    </row>
    <row r="22" spans="1:10" ht="27" customHeight="1" x14ac:dyDescent="0.25">
      <c r="A22" s="27" t="s">
        <v>43</v>
      </c>
      <c r="B22" s="28" t="s">
        <v>44</v>
      </c>
      <c r="C22" s="47"/>
      <c r="D22" s="43">
        <f>'00_Instrucciones'!$C$11</f>
        <v>12</v>
      </c>
      <c r="E22" s="29"/>
      <c r="F22" s="44" t="str">
        <f t="shared" ref="F22:F31" si="2">IF(E22="","",D22*E22)</f>
        <v/>
      </c>
      <c r="G22" s="43">
        <f>'00_Instrucciones'!$C$12</f>
        <v>24</v>
      </c>
      <c r="H22" s="29"/>
      <c r="I22" s="44" t="str">
        <f t="shared" ref="I22:I31" si="3">IF(H22="","",G22*H22)</f>
        <v/>
      </c>
      <c r="J22" s="38"/>
    </row>
    <row r="23" spans="1:10" ht="27" customHeight="1" x14ac:dyDescent="0.25">
      <c r="A23" s="27" t="s">
        <v>45</v>
      </c>
      <c r="B23" s="28" t="s">
        <v>46</v>
      </c>
      <c r="C23" s="47"/>
      <c r="D23" s="43">
        <f>'00_Instrucciones'!$C$11</f>
        <v>12</v>
      </c>
      <c r="E23" s="29"/>
      <c r="F23" s="44" t="str">
        <f t="shared" si="2"/>
        <v/>
      </c>
      <c r="G23" s="43">
        <f>'00_Instrucciones'!$C$12</f>
        <v>24</v>
      </c>
      <c r="H23" s="29"/>
      <c r="I23" s="44" t="str">
        <f t="shared" si="3"/>
        <v/>
      </c>
      <c r="J23" s="38"/>
    </row>
    <row r="24" spans="1:10" ht="27" customHeight="1" x14ac:dyDescent="0.25">
      <c r="A24" s="27" t="s">
        <v>47</v>
      </c>
      <c r="B24" s="28" t="s">
        <v>48</v>
      </c>
      <c r="C24" s="47"/>
      <c r="D24" s="43">
        <f>'00_Instrucciones'!$C$11</f>
        <v>12</v>
      </c>
      <c r="E24" s="29"/>
      <c r="F24" s="44" t="str">
        <f t="shared" si="2"/>
        <v/>
      </c>
      <c r="G24" s="43">
        <f>'00_Instrucciones'!$C$12</f>
        <v>24</v>
      </c>
      <c r="H24" s="29"/>
      <c r="I24" s="44" t="str">
        <f t="shared" si="3"/>
        <v/>
      </c>
      <c r="J24" s="38"/>
    </row>
    <row r="25" spans="1:10" ht="31.5" customHeight="1" x14ac:dyDescent="0.25">
      <c r="A25" s="27" t="s">
        <v>49</v>
      </c>
      <c r="B25" s="28" t="s">
        <v>50</v>
      </c>
      <c r="C25" s="47"/>
      <c r="D25" s="43">
        <f>'00_Instrucciones'!$C$11</f>
        <v>12</v>
      </c>
      <c r="E25" s="29"/>
      <c r="F25" s="44" t="str">
        <f t="shared" si="2"/>
        <v/>
      </c>
      <c r="G25" s="43">
        <f>'00_Instrucciones'!$C$12</f>
        <v>24</v>
      </c>
      <c r="H25" s="29"/>
      <c r="I25" s="44" t="str">
        <f t="shared" si="3"/>
        <v/>
      </c>
      <c r="J25" s="38"/>
    </row>
    <row r="26" spans="1:10" ht="31.5" customHeight="1" x14ac:dyDescent="0.25">
      <c r="A26" s="27" t="s">
        <v>51</v>
      </c>
      <c r="B26" s="28" t="s">
        <v>154</v>
      </c>
      <c r="C26" s="47"/>
      <c r="D26" s="43">
        <f>'00_Instrucciones'!$C$11</f>
        <v>12</v>
      </c>
      <c r="E26" s="29"/>
      <c r="F26" s="44" t="str">
        <f t="shared" si="2"/>
        <v/>
      </c>
      <c r="G26" s="43">
        <f>'00_Instrucciones'!$C$12</f>
        <v>24</v>
      </c>
      <c r="H26" s="29"/>
      <c r="I26" s="44" t="str">
        <f t="shared" si="3"/>
        <v/>
      </c>
      <c r="J26" s="38"/>
    </row>
    <row r="27" spans="1:10" ht="27" customHeight="1" x14ac:dyDescent="0.25">
      <c r="A27" s="27" t="s">
        <v>52</v>
      </c>
      <c r="B27" s="28" t="s">
        <v>53</v>
      </c>
      <c r="C27" s="47"/>
      <c r="D27" s="43">
        <f>'00_Instrucciones'!$C$11</f>
        <v>12</v>
      </c>
      <c r="E27" s="29"/>
      <c r="F27" s="44" t="str">
        <f t="shared" si="2"/>
        <v/>
      </c>
      <c r="G27" s="43">
        <f>'00_Instrucciones'!$C$12</f>
        <v>24</v>
      </c>
      <c r="H27" s="29"/>
      <c r="I27" s="44" t="str">
        <f t="shared" si="3"/>
        <v/>
      </c>
      <c r="J27" s="38"/>
    </row>
    <row r="28" spans="1:10" ht="27" customHeight="1" x14ac:dyDescent="0.25">
      <c r="A28" s="27" t="s">
        <v>54</v>
      </c>
      <c r="B28" s="28" t="s">
        <v>55</v>
      </c>
      <c r="C28" s="47"/>
      <c r="D28" s="43">
        <f>'00_Instrucciones'!$C$11</f>
        <v>12</v>
      </c>
      <c r="E28" s="29"/>
      <c r="F28" s="44" t="str">
        <f t="shared" si="2"/>
        <v/>
      </c>
      <c r="G28" s="43">
        <f>'00_Instrucciones'!$C$12</f>
        <v>24</v>
      </c>
      <c r="H28" s="29"/>
      <c r="I28" s="44" t="str">
        <f t="shared" si="3"/>
        <v/>
      </c>
      <c r="J28" s="38"/>
    </row>
    <row r="29" spans="1:10" ht="27" customHeight="1" x14ac:dyDescent="0.25">
      <c r="A29" s="27" t="s">
        <v>56</v>
      </c>
      <c r="B29" s="28" t="s">
        <v>57</v>
      </c>
      <c r="C29" s="47"/>
      <c r="D29" s="43">
        <f>'00_Instrucciones'!$C$11</f>
        <v>12</v>
      </c>
      <c r="E29" s="29"/>
      <c r="F29" s="44" t="str">
        <f t="shared" si="2"/>
        <v/>
      </c>
      <c r="G29" s="43">
        <f>'00_Instrucciones'!$C$12</f>
        <v>24</v>
      </c>
      <c r="H29" s="29"/>
      <c r="I29" s="44" t="str">
        <f t="shared" si="3"/>
        <v/>
      </c>
      <c r="J29" s="38"/>
    </row>
    <row r="30" spans="1:10" ht="27" customHeight="1" x14ac:dyDescent="0.25">
      <c r="A30" s="27" t="s">
        <v>58</v>
      </c>
      <c r="B30" s="28" t="s">
        <v>59</v>
      </c>
      <c r="C30" s="47"/>
      <c r="D30" s="43">
        <f>'00_Instrucciones'!$C$11</f>
        <v>12</v>
      </c>
      <c r="E30" s="29"/>
      <c r="F30" s="44" t="str">
        <f t="shared" si="2"/>
        <v/>
      </c>
      <c r="G30" s="43">
        <f>'00_Instrucciones'!$C$12</f>
        <v>24</v>
      </c>
      <c r="H30" s="29"/>
      <c r="I30" s="44" t="str">
        <f t="shared" si="3"/>
        <v/>
      </c>
      <c r="J30" s="38"/>
    </row>
    <row r="31" spans="1:10" ht="27" customHeight="1" x14ac:dyDescent="0.25">
      <c r="A31" s="27" t="s">
        <v>60</v>
      </c>
      <c r="B31" s="28" t="s">
        <v>155</v>
      </c>
      <c r="C31" s="47"/>
      <c r="D31" s="43">
        <f>'00_Instrucciones'!$C$11</f>
        <v>12</v>
      </c>
      <c r="E31" s="29"/>
      <c r="F31" s="44" t="str">
        <f t="shared" si="2"/>
        <v/>
      </c>
      <c r="G31" s="43">
        <f>'00_Instrucciones'!$C$12</f>
        <v>24</v>
      </c>
      <c r="H31" s="29"/>
      <c r="I31" s="44" t="str">
        <f t="shared" si="3"/>
        <v/>
      </c>
      <c r="J31" s="38"/>
    </row>
    <row r="32" spans="1:10" ht="15.75" thickBot="1" x14ac:dyDescent="0.3">
      <c r="A32" s="30" t="s">
        <v>61</v>
      </c>
      <c r="B32" s="79" t="s">
        <v>62</v>
      </c>
      <c r="C32" s="80"/>
      <c r="D32" s="45"/>
      <c r="E32" s="31">
        <f>SUM(E22:E31)</f>
        <v>0</v>
      </c>
      <c r="F32" s="46">
        <f>SUM(F22:F31)</f>
        <v>0</v>
      </c>
      <c r="G32" s="45"/>
      <c r="H32" s="31">
        <f>SUM(H22:H31)</f>
        <v>0</v>
      </c>
      <c r="I32" s="46">
        <f>SUM(I22:I31)</f>
        <v>0</v>
      </c>
      <c r="J32" s="39"/>
    </row>
    <row r="33" spans="1:10" x14ac:dyDescent="0.25">
      <c r="A33" s="25" t="s">
        <v>63</v>
      </c>
      <c r="B33" s="77" t="s">
        <v>64</v>
      </c>
      <c r="C33" s="78"/>
      <c r="D33" s="41"/>
      <c r="E33" s="26"/>
      <c r="F33" s="42"/>
      <c r="G33" s="41"/>
      <c r="H33" s="26"/>
      <c r="I33" s="42"/>
      <c r="J33" s="37"/>
    </row>
    <row r="34" spans="1:10" ht="27" customHeight="1" x14ac:dyDescent="0.25">
      <c r="A34" s="27" t="s">
        <v>65</v>
      </c>
      <c r="B34" s="28" t="s">
        <v>66</v>
      </c>
      <c r="C34" s="47"/>
      <c r="D34" s="43">
        <f>'00_Instrucciones'!$C$11</f>
        <v>12</v>
      </c>
      <c r="E34" s="29"/>
      <c r="F34" s="44" t="str">
        <f>IF(E34="","",D34*E34)</f>
        <v/>
      </c>
      <c r="G34" s="43">
        <f>'00_Instrucciones'!$C$12</f>
        <v>24</v>
      </c>
      <c r="H34" s="29"/>
      <c r="I34" s="44" t="str">
        <f>IF(H34="","",G34*H34)</f>
        <v/>
      </c>
      <c r="J34" s="38"/>
    </row>
    <row r="35" spans="1:10" ht="27" customHeight="1" x14ac:dyDescent="0.25">
      <c r="A35" s="27" t="s">
        <v>67</v>
      </c>
      <c r="B35" s="28" t="s">
        <v>68</v>
      </c>
      <c r="C35" s="47"/>
      <c r="D35" s="43">
        <f>'00_Instrucciones'!$C$11</f>
        <v>12</v>
      </c>
      <c r="E35" s="29"/>
      <c r="F35" s="44" t="str">
        <f>IF(E35="","",D35*E35)</f>
        <v/>
      </c>
      <c r="G35" s="43">
        <f>'00_Instrucciones'!$C$12</f>
        <v>24</v>
      </c>
      <c r="H35" s="29"/>
      <c r="I35" s="44" t="str">
        <f>IF(H35="","",G35*H35)</f>
        <v/>
      </c>
      <c r="J35" s="38"/>
    </row>
    <row r="36" spans="1:10" ht="27" customHeight="1" x14ac:dyDescent="0.25">
      <c r="A36" s="27" t="s">
        <v>69</v>
      </c>
      <c r="B36" s="28" t="s">
        <v>70</v>
      </c>
      <c r="C36" s="47"/>
      <c r="D36" s="43">
        <f>'00_Instrucciones'!$C$11</f>
        <v>12</v>
      </c>
      <c r="E36" s="29"/>
      <c r="F36" s="44" t="str">
        <f>IF(E36="","",D36*E36)</f>
        <v/>
      </c>
      <c r="G36" s="43">
        <f>'00_Instrucciones'!$C$12</f>
        <v>24</v>
      </c>
      <c r="H36" s="29"/>
      <c r="I36" s="44" t="str">
        <f>IF(H36="","",G36*H36)</f>
        <v/>
      </c>
      <c r="J36" s="38"/>
    </row>
    <row r="37" spans="1:10" ht="27" customHeight="1" x14ac:dyDescent="0.25">
      <c r="A37" s="27" t="s">
        <v>71</v>
      </c>
      <c r="B37" s="28" t="s">
        <v>72</v>
      </c>
      <c r="C37" s="47"/>
      <c r="D37" s="43">
        <f>'00_Instrucciones'!$C$11</f>
        <v>12</v>
      </c>
      <c r="E37" s="29"/>
      <c r="F37" s="44" t="str">
        <f>IF(E37="","",D37*E37)</f>
        <v/>
      </c>
      <c r="G37" s="43">
        <f>'00_Instrucciones'!$C$12</f>
        <v>24</v>
      </c>
      <c r="H37" s="29"/>
      <c r="I37" s="44" t="str">
        <f>IF(H37="","",G37*H37)</f>
        <v/>
      </c>
      <c r="J37" s="38"/>
    </row>
    <row r="38" spans="1:10" ht="15.75" thickBot="1" x14ac:dyDescent="0.3">
      <c r="A38" s="30" t="s">
        <v>73</v>
      </c>
      <c r="B38" s="79" t="s">
        <v>74</v>
      </c>
      <c r="C38" s="80"/>
      <c r="D38" s="45"/>
      <c r="E38" s="31">
        <f>SUM(E34:E37)</f>
        <v>0</v>
      </c>
      <c r="F38" s="46">
        <f>SUM(F34:F37)</f>
        <v>0</v>
      </c>
      <c r="G38" s="45"/>
      <c r="H38" s="31">
        <f>SUM(H34:H37)</f>
        <v>0</v>
      </c>
      <c r="I38" s="46">
        <f>SUM(I34:I37)</f>
        <v>0</v>
      </c>
      <c r="J38" s="39"/>
    </row>
    <row r="39" spans="1:10" x14ac:dyDescent="0.25">
      <c r="A39" s="25" t="s">
        <v>75</v>
      </c>
      <c r="B39" s="77" t="s">
        <v>76</v>
      </c>
      <c r="C39" s="78"/>
      <c r="D39" s="41"/>
      <c r="E39" s="26"/>
      <c r="F39" s="42"/>
      <c r="G39" s="41"/>
      <c r="H39" s="26"/>
      <c r="I39" s="42"/>
      <c r="J39" s="37"/>
    </row>
    <row r="40" spans="1:10" ht="27" customHeight="1" x14ac:dyDescent="0.25">
      <c r="A40" s="27" t="s">
        <v>77</v>
      </c>
      <c r="B40" s="28" t="s">
        <v>78</v>
      </c>
      <c r="C40" s="47"/>
      <c r="D40" s="43">
        <f>'00_Instrucciones'!$C$11</f>
        <v>12</v>
      </c>
      <c r="E40" s="29"/>
      <c r="F40" s="44" t="str">
        <f>IF(E40="","",D40*E40)</f>
        <v/>
      </c>
      <c r="G40" s="43">
        <f>'00_Instrucciones'!$C$12</f>
        <v>24</v>
      </c>
      <c r="H40" s="29"/>
      <c r="I40" s="44" t="str">
        <f>IF(H40="","",G40*H40)</f>
        <v/>
      </c>
      <c r="J40" s="38"/>
    </row>
    <row r="41" spans="1:10" ht="27" customHeight="1" x14ac:dyDescent="0.25">
      <c r="A41" s="27" t="s">
        <v>79</v>
      </c>
      <c r="B41" s="28" t="s">
        <v>80</v>
      </c>
      <c r="C41" s="47"/>
      <c r="D41" s="43">
        <f>'00_Instrucciones'!$C$11</f>
        <v>12</v>
      </c>
      <c r="E41" s="29"/>
      <c r="F41" s="44" t="str">
        <f>IF(E41="","",D41*E41)</f>
        <v/>
      </c>
      <c r="G41" s="43">
        <f>'00_Instrucciones'!$C$12</f>
        <v>24</v>
      </c>
      <c r="H41" s="29"/>
      <c r="I41" s="44" t="str">
        <f>IF(H41="","",G41*H41)</f>
        <v/>
      </c>
      <c r="J41" s="38"/>
    </row>
    <row r="42" spans="1:10" ht="27" customHeight="1" x14ac:dyDescent="0.25">
      <c r="A42" s="27" t="s">
        <v>81</v>
      </c>
      <c r="B42" s="28" t="s">
        <v>82</v>
      </c>
      <c r="C42" s="47"/>
      <c r="D42" s="43">
        <f>'00_Instrucciones'!$C$11</f>
        <v>12</v>
      </c>
      <c r="E42" s="29"/>
      <c r="F42" s="44" t="str">
        <f>IF(E42="","",D42*E42)</f>
        <v/>
      </c>
      <c r="G42" s="43">
        <f>'00_Instrucciones'!$C$12</f>
        <v>24</v>
      </c>
      <c r="H42" s="29"/>
      <c r="I42" s="44" t="str">
        <f>IF(H42="","",G42*H42)</f>
        <v/>
      </c>
      <c r="J42" s="38"/>
    </row>
    <row r="43" spans="1:10" ht="27" customHeight="1" x14ac:dyDescent="0.25">
      <c r="A43" s="27" t="s">
        <v>83</v>
      </c>
      <c r="B43" s="28" t="s">
        <v>84</v>
      </c>
      <c r="C43" s="47"/>
      <c r="D43" s="43">
        <f>'00_Instrucciones'!$C$11</f>
        <v>12</v>
      </c>
      <c r="E43" s="29"/>
      <c r="F43" s="44" t="str">
        <f>IF(E43="","",D43*E43)</f>
        <v/>
      </c>
      <c r="G43" s="43">
        <f>'00_Instrucciones'!$C$12</f>
        <v>24</v>
      </c>
      <c r="H43" s="29"/>
      <c r="I43" s="44" t="str">
        <f>IF(H43="","",G43*H43)</f>
        <v/>
      </c>
      <c r="J43" s="38"/>
    </row>
    <row r="44" spans="1:10" ht="27" customHeight="1" x14ac:dyDescent="0.25">
      <c r="A44" s="27" t="s">
        <v>85</v>
      </c>
      <c r="B44" s="28" t="s">
        <v>86</v>
      </c>
      <c r="C44" s="47"/>
      <c r="D44" s="43">
        <f>'00_Instrucciones'!$C$11</f>
        <v>12</v>
      </c>
      <c r="E44" s="29"/>
      <c r="F44" s="44" t="str">
        <f>IF(E44="","",D44*E44)</f>
        <v/>
      </c>
      <c r="G44" s="43">
        <f>'00_Instrucciones'!$C$12</f>
        <v>24</v>
      </c>
      <c r="H44" s="29"/>
      <c r="I44" s="44" t="str">
        <f>IF(H44="","",G44*H44)</f>
        <v/>
      </c>
      <c r="J44" s="38"/>
    </row>
    <row r="45" spans="1:10" ht="27" customHeight="1" x14ac:dyDescent="0.25">
      <c r="A45" s="27" t="s">
        <v>156</v>
      </c>
      <c r="B45" s="28" t="s">
        <v>157</v>
      </c>
      <c r="C45" s="47"/>
      <c r="D45" s="43">
        <f>'00_Instrucciones'!$C$11</f>
        <v>12</v>
      </c>
      <c r="E45" s="29"/>
      <c r="F45" s="44" t="str">
        <f>IF(E45="","",D45*E45)</f>
        <v/>
      </c>
      <c r="G45" s="43">
        <f>'00_Instrucciones'!$C$12</f>
        <v>24</v>
      </c>
      <c r="H45" s="29"/>
      <c r="I45" s="44" t="str">
        <f>IF(H45="","",G45*H45)</f>
        <v/>
      </c>
      <c r="J45" s="38"/>
    </row>
    <row r="46" spans="1:10" ht="15.75" thickBot="1" x14ac:dyDescent="0.3">
      <c r="A46" s="30" t="s">
        <v>87</v>
      </c>
      <c r="B46" s="79" t="s">
        <v>88</v>
      </c>
      <c r="C46" s="80"/>
      <c r="D46" s="45"/>
      <c r="E46" s="31">
        <f>SUM(E40:E45)</f>
        <v>0</v>
      </c>
      <c r="F46" s="46">
        <f>SUM(F40:F45)</f>
        <v>0</v>
      </c>
      <c r="G46" s="45"/>
      <c r="H46" s="31">
        <f>SUM(H40:H45)</f>
        <v>0</v>
      </c>
      <c r="I46" s="46">
        <f>SUM(I40:I45)</f>
        <v>0</v>
      </c>
      <c r="J46" s="39"/>
    </row>
    <row r="47" spans="1:10" ht="26.1" customHeight="1" thickBot="1" x14ac:dyDescent="0.3">
      <c r="A47" s="32" t="s">
        <v>89</v>
      </c>
      <c r="B47" s="75" t="s">
        <v>90</v>
      </c>
      <c r="C47" s="76"/>
      <c r="D47" s="33">
        <f>'00_Instrucciones'!$C$11</f>
        <v>12</v>
      </c>
      <c r="E47" s="34">
        <f>E$13+E$20+E$32+E$38+E$46</f>
        <v>0</v>
      </c>
      <c r="F47" s="35">
        <f>F$13+F$20+F$32+F$38+F$46</f>
        <v>0</v>
      </c>
      <c r="G47" s="33">
        <f>'00_Instrucciones'!$C$12</f>
        <v>24</v>
      </c>
      <c r="H47" s="34">
        <f>H$13+H$20+H$32+H$38+H$46</f>
        <v>0</v>
      </c>
      <c r="I47" s="35">
        <f>I$13+I$20+I$32+I$38+I$46</f>
        <v>0</v>
      </c>
      <c r="J47" s="40"/>
    </row>
  </sheetData>
  <autoFilter ref="A5:J5" xr:uid="{00000000-0009-0000-0000-000001000000}"/>
  <mergeCells count="20">
    <mergeCell ref="C4:C5"/>
    <mergeCell ref="B4:B5"/>
    <mergeCell ref="A2:B2"/>
    <mergeCell ref="C2:F2"/>
    <mergeCell ref="A1:J1"/>
    <mergeCell ref="B47:C47"/>
    <mergeCell ref="B33:C33"/>
    <mergeCell ref="B46:C46"/>
    <mergeCell ref="A4:A5"/>
    <mergeCell ref="B13:C13"/>
    <mergeCell ref="B39:C39"/>
    <mergeCell ref="B14:C14"/>
    <mergeCell ref="B21:C21"/>
    <mergeCell ref="B20:C20"/>
    <mergeCell ref="B38:C38"/>
    <mergeCell ref="B32:C32"/>
    <mergeCell ref="D4:F4"/>
    <mergeCell ref="B6:C6"/>
    <mergeCell ref="G4:I4"/>
    <mergeCell ref="J4:J5"/>
  </mergeCells>
  <printOptions horizontalCentered="1" verticalCentered="1"/>
  <pageMargins left="0.23622047244094491" right="0.23622047244094491" top="0.27559055118110237" bottom="0.35433070866141736" header="0.23622047244094491" footer="0.19685039370078741"/>
  <pageSetup scale="49" orientation="landscape" r:id="rId1"/>
  <headerFooter>
    <oddFooter>&amp;L&amp;F - &amp;A&amp;C&amp;D&amp;R&amp;"Aptos,Normal"&amp;10&amp;K000000 Información Pública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D6489-84E6-4BE6-AEB0-DEBB11F144D1}">
  <sheetPr>
    <pageSetUpPr fitToPage="1"/>
  </sheetPr>
  <dimension ref="A1:J9"/>
  <sheetViews>
    <sheetView showGridLines="0" workbookViewId="0">
      <pane ySplit="5" topLeftCell="A6" activePane="bottomLeft" state="frozen"/>
      <selection pane="bottomLeft" activeCell="B8" sqref="B8"/>
    </sheetView>
  </sheetViews>
  <sheetFormatPr baseColWidth="10" defaultColWidth="9.140625" defaultRowHeight="15" x14ac:dyDescent="0.25"/>
  <cols>
    <col min="1" max="1" width="7.7109375" style="3" bestFit="1" customWidth="1"/>
    <col min="2" max="2" width="44.7109375" style="3" bestFit="1" customWidth="1"/>
    <col min="3" max="3" width="55" style="3" customWidth="1"/>
    <col min="4" max="4" width="10" style="9" customWidth="1"/>
    <col min="5" max="6" width="22.42578125" style="9" customWidth="1"/>
    <col min="7" max="7" width="10" style="9" customWidth="1"/>
    <col min="8" max="9" width="22.42578125" style="9" customWidth="1"/>
    <col min="10" max="10" width="55.28515625" style="3" customWidth="1"/>
    <col min="11" max="16384" width="9.140625" style="3"/>
  </cols>
  <sheetData>
    <row r="1" spans="1:10" ht="50.25" customHeight="1" x14ac:dyDescent="0.25">
      <c r="A1" s="73" t="s">
        <v>152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x14ac:dyDescent="0.25">
      <c r="A2" s="90" t="s">
        <v>148</v>
      </c>
      <c r="B2" s="90"/>
      <c r="C2" s="94">
        <f>'01_Servicios_Base'!$C$2</f>
        <v>0</v>
      </c>
      <c r="D2" s="94"/>
      <c r="E2" s="94"/>
      <c r="F2" s="94"/>
    </row>
    <row r="3" spans="1:10" ht="3.75" customHeight="1" thickBot="1" x14ac:dyDescent="0.3"/>
    <row r="4" spans="1:10" ht="15.75" x14ac:dyDescent="0.25">
      <c r="A4" s="81" t="s">
        <v>5</v>
      </c>
      <c r="B4" s="83" t="s">
        <v>6</v>
      </c>
      <c r="C4" s="87" t="s">
        <v>7</v>
      </c>
      <c r="D4" s="81" t="s">
        <v>119</v>
      </c>
      <c r="E4" s="83"/>
      <c r="F4" s="84"/>
      <c r="G4" s="81" t="s">
        <v>120</v>
      </c>
      <c r="H4" s="83"/>
      <c r="I4" s="84"/>
      <c r="J4" s="85" t="s">
        <v>141</v>
      </c>
    </row>
    <row r="5" spans="1:10" ht="27.95" customHeight="1" thickBot="1" x14ac:dyDescent="0.3">
      <c r="A5" s="82"/>
      <c r="B5" s="89"/>
      <c r="C5" s="88"/>
      <c r="D5" s="23" t="s">
        <v>8</v>
      </c>
      <c r="E5" s="24" t="s">
        <v>9</v>
      </c>
      <c r="F5" s="36" t="s">
        <v>10</v>
      </c>
      <c r="G5" s="23" t="s">
        <v>8</v>
      </c>
      <c r="H5" s="24" t="s">
        <v>9</v>
      </c>
      <c r="I5" s="36" t="s">
        <v>10</v>
      </c>
      <c r="J5" s="86"/>
    </row>
    <row r="6" spans="1:10" x14ac:dyDescent="0.25">
      <c r="A6" s="25"/>
      <c r="B6" s="77"/>
      <c r="C6" s="78"/>
      <c r="D6" s="41"/>
      <c r="E6" s="26"/>
      <c r="F6" s="42"/>
      <c r="G6" s="41"/>
      <c r="H6" s="26"/>
      <c r="I6" s="42"/>
      <c r="J6" s="37"/>
    </row>
    <row r="7" spans="1:10" ht="27" customHeight="1" x14ac:dyDescent="0.25">
      <c r="A7" s="1" t="s">
        <v>91</v>
      </c>
      <c r="B7" s="8" t="s">
        <v>92</v>
      </c>
      <c r="C7" s="8"/>
      <c r="D7" s="43">
        <f>'00_Instrucciones'!$C$11</f>
        <v>12</v>
      </c>
      <c r="E7" s="29"/>
      <c r="F7" s="44" t="str">
        <f t="shared" ref="F7:F8" si="0">IF(E7="","",D7*E7)</f>
        <v/>
      </c>
      <c r="G7" s="43">
        <f>'00_Instrucciones'!$C$12</f>
        <v>24</v>
      </c>
      <c r="H7" s="29"/>
      <c r="I7" s="44" t="str">
        <f t="shared" ref="I7:I8" si="1">IF(H7="","",G7*H7)</f>
        <v/>
      </c>
      <c r="J7" s="38"/>
    </row>
    <row r="8" spans="1:10" ht="27" customHeight="1" x14ac:dyDescent="0.25">
      <c r="A8" s="18">
        <v>2.2000000000000002</v>
      </c>
      <c r="B8" s="19" t="s">
        <v>140</v>
      </c>
      <c r="C8" s="19"/>
      <c r="D8" s="43">
        <f>'00_Instrucciones'!$C$11</f>
        <v>12</v>
      </c>
      <c r="E8" s="29"/>
      <c r="F8" s="44" t="str">
        <f t="shared" si="0"/>
        <v/>
      </c>
      <c r="G8" s="43">
        <f>'00_Instrucciones'!$C$12</f>
        <v>24</v>
      </c>
      <c r="H8" s="29"/>
      <c r="I8" s="44" t="str">
        <f t="shared" si="1"/>
        <v/>
      </c>
      <c r="J8" s="38"/>
    </row>
    <row r="9" spans="1:10" ht="26.1" customHeight="1" thickBot="1" x14ac:dyDescent="0.3">
      <c r="A9" s="32" t="s">
        <v>93</v>
      </c>
      <c r="B9" s="75" t="s">
        <v>149</v>
      </c>
      <c r="C9" s="76"/>
      <c r="D9" s="33">
        <f>'00_Instrucciones'!$C$11</f>
        <v>12</v>
      </c>
      <c r="E9" s="34">
        <f>SUM(E7:E8)</f>
        <v>0</v>
      </c>
      <c r="F9" s="35">
        <f>SUM(F7:F8)</f>
        <v>0</v>
      </c>
      <c r="G9" s="33">
        <f>'00_Instrucciones'!$C$12</f>
        <v>24</v>
      </c>
      <c r="H9" s="34">
        <f>SUM(H7:H8)</f>
        <v>0</v>
      </c>
      <c r="I9" s="35">
        <f>SUM(I7:I8)</f>
        <v>0</v>
      </c>
      <c r="J9" s="40"/>
    </row>
  </sheetData>
  <autoFilter ref="A5:J5" xr:uid="{00000000-0009-0000-0000-000001000000}"/>
  <mergeCells count="11">
    <mergeCell ref="B9:C9"/>
    <mergeCell ref="B6:C6"/>
    <mergeCell ref="A1:J1"/>
    <mergeCell ref="A2:B2"/>
    <mergeCell ref="C2:F2"/>
    <mergeCell ref="A4:A5"/>
    <mergeCell ref="B4:B5"/>
    <mergeCell ref="C4:C5"/>
    <mergeCell ref="D4:F4"/>
    <mergeCell ref="G4:I4"/>
    <mergeCell ref="J4:J5"/>
  </mergeCells>
  <printOptions horizontalCentered="1" verticalCentered="1"/>
  <pageMargins left="0.23622047244094491" right="0.23622047244094491" top="0.27559055118110237" bottom="0.35433070866141736" header="0.23622047244094491" footer="0.19685039370078741"/>
  <pageSetup scale="49" orientation="landscape" r:id="rId1"/>
  <headerFooter>
    <oddFooter>&amp;L&amp;F - &amp;A&amp;C&amp;D&amp;R&amp;"Aptos,Normal"&amp;10&amp;K000000 Información Pública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7"/>
  <sheetViews>
    <sheetView showGridLines="0" workbookViewId="0">
      <pane ySplit="4" topLeftCell="A5" activePane="bottomLeft" state="frozen"/>
      <selection pane="bottomLeft" activeCell="H13" sqref="H13"/>
    </sheetView>
  </sheetViews>
  <sheetFormatPr baseColWidth="10" defaultColWidth="9.140625" defaultRowHeight="15" x14ac:dyDescent="0.25"/>
  <cols>
    <col min="1" max="1" width="7.7109375" style="3" customWidth="1"/>
    <col min="2" max="2" width="35.85546875" style="3" customWidth="1"/>
    <col min="3" max="4" width="36.7109375" style="13" customWidth="1"/>
    <col min="5" max="5" width="12.7109375" style="9" customWidth="1"/>
    <col min="6" max="6" width="11.7109375" style="9" customWidth="1"/>
    <col min="7" max="7" width="22" style="9" customWidth="1"/>
    <col min="8" max="8" width="20.42578125" style="9" bestFit="1" customWidth="1"/>
    <col min="9" max="10" width="22.140625" style="3" customWidth="1"/>
    <col min="11" max="16384" width="9.140625" style="3"/>
  </cols>
  <sheetData>
    <row r="1" spans="1:10" ht="50.25" customHeight="1" x14ac:dyDescent="0.25">
      <c r="A1" s="73" t="s">
        <v>152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x14ac:dyDescent="0.25">
      <c r="A2" s="90" t="s">
        <v>148</v>
      </c>
      <c r="B2" s="90"/>
      <c r="C2" s="94">
        <f>'01_Servicios_Base'!$C$2</f>
        <v>0</v>
      </c>
      <c r="D2" s="94"/>
      <c r="E2" s="94"/>
      <c r="F2" s="94"/>
      <c r="I2" s="9"/>
    </row>
    <row r="3" spans="1:10" ht="3.75" customHeight="1" thickBot="1" x14ac:dyDescent="0.3">
      <c r="C3" s="3"/>
      <c r="D3" s="9"/>
      <c r="I3" s="9"/>
    </row>
    <row r="4" spans="1:10" ht="48" thickBot="1" x14ac:dyDescent="0.3">
      <c r="A4" s="59" t="s">
        <v>5</v>
      </c>
      <c r="B4" s="60" t="s">
        <v>94</v>
      </c>
      <c r="C4" s="60" t="s">
        <v>95</v>
      </c>
      <c r="D4" s="60" t="s">
        <v>96</v>
      </c>
      <c r="E4" s="60" t="s">
        <v>126</v>
      </c>
      <c r="F4" s="60" t="s">
        <v>127</v>
      </c>
      <c r="G4" s="48" t="s">
        <v>128</v>
      </c>
      <c r="H4" s="60" t="s">
        <v>10</v>
      </c>
      <c r="I4" s="48" t="s">
        <v>130</v>
      </c>
      <c r="J4" s="60" t="s">
        <v>129</v>
      </c>
    </row>
    <row r="5" spans="1:10" ht="60" x14ac:dyDescent="0.25">
      <c r="A5" s="22">
        <v>3.1</v>
      </c>
      <c r="B5" s="8" t="s">
        <v>133</v>
      </c>
      <c r="C5" s="8" t="s">
        <v>112</v>
      </c>
      <c r="D5" s="8" t="s">
        <v>113</v>
      </c>
      <c r="E5" s="14" t="s">
        <v>97</v>
      </c>
      <c r="F5" s="12">
        <v>200</v>
      </c>
      <c r="G5" s="10"/>
      <c r="H5" s="11" t="str">
        <f t="shared" ref="H5:H6" si="0">IF(OR(F5="",G5=""),"",F5*G5)</f>
        <v/>
      </c>
      <c r="I5" s="2" t="s">
        <v>125</v>
      </c>
      <c r="J5" s="49" t="s">
        <v>125</v>
      </c>
    </row>
    <row r="6" spans="1:10" ht="45" x14ac:dyDescent="0.25">
      <c r="A6" s="22">
        <v>3.2</v>
      </c>
      <c r="B6" s="8" t="s">
        <v>134</v>
      </c>
      <c r="C6" s="8" t="s">
        <v>110</v>
      </c>
      <c r="D6" s="8" t="s">
        <v>111</v>
      </c>
      <c r="E6" s="14" t="s">
        <v>103</v>
      </c>
      <c r="F6" s="12">
        <v>2</v>
      </c>
      <c r="G6" s="10"/>
      <c r="H6" s="11" t="str">
        <f t="shared" si="0"/>
        <v/>
      </c>
      <c r="I6" s="16">
        <v>1</v>
      </c>
      <c r="J6" s="50">
        <f>G6/I6</f>
        <v>0</v>
      </c>
    </row>
    <row r="7" spans="1:10" ht="45" x14ac:dyDescent="0.25">
      <c r="A7" s="54">
        <v>3.3</v>
      </c>
      <c r="B7" s="19" t="s">
        <v>131</v>
      </c>
      <c r="C7" s="19" t="s">
        <v>98</v>
      </c>
      <c r="D7" s="19" t="s">
        <v>99</v>
      </c>
      <c r="E7" s="55" t="s">
        <v>97</v>
      </c>
      <c r="F7" s="56">
        <v>200</v>
      </c>
      <c r="G7" s="20"/>
      <c r="H7" s="21" t="str">
        <f t="shared" ref="H7" si="1">IF(OR(F7="",G7=""),"",F7*G7)</f>
        <v/>
      </c>
      <c r="I7" s="57" t="s">
        <v>125</v>
      </c>
      <c r="J7" s="58" t="s">
        <v>125</v>
      </c>
    </row>
    <row r="8" spans="1:10" ht="45" x14ac:dyDescent="0.25">
      <c r="A8" s="22">
        <v>3.4</v>
      </c>
      <c r="B8" s="8" t="s">
        <v>132</v>
      </c>
      <c r="C8" s="8" t="s">
        <v>100</v>
      </c>
      <c r="D8" s="8" t="s">
        <v>101</v>
      </c>
      <c r="E8" s="14" t="s">
        <v>97</v>
      </c>
      <c r="F8" s="12">
        <v>200</v>
      </c>
      <c r="G8" s="10"/>
      <c r="H8" s="11" t="str">
        <f t="shared" ref="H8:H12" si="2">IF(OR(F8="",G8=""),"",F8*G8)</f>
        <v/>
      </c>
      <c r="I8" s="2" t="s">
        <v>125</v>
      </c>
      <c r="J8" s="49" t="s">
        <v>125</v>
      </c>
    </row>
    <row r="9" spans="1:10" ht="45" x14ac:dyDescent="0.25">
      <c r="A9" s="22">
        <v>3.5</v>
      </c>
      <c r="B9" s="8" t="s">
        <v>102</v>
      </c>
      <c r="C9" s="8" t="s">
        <v>104</v>
      </c>
      <c r="D9" s="8" t="s">
        <v>105</v>
      </c>
      <c r="E9" s="14" t="s">
        <v>103</v>
      </c>
      <c r="F9" s="12">
        <v>3</v>
      </c>
      <c r="G9" s="10"/>
      <c r="H9" s="11" t="str">
        <f t="shared" si="2"/>
        <v/>
      </c>
      <c r="I9" s="16">
        <v>1</v>
      </c>
      <c r="J9" s="50">
        <f>G9/I9</f>
        <v>0</v>
      </c>
    </row>
    <row r="10" spans="1:10" ht="60" x14ac:dyDescent="0.25">
      <c r="A10" s="22">
        <v>3.6</v>
      </c>
      <c r="B10" s="8" t="s">
        <v>136</v>
      </c>
      <c r="C10" s="8" t="s">
        <v>106</v>
      </c>
      <c r="D10" s="8" t="s">
        <v>107</v>
      </c>
      <c r="E10" s="14" t="s">
        <v>103</v>
      </c>
      <c r="F10" s="12">
        <v>3</v>
      </c>
      <c r="G10" s="10"/>
      <c r="H10" s="11" t="str">
        <f t="shared" si="2"/>
        <v/>
      </c>
      <c r="I10" s="16">
        <v>1</v>
      </c>
      <c r="J10" s="50">
        <f>G10/I10</f>
        <v>0</v>
      </c>
    </row>
    <row r="11" spans="1:10" ht="45" x14ac:dyDescent="0.25">
      <c r="A11" s="22">
        <v>3.7</v>
      </c>
      <c r="B11" s="8" t="s">
        <v>135</v>
      </c>
      <c r="C11" s="8" t="s">
        <v>108</v>
      </c>
      <c r="D11" s="8" t="s">
        <v>109</v>
      </c>
      <c r="E11" s="14" t="s">
        <v>103</v>
      </c>
      <c r="F11" s="12">
        <v>4</v>
      </c>
      <c r="G11" s="10"/>
      <c r="H11" s="11" t="str">
        <f t="shared" si="2"/>
        <v/>
      </c>
      <c r="I11" s="16">
        <v>1</v>
      </c>
      <c r="J11" s="50">
        <f>G11/I11</f>
        <v>0</v>
      </c>
    </row>
    <row r="12" spans="1:10" ht="38.25" customHeight="1" thickBot="1" x14ac:dyDescent="0.3">
      <c r="A12" s="22">
        <v>3.8</v>
      </c>
      <c r="B12" s="8" t="s">
        <v>138</v>
      </c>
      <c r="C12" s="8" t="s">
        <v>137</v>
      </c>
      <c r="D12" s="8" t="s">
        <v>139</v>
      </c>
      <c r="E12" s="14" t="s">
        <v>97</v>
      </c>
      <c r="F12" s="12">
        <v>1</v>
      </c>
      <c r="G12" s="10"/>
      <c r="H12" s="11" t="str">
        <f t="shared" si="2"/>
        <v/>
      </c>
      <c r="I12" s="2" t="s">
        <v>125</v>
      </c>
      <c r="J12" s="49" t="s">
        <v>125</v>
      </c>
    </row>
    <row r="13" spans="1:10" ht="15.75" thickBot="1" x14ac:dyDescent="0.3">
      <c r="A13" s="95" t="s">
        <v>150</v>
      </c>
      <c r="B13" s="96"/>
      <c r="C13" s="96"/>
      <c r="D13" s="96"/>
      <c r="E13" s="96"/>
      <c r="F13" s="96"/>
      <c r="G13" s="97"/>
      <c r="H13" s="51">
        <f>SUM(H5:H12)</f>
        <v>0</v>
      </c>
      <c r="I13" s="52"/>
      <c r="J13" s="53">
        <f>SUM(J5:J12)</f>
        <v>0</v>
      </c>
    </row>
    <row r="17" spans="8:8" x14ac:dyDescent="0.25">
      <c r="H17" s="15"/>
    </row>
  </sheetData>
  <autoFilter ref="A4:J4" xr:uid="{00000000-0009-0000-0000-000003000000}"/>
  <mergeCells count="4">
    <mergeCell ref="A13:G13"/>
    <mergeCell ref="A1:J1"/>
    <mergeCell ref="A2:B2"/>
    <mergeCell ref="C2:F2"/>
  </mergeCells>
  <dataValidations disablePrompts="1" count="1">
    <dataValidation type="list" sqref="E5:E12" xr:uid="{00000000-0002-0000-0300-000000000000}">
      <formula1>"Hora,Bolsa de horas,Proyecto"</formula1>
    </dataValidation>
  </dataValidations>
  <printOptions horizontalCentered="1" verticalCentered="1"/>
  <pageMargins left="0.74803149606299213" right="0.74803149606299213" top="0.6" bottom="0.53" header="0.51181102362204722" footer="0.35"/>
  <pageSetup scale="53" orientation="landscape" r:id="rId1"/>
  <headerFooter>
    <oddFooter>&amp;L&amp;F - &amp;A&amp;C&amp;D&amp;R&amp;1#&amp;"Aptos,Normal"&amp;10&amp;K000000 Información Pública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E13"/>
  <sheetViews>
    <sheetView showGridLines="0" workbookViewId="0">
      <selection activeCell="D15" sqref="D15"/>
    </sheetView>
  </sheetViews>
  <sheetFormatPr baseColWidth="10" defaultColWidth="9.140625" defaultRowHeight="14.25" x14ac:dyDescent="0.25"/>
  <cols>
    <col min="1" max="1" width="54.85546875" style="67" customWidth="1"/>
    <col min="2" max="2" width="33.7109375" style="67" customWidth="1"/>
    <col min="3" max="3" width="9.140625" style="67"/>
    <col min="4" max="4" width="54.85546875" style="67" customWidth="1"/>
    <col min="5" max="5" width="33.7109375" style="67" customWidth="1"/>
    <col min="6" max="16384" width="9.140625" style="67"/>
  </cols>
  <sheetData>
    <row r="2" spans="1:5" ht="76.5" customHeight="1" x14ac:dyDescent="0.25">
      <c r="A2" s="100" t="s">
        <v>153</v>
      </c>
      <c r="B2" s="101"/>
      <c r="C2" s="101"/>
      <c r="D2" s="101"/>
      <c r="E2" s="101"/>
    </row>
    <row r="4" spans="1:5" ht="18" x14ac:dyDescent="0.25">
      <c r="A4" s="98">
        <f>'01_Servicios_Base'!$C$2</f>
        <v>0</v>
      </c>
      <c r="B4" s="99"/>
      <c r="D4" s="98">
        <f>'01_Servicios_Base'!$C$2</f>
        <v>0</v>
      </c>
      <c r="E4" s="99"/>
    </row>
    <row r="5" spans="1:5" ht="4.5" customHeight="1" x14ac:dyDescent="0.25"/>
    <row r="6" spans="1:5" ht="15" x14ac:dyDescent="0.25">
      <c r="A6" s="65" t="s">
        <v>114</v>
      </c>
      <c r="B6" s="61">
        <f>'00_Instrucciones'!$C$11</f>
        <v>12</v>
      </c>
      <c r="D6" s="65" t="s">
        <v>114</v>
      </c>
      <c r="E6" s="61">
        <f>'00_Instrucciones'!$C$12</f>
        <v>24</v>
      </c>
    </row>
    <row r="7" spans="1:5" x14ac:dyDescent="0.25">
      <c r="A7" s="66" t="s">
        <v>115</v>
      </c>
      <c r="B7" s="62">
        <f>'01_Servicios_Base'!$E$47</f>
        <v>0</v>
      </c>
      <c r="D7" s="66" t="s">
        <v>115</v>
      </c>
      <c r="E7" s="62">
        <f>'01_Servicios_Base'!$H$47</f>
        <v>0</v>
      </c>
    </row>
    <row r="8" spans="1:5" x14ac:dyDescent="0.25">
      <c r="A8" s="66" t="s">
        <v>116</v>
      </c>
      <c r="B8" s="62">
        <f>'01_Servicios_Base'!$F$47</f>
        <v>0</v>
      </c>
      <c r="D8" s="66" t="s">
        <v>116</v>
      </c>
      <c r="E8" s="62">
        <f>'01_Servicios_Base'!$I$47</f>
        <v>0</v>
      </c>
    </row>
    <row r="9" spans="1:5" x14ac:dyDescent="0.25">
      <c r="A9" s="66" t="s">
        <v>123</v>
      </c>
      <c r="B9" s="62">
        <f>'02_Servicios_Adicionales'!$E$9</f>
        <v>0</v>
      </c>
      <c r="D9" s="66" t="s">
        <v>123</v>
      </c>
      <c r="E9" s="62">
        <f>'02_Servicios_Adicionales'!$H$9</f>
        <v>0</v>
      </c>
    </row>
    <row r="10" spans="1:5" x14ac:dyDescent="0.25">
      <c r="A10" s="66" t="s">
        <v>124</v>
      </c>
      <c r="B10" s="62">
        <f>'02_Servicios_Adicionales'!$F$9</f>
        <v>0</v>
      </c>
      <c r="D10" s="66" t="s">
        <v>124</v>
      </c>
      <c r="E10" s="62">
        <f>'02_Servicios_Adicionales'!$I$9</f>
        <v>0</v>
      </c>
    </row>
    <row r="11" spans="1:5" x14ac:dyDescent="0.25">
      <c r="A11" s="66" t="s">
        <v>117</v>
      </c>
      <c r="B11" s="62">
        <f>'03_Servicios_Por_Demanda'!$H$13</f>
        <v>0</v>
      </c>
      <c r="D11" s="66" t="s">
        <v>117</v>
      </c>
      <c r="E11" s="62">
        <f>'03_Servicios_Por_Demanda'!$H$13</f>
        <v>0</v>
      </c>
    </row>
    <row r="12" spans="1:5" x14ac:dyDescent="0.25">
      <c r="A12" s="66" t="s">
        <v>118</v>
      </c>
      <c r="B12" s="62">
        <f>'03_Servicios_Por_Demanda'!$J$13</f>
        <v>0</v>
      </c>
      <c r="D12" s="66" t="s">
        <v>118</v>
      </c>
      <c r="E12" s="62">
        <f>'03_Servicios_Por_Demanda'!$J$13</f>
        <v>0</v>
      </c>
    </row>
    <row r="13" spans="1:5" ht="33.75" customHeight="1" x14ac:dyDescent="0.25">
      <c r="A13" s="63" t="s">
        <v>151</v>
      </c>
      <c r="B13" s="64">
        <f>B8+B10+B11</f>
        <v>0</v>
      </c>
      <c r="C13" s="68"/>
      <c r="D13" s="63" t="s">
        <v>151</v>
      </c>
      <c r="E13" s="64">
        <f>E8+E10+E11</f>
        <v>0</v>
      </c>
    </row>
  </sheetData>
  <mergeCells count="3">
    <mergeCell ref="A4:B4"/>
    <mergeCell ref="D4:E4"/>
    <mergeCell ref="A2:E2"/>
  </mergeCells>
  <printOptions horizontalCentered="1" verticalCentered="1"/>
  <pageMargins left="0.27559055118110237" right="0.27559055118110237" top="0.78740157480314965" bottom="0.47244094488188981" header="0.51181102362204722" footer="0.23622047244094491"/>
  <pageSetup scale="71" orientation="landscape" r:id="rId1"/>
  <headerFooter>
    <oddFooter>&amp;L&amp;F - &amp;A&amp;C&amp;D&amp;R&amp;1#&amp;"Aptos,Normal"&amp;10&amp;K000000 Información Pública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F59D95A59C0FA4EB81EB42024FAF8B2" ma:contentTypeVersion="2" ma:contentTypeDescription="Crear nuevo documento." ma:contentTypeScope="" ma:versionID="47af37c1a99c0beec7c00f72cfdca843">
  <xsd:schema xmlns:xsd="http://www.w3.org/2001/XMLSchema" xmlns:xs="http://www.w3.org/2001/XMLSchema" xmlns:p="http://schemas.microsoft.com/office/2006/metadata/properties" xmlns:ns1="http://schemas.microsoft.com/sharepoint/v3" xmlns:ns2="2febaad4-4a94-47d8-bd40-dd72d5026160" targetNamespace="http://schemas.microsoft.com/office/2006/metadata/properties" ma:root="true" ma:fieldsID="4a8abaadb0acebffeb0f2d51d55cc900" ns1:_="" ns2:_="">
    <xsd:import namespace="http://schemas.microsoft.com/sharepoint/v3"/>
    <xsd:import namespace="2febaad4-4a94-47d8-bd40-dd72d502616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ebaad4-4a94-47d8-bd40-dd72d502616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818F04-F728-4C47-A14C-B186E8531A93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www.w3.org/XML/1998/namespace"/>
    <ds:schemaRef ds:uri="22dc22c0-0bce-4f22-b002-578d84d791a6"/>
    <ds:schemaRef ds:uri="http://schemas.microsoft.com/office/infopath/2007/PartnerControls"/>
    <ds:schemaRef ds:uri="http://purl.org/dc/terms/"/>
    <ds:schemaRef ds:uri="902c20dc-3adf-4b63-824f-e7a839439c7d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6D5AEA2-12AA-4EDA-859F-6445CFC139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28E3AF-F9A1-4ECE-9093-FE8C0E3BC2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00_Instrucciones</vt:lpstr>
      <vt:lpstr>01_Servicios_Base</vt:lpstr>
      <vt:lpstr>02_Servicios_Adicionales</vt:lpstr>
      <vt:lpstr>03_Servicios_Por_Demanda</vt:lpstr>
      <vt:lpstr>99_Resumen</vt:lpstr>
      <vt:lpstr>'01_Servicios_Base'!Área_de_impresión</vt:lpstr>
      <vt:lpstr>'02_Servicios_Adicionales'!Área_de_impresión</vt:lpstr>
      <vt:lpstr>'99_Resumen'!Área_de_impresión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fparradov@dian.gov.co</dc:creator>
  <cp:keywords/>
  <dc:description/>
  <cp:lastModifiedBy>Luzmila Romero Lancheros</cp:lastModifiedBy>
  <cp:revision/>
  <cp:lastPrinted>2026-03-18T21:23:24Z</cp:lastPrinted>
  <dcterms:created xsi:type="dcterms:W3CDTF">2025-12-16T22:09:17Z</dcterms:created>
  <dcterms:modified xsi:type="dcterms:W3CDTF">2026-03-18T21:44:09Z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38af61-cfb1-43e3-a724-fe68a71eee05_Enabled">
    <vt:lpwstr>true</vt:lpwstr>
  </property>
  <property fmtid="{D5CDD505-2E9C-101B-9397-08002B2CF9AE}" pid="3" name="MSIP_Label_9238af61-cfb1-43e3-a724-fe68a71eee05_SetDate">
    <vt:lpwstr>2025-12-16T22:47:36Z</vt:lpwstr>
  </property>
  <property fmtid="{D5CDD505-2E9C-101B-9397-08002B2CF9AE}" pid="4" name="MSIP_Label_9238af61-cfb1-43e3-a724-fe68a71eee05_Method">
    <vt:lpwstr>Privileged</vt:lpwstr>
  </property>
  <property fmtid="{D5CDD505-2E9C-101B-9397-08002B2CF9AE}" pid="5" name="MSIP_Label_9238af61-cfb1-43e3-a724-fe68a71eee05_Name">
    <vt:lpwstr>Pública</vt:lpwstr>
  </property>
  <property fmtid="{D5CDD505-2E9C-101B-9397-08002B2CF9AE}" pid="6" name="MSIP_Label_9238af61-cfb1-43e3-a724-fe68a71eee05_SiteId">
    <vt:lpwstr>fab26e5a-737a-4438-8ccd-8e465ecf21d8</vt:lpwstr>
  </property>
  <property fmtid="{D5CDD505-2E9C-101B-9397-08002B2CF9AE}" pid="7" name="MSIP_Label_9238af61-cfb1-43e3-a724-fe68a71eee05_ActionId">
    <vt:lpwstr>97e14b76-f145-413e-b009-ab9183625508</vt:lpwstr>
  </property>
  <property fmtid="{D5CDD505-2E9C-101B-9397-08002B2CF9AE}" pid="8" name="MSIP_Label_9238af61-cfb1-43e3-a724-fe68a71eee05_ContentBits">
    <vt:lpwstr>2</vt:lpwstr>
  </property>
  <property fmtid="{D5CDD505-2E9C-101B-9397-08002B2CF9AE}" pid="9" name="MSIP_Label_9238af61-cfb1-43e3-a724-fe68a71eee05_Tag">
    <vt:lpwstr>10, 0, 1, 1</vt:lpwstr>
  </property>
  <property fmtid="{D5CDD505-2E9C-101B-9397-08002B2CF9AE}" pid="10" name="ContentTypeId">
    <vt:lpwstr>0x0101008F59D95A59C0FA4EB81EB42024FAF8B2</vt:lpwstr>
  </property>
  <property fmtid="{D5CDD505-2E9C-101B-9397-08002B2CF9AE}" pid="11" name="MediaServiceImageTags">
    <vt:lpwstr/>
  </property>
</Properties>
</file>