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D:\ESTUDIOS ECONOMICOS\"/>
    </mc:Choice>
  </mc:AlternateContent>
  <xr:revisionPtr revIDLastSave="0" documentId="13_ncr:1_{6CEDE4FC-03D9-41C4-91AF-05167AE673F0}" xr6:coauthVersionLast="45" xr6:coauthVersionMax="45" xr10:uidLastSave="{00000000-0000-0000-0000-000000000000}"/>
  <bookViews>
    <workbookView xWindow="1605" yWindow="0" windowWidth="27195" windowHeight="15600" tabRatio="609" xr2:uid="{00000000-000D-0000-FFFF-FFFF00000000}"/>
  </bookViews>
  <sheets>
    <sheet name="Índice" sheetId="16" r:id="rId1"/>
    <sheet name="Definiciones" sheetId="12" r:id="rId2"/>
    <sheet name="Renglones" sheetId="13" r:id="rId3"/>
    <sheet name="Total 2019" sheetId="22" r:id="rId4"/>
    <sheet name="Dirección Seccional" sheetId="20" r:id="rId5"/>
    <sheet name="Intervalos" sheetId="24" r:id="rId6"/>
    <sheet name="deciles" sheetId="25" r:id="rId7"/>
    <sheet name="Formulario" sheetId="23" r:id="rId8"/>
  </sheets>
  <definedNames>
    <definedName name="_xlnm.Print_Titles" localSheetId="2">Renglones!$1:$11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0" i="25" l="1"/>
  <c r="O40" i="25"/>
  <c r="N40" i="25"/>
  <c r="M40" i="25"/>
  <c r="L40" i="25"/>
  <c r="K40" i="25"/>
  <c r="J40" i="25"/>
  <c r="I40" i="25"/>
  <c r="H40" i="25"/>
  <c r="G40" i="25"/>
  <c r="F40" i="25"/>
  <c r="E40" i="25"/>
  <c r="D40" i="25"/>
  <c r="C40" i="25"/>
  <c r="O20" i="25" l="1"/>
  <c r="N20" i="25"/>
  <c r="M20" i="25"/>
  <c r="L20" i="25"/>
  <c r="K20" i="25"/>
  <c r="J20" i="25"/>
  <c r="I20" i="25"/>
  <c r="H20" i="25"/>
  <c r="G20" i="25"/>
  <c r="F20" i="25"/>
  <c r="E20" i="25"/>
  <c r="D20" i="25"/>
  <c r="C20" i="25"/>
  <c r="P20" i="25"/>
  <c r="C14" i="13" l="1"/>
  <c r="C15" i="13" s="1"/>
  <c r="C17" i="13" s="1"/>
  <c r="C18" i="13" s="1"/>
  <c r="C19" i="13" s="1"/>
  <c r="C20" i="13" s="1"/>
  <c r="C21" i="13" s="1"/>
  <c r="C23" i="13" s="1"/>
  <c r="C24" i="13" s="1"/>
  <c r="C25" i="13" s="1"/>
  <c r="C26" i="13" s="1"/>
  <c r="C27" i="13" s="1"/>
  <c r="E29" i="22" l="1"/>
  <c r="F29" i="22"/>
  <c r="G29" i="22"/>
  <c r="H29" i="22"/>
  <c r="I29" i="22"/>
  <c r="J29" i="22"/>
  <c r="K29" i="22"/>
  <c r="L29" i="22"/>
  <c r="M29" i="22"/>
  <c r="N29" i="22"/>
  <c r="O29" i="22"/>
  <c r="P29" i="22"/>
  <c r="Q29" i="22"/>
  <c r="D29" i="22"/>
  <c r="E40" i="20"/>
  <c r="F40" i="20"/>
  <c r="G40" i="20"/>
  <c r="H40" i="20"/>
  <c r="I40" i="20"/>
  <c r="J40" i="20"/>
  <c r="K40" i="20"/>
  <c r="L40" i="20"/>
  <c r="M40" i="20"/>
  <c r="N40" i="20"/>
  <c r="O40" i="20"/>
  <c r="P40" i="20"/>
  <c r="Q40" i="20"/>
  <c r="D40" i="20"/>
  <c r="P33" i="24" l="1"/>
  <c r="O33" i="24"/>
  <c r="N33" i="24"/>
  <c r="M33" i="24"/>
  <c r="L33" i="24"/>
  <c r="K33" i="24"/>
  <c r="J33" i="24"/>
  <c r="I33" i="24"/>
  <c r="H33" i="24"/>
  <c r="G33" i="24"/>
  <c r="F33" i="24"/>
  <c r="E33" i="24"/>
  <c r="D33" i="24"/>
  <c r="C33" i="24"/>
  <c r="P16" i="24" l="1"/>
  <c r="D16" i="24"/>
  <c r="E16" i="24"/>
  <c r="F16" i="24"/>
  <c r="G16" i="24"/>
  <c r="H16" i="24"/>
  <c r="I16" i="24"/>
  <c r="J16" i="24"/>
  <c r="K16" i="24"/>
  <c r="L16" i="24"/>
  <c r="M16" i="24"/>
  <c r="N16" i="24"/>
  <c r="O16" i="24"/>
  <c r="C16" i="24"/>
</calcChain>
</file>

<file path=xl/sharedStrings.xml><?xml version="1.0" encoding="utf-8"?>
<sst xmlns="http://schemas.openxmlformats.org/spreadsheetml/2006/main" count="265" uniqueCount="140">
  <si>
    <t>SUBDIRECCIÓN DE ESTUDIOS ECONÓMICOS</t>
  </si>
  <si>
    <t>DIRECCIÓN DE GESTIÓN ESTRATÉGICA Y ANALÍTICA</t>
  </si>
  <si>
    <t xml:space="preserve"> </t>
  </si>
  <si>
    <t>DESCRIPCIÓN</t>
  </si>
  <si>
    <t>Sanciones</t>
  </si>
  <si>
    <t>Cifras en millones de pesos corrientes</t>
  </si>
  <si>
    <r>
      <t>Sector económico</t>
    </r>
    <r>
      <rPr>
        <sz val="11"/>
        <rFont val="Calibri"/>
        <family val="2"/>
        <scheme val="minor"/>
      </rPr>
      <t>: Se trata de la mayor agregación en la economía. Es el conjunto de subsectores económicos que emplean los mismos procedimientos de producción y similar combinación de factores productivos. Se incluyen 10 sectores en clasificación económica.</t>
    </r>
  </si>
  <si>
    <r>
      <t>Año gravable</t>
    </r>
    <r>
      <rPr>
        <sz val="11"/>
        <rFont val="Calibri"/>
        <family val="2"/>
        <scheme val="minor"/>
      </rPr>
      <t>: Es el año en el cual se desarrolla la actividad generadora de sus ingresos. En el caso del impuesto sobre la renta el año gravable difiere del año calendario.</t>
    </r>
  </si>
  <si>
    <t>IMPUESTO AL PATRIMONIO</t>
  </si>
  <si>
    <t>Patrimonio bruto</t>
  </si>
  <si>
    <t>Renglón</t>
  </si>
  <si>
    <t>Pasivos</t>
  </si>
  <si>
    <t>EXCLUSIONES</t>
  </si>
  <si>
    <t xml:space="preserve">Patrimonio líquido susceptible de ser excluido en virtud de convenios internacionales </t>
  </si>
  <si>
    <t>50% del valor de los bienes normalizados - repatriados en forma permanente</t>
  </si>
  <si>
    <t>BASE GRAVABLE PARA EL IMPUESTO AL PATRIMONIO</t>
  </si>
  <si>
    <t>Descuento tributario por convenios internacionales</t>
  </si>
  <si>
    <t>saldo a pagar por impuesto</t>
  </si>
  <si>
    <t>LIQUIDACIÓN PRIVADA</t>
  </si>
  <si>
    <t>DECLARACION IMPUESTO AL PATRIMONIO FORMULARIO 420</t>
  </si>
  <si>
    <t>Agricultura, ganadería, caza, silvicultura y pesca</t>
  </si>
  <si>
    <t>Construcción</t>
  </si>
  <si>
    <t>Información y comunicaciones</t>
  </si>
  <si>
    <t>Otras actividades de servicios</t>
  </si>
  <si>
    <t>Total</t>
  </si>
  <si>
    <t>1.</t>
  </si>
  <si>
    <t>Definiciones</t>
  </si>
  <si>
    <t>2.</t>
  </si>
  <si>
    <t>3.</t>
  </si>
  <si>
    <t>Subdirección de Estudios Económicos</t>
  </si>
  <si>
    <t>AGREGADOS TRIBUTARIOS EN EL IMPUESTO DE PATRIMONIO - AÑO GRAVABLE 2019</t>
  </si>
  <si>
    <t>Dirección Seccional de Impuestos y Aduanas de Armenia</t>
  </si>
  <si>
    <t>Dirección Seccional de Impuestos de Barranquilla</t>
  </si>
  <si>
    <t>Dirección Seccional de Impuestos y Aduanas de Bucaramanga</t>
  </si>
  <si>
    <t>Dirección Seccional de Impuestos de Cali</t>
  </si>
  <si>
    <t>Dirección Seccional de Impuestos de Cartagena</t>
  </si>
  <si>
    <t>Dirección Seccional de Impuestos de Cúcuta</t>
  </si>
  <si>
    <t>Dirección Seccional de Impuestos y Aduanas de Girardot</t>
  </si>
  <si>
    <t>Dirección Seccional de Impuestos y Aduanas de Ibagué</t>
  </si>
  <si>
    <t>Dirección Seccional de Impuestos y Aduanas de Manizales</t>
  </si>
  <si>
    <t>Dirección Seccional de Impuestos de Medellín</t>
  </si>
  <si>
    <t>Dirección Seccional de Impuestos y Aduanas de Montería</t>
  </si>
  <si>
    <t>Dirección Seccional de Impuestos y Aduanas de Neiva</t>
  </si>
  <si>
    <t>Dirección Seccional de Impuestos y Aduanas de Pasto</t>
  </si>
  <si>
    <t>Dirección Seccional de Impuestos y Aduanas de Palmira</t>
  </si>
  <si>
    <t>Dirección Seccional de Impuestos y Aduanas de Pereira</t>
  </si>
  <si>
    <t>Dirección Seccional de Impuestos y Aduanas de Popayán</t>
  </si>
  <si>
    <t>Dirección Seccional de Impuestos y Aduanas de Santa Marta</t>
  </si>
  <si>
    <t>Dirección Seccional de Impuestos y Aduanas de Tunja</t>
  </si>
  <si>
    <t>Dirección Seccional de Impuestos y Aduanas de Túlua</t>
  </si>
  <si>
    <t>Dirección Seccional de Impuestos y Aduanas de Villavicencio</t>
  </si>
  <si>
    <t>Dirección Seccional de Impuestos y Aduanas de Sincelejo</t>
  </si>
  <si>
    <t>Dirección Seccional de Impuestos y Aduanas de Valledupar</t>
  </si>
  <si>
    <t>Dirección Seccional de Impuestos y Aduanas de Riohacha</t>
  </si>
  <si>
    <t>Dirección Seccional de Impuestos y Aduanas de Sogamoso</t>
  </si>
  <si>
    <t>Dirección Seccional de Impuestos y Aduanas de San Andrés</t>
  </si>
  <si>
    <t>Dirección Seccional de Impuestos y Aduanas de Florencia</t>
  </si>
  <si>
    <t>Dirección Seccional de Impuestos y Aduanas de Barrancabermeja</t>
  </si>
  <si>
    <t>Dirección Seccional de Impuestos de Bogotá</t>
  </si>
  <si>
    <t>Dirección Seccional de Impuestos y Aduanas de Yopal</t>
  </si>
  <si>
    <t>Dirección Seccional de Impuestos de Grandes Contribuyentes</t>
  </si>
  <si>
    <t>Lo sujetos pasivos del impuesto al patrimonio son:</t>
  </si>
  <si>
    <t>1- Las personas naturales, las sucesiones ilíquidas, contribuyentes del impuesto sobre la renta y complementarios.</t>
  </si>
  <si>
    <t>2- Las personas naturales, nacionales o extranjeras, que no tengan residencia en el país, respecto de su patrimonio poseído directamente en el país, salvo las excepciones previstas en los tratados internacionales y en el derecho interno.</t>
  </si>
  <si>
    <t>3- Las personas naturales, nacionales o extranjeras, que no tengan residencia en el país, respecto de su patrimonio poseído indirectamente a través de establecimientos permanentes, en el país, salvo las excepciones previstas en los tratados internacionales y en el derecho interno.</t>
  </si>
  <si>
    <t>4- Las sucesiones ilíquidas de causantes sin residencia en el país al momento de su muerte respecto de su patrimonio poseído en el país.</t>
  </si>
  <si>
    <t>5- Las sociedades o entidades extranjeras que no sean declarantes del impuesto sobre la renta en el país respecto a bienes diferentes a las inversiones (acciones, cuentas por cobrar, inversiones de portafolio, etc.).</t>
  </si>
  <si>
    <r>
      <t xml:space="preserve">Tarifa: </t>
    </r>
    <r>
      <rPr>
        <sz val="11"/>
        <rFont val="Calibri"/>
        <family val="2"/>
        <scheme val="minor"/>
      </rPr>
      <t>1% del valor de la base gravable</t>
    </r>
  </si>
  <si>
    <r>
      <t>Variables</t>
    </r>
    <r>
      <rPr>
        <sz val="11"/>
        <rFont val="Calibri"/>
        <family val="2"/>
        <scheme val="minor"/>
      </rPr>
      <t xml:space="preserve">: cada uno de los renglones de las declaraciones del impuesto al Patrimonio </t>
    </r>
  </si>
  <si>
    <t>Explotación de minas y canteras</t>
  </si>
  <si>
    <t>Industrias manufactureras</t>
  </si>
  <si>
    <t>Comercio al por mayor y al por menor; reparación de vehículos automotores y motocicletas</t>
  </si>
  <si>
    <t>Transporte y almacenamiento</t>
  </si>
  <si>
    <t>Alojamiento y servicios de comida</t>
  </si>
  <si>
    <t>Actividades financieras y de seguros</t>
  </si>
  <si>
    <t>Actividades inmobiliarias</t>
  </si>
  <si>
    <t>Actividades profesionales, científicas y técnicas</t>
  </si>
  <si>
    <t>Actividades de servicios administrativos y de apoyo</t>
  </si>
  <si>
    <t>Educación</t>
  </si>
  <si>
    <t>Actividades de atención de la salud humana y de asistencia social</t>
  </si>
  <si>
    <t>Actividades artísticas, de entretenimiento y recreación</t>
  </si>
  <si>
    <t>Rentistas de capital</t>
  </si>
  <si>
    <t>Volver al índice</t>
  </si>
  <si>
    <t>Volver al Índice</t>
  </si>
  <si>
    <t>Asalariados</t>
  </si>
  <si>
    <r>
      <rPr>
        <vertAlign val="superscript"/>
        <sz val="8"/>
        <color rgb="FF002060"/>
        <rFont val="Calibri"/>
        <family val="2"/>
        <scheme val="minor"/>
      </rPr>
      <t>1/</t>
    </r>
    <r>
      <rPr>
        <sz val="8"/>
        <color rgb="FF002060"/>
        <rFont val="Calibri"/>
        <family val="2"/>
        <scheme val="minor"/>
      </rPr>
      <t xml:space="preserve">:  En aplicación de la CIIU Rev. 4.0 adaptada para Colombia y las modificaciones establecidas en la Resolución 00139 de noviembre 21 de 2012.  </t>
    </r>
  </si>
  <si>
    <r>
      <rPr>
        <b/>
        <sz val="11"/>
        <color rgb="FF000000"/>
        <rFont val="Calibri"/>
        <family val="2"/>
        <scheme val="minor"/>
      </rPr>
      <t>Base gravable:</t>
    </r>
    <r>
      <rPr>
        <sz val="11"/>
        <color rgb="FF000000"/>
        <rFont val="Calibri"/>
        <family val="2"/>
        <scheme val="minor"/>
      </rPr>
      <t xml:space="preserve"> Valor del patrimonio bruto de las personas naturales, sucesiones ilíquidas y sociedades o entidades extranjeras poseído a 1 de enero de 2019, 2020 y 2021 menos las deudas a cargo de los mismos vigentes en esas mismas fechas, excluyendo el valor patrimonial que tengan al 1 de enero de 2019, 2020 y 2021 para las personas naturales, las sucesiones ilíquidas y sociedades o entidades extranjeras, los siguientes bienes:
1. En el caso de las personas naturales, las primeras 13.500 UVT del valor patrimonial de su casa o apartamento de habitación.
Esta exclusión aplica únicamente respecto a la casa o apartamento en donde efectivamente viva la persona natural la mayor parte del tiempo, por lo que no quedan cobijados por esta exclusión los inmuebles de recreo, segundas viviendas u otro inmueble que no cumpla con la condición de ser el lugar en donde habita la persona natural.
2. El cincuenta por ciento (50%) del valor patrimonial de los bienes objeto del impuesto complementario de normalización tributaria que sean declarados en el periodo gravable 2019 y que hayan sido repatriados al país de forma permanente.</t>
    </r>
  </si>
  <si>
    <t>Formulario</t>
  </si>
  <si>
    <t xml:space="preserve">4. </t>
  </si>
  <si>
    <t>5.</t>
  </si>
  <si>
    <t>6.</t>
  </si>
  <si>
    <t>Agregados por reserva*</t>
  </si>
  <si>
    <t>Fecha de corte: Julio 11 de 2022</t>
  </si>
  <si>
    <t>Elaboró: Subdirección de Estudios Económicos, -DGEA- DIAN-</t>
  </si>
  <si>
    <t>Subsectores de Distribución de aguas, actividades de organizaciones extraterritoriales y actividades de hogares individuales</t>
  </si>
  <si>
    <t>&gt;= 6.000 &lt;  7.000</t>
  </si>
  <si>
    <t>&gt;= 7.000 &lt;  8.000</t>
  </si>
  <si>
    <t>&gt;= 8.000 &lt;  9.000</t>
  </si>
  <si>
    <t>*: Cifras agregadas teniendo en cuenta los principios de Reserva Tributaria definidos en el artículo 583 y 679  literal a del Estatuto Tributario, cuando el Número de casos es menor a 5, se agregan los valores registrados en un grupo o se suman al subsector, sector o actividad económica que más se asemeje.</t>
  </si>
  <si>
    <t>Fuente: Declaraciones del impuesto de Patrimonio del año gravable 2019 (F-420).  Análisis de Operaciones. -SEE-DGEA-DIAN-</t>
  </si>
  <si>
    <t>&gt;= 0 &lt; 5.000</t>
  </si>
  <si>
    <t>&gt;= 5.000 &lt;  6.000</t>
  </si>
  <si>
    <t>&gt;= 9.000 &lt; 10.000</t>
  </si>
  <si>
    <t>&gt;= 10.000</t>
  </si>
  <si>
    <t>Fuente: Declaraciones del impuesto de Patrimonio del año gravable 2019 (F-420).  -SEE-DGEA-DIAN-</t>
  </si>
  <si>
    <t>Elaboró: Subdirección de Estudios Económicos, -DGEA-DIAN-</t>
  </si>
  <si>
    <t>Intervalo (millones de pesos)</t>
  </si>
  <si>
    <r>
      <rPr>
        <b/>
        <sz val="11"/>
        <color rgb="FF000000"/>
        <rFont val="Calibri"/>
        <family val="2"/>
        <scheme val="minor"/>
      </rPr>
      <t>Hecho generador:</t>
    </r>
    <r>
      <rPr>
        <sz val="11"/>
        <color rgb="FF000000"/>
        <rFont val="Calibri"/>
        <family val="2"/>
        <scheme val="minor"/>
      </rPr>
      <t xml:space="preserve"> Posesión de patrimonio líquido al 1 de enero del año 2019, cuyo valor sea igual o superior a cinco mil ($5.000) millones de pesos. Recuérdese que patrimonio líquido es igual al patrimonio bruto menos los pasivos.</t>
    </r>
  </si>
  <si>
    <t>Intervalos por patrimonio bruto y por patrimonio líquido</t>
  </si>
  <si>
    <t>Personas naturales subsidiadas por terceros o sin actividad económica</t>
  </si>
  <si>
    <t>Direcciones seccionales de Impuestos y Aduanas de Buenaventura, Leticia, Puerto Asís, Mitú, Arauca y San josé del Guaviare</t>
  </si>
  <si>
    <t>7.</t>
  </si>
  <si>
    <t>Renglones formulario 420</t>
  </si>
  <si>
    <t>Deciles por patrimonio bruto y por patrimonio líquido</t>
  </si>
  <si>
    <t xml:space="preserve">Deciles por patrimonio bruto </t>
  </si>
  <si>
    <t>Deciles por patrimonio líquido</t>
  </si>
  <si>
    <t>Renglones formulario No. 420</t>
  </si>
  <si>
    <t>Dirección seccional</t>
  </si>
  <si>
    <t>Total 2019 por subsector económico</t>
  </si>
  <si>
    <r>
      <rPr>
        <b/>
        <sz val="11"/>
        <rFont val="Calibri"/>
        <family val="2"/>
        <scheme val="minor"/>
      </rPr>
      <t>Impuesto al patrimonio:</t>
    </r>
    <r>
      <rPr>
        <sz val="11"/>
        <rFont val="Calibri"/>
        <family val="2"/>
        <scheme val="minor"/>
      </rPr>
      <t xml:space="preserve"> El impuesto al patrimonio fue creado como un impuesto de tipo extensivo al impuesto a la riqueza que grava a las personas naturales que tengan patrimonio líquido igual o superior a cinco mil millones de pesos. Fue creado por la ley 1943 de 2018, y estuvo vigente hasta el 2019, puesto que ésta ley fue declarada inexequible. En el 2019 se profirió la ley 2010 que retomó el impuesto al patrimonio, esa vez por los años 2020 y 2021.</t>
    </r>
  </si>
  <si>
    <t>Patrimonio líquido</t>
  </si>
  <si>
    <t>Valor patrimonial de la casa o apartamento de habitación (solo personas naturales las primeras 13.500 UVT)</t>
  </si>
  <si>
    <t>Total exclusiones</t>
  </si>
  <si>
    <t>Impuesto al patrimonio</t>
  </si>
  <si>
    <t>total saldo a pagar</t>
  </si>
  <si>
    <t>Base gravable para el Impuesto al patrimonio</t>
  </si>
  <si>
    <t>Deciles variable patrimonio Bruto</t>
  </si>
  <si>
    <t>Deciles variable patrimonio líquido</t>
  </si>
  <si>
    <t>Cód. subsector económico</t>
  </si>
  <si>
    <t>Subsector económico</t>
  </si>
  <si>
    <t>Código dirección seccional</t>
  </si>
  <si>
    <t>Saldo a pagar por impuesto</t>
  </si>
  <si>
    <t>Número de declarantes</t>
  </si>
  <si>
    <t>Total saldo a pagar</t>
  </si>
  <si>
    <t>Intervalos por patrimonio bruto</t>
  </si>
  <si>
    <t>Intervalos por patrimonio líquido</t>
  </si>
  <si>
    <t>Agregados de las declaraciones del impuesto al patrimonio. Año gravable 2019 (Información estadística).</t>
  </si>
  <si>
    <t>Dirección de Gestión Estratégica y Análitica</t>
  </si>
  <si>
    <r>
      <t xml:space="preserve">Por subsector económico </t>
    </r>
    <r>
      <rPr>
        <b/>
        <vertAlign val="superscript"/>
        <sz val="11"/>
        <color rgb="FF002060"/>
        <rFont val="Calibri"/>
        <family val="2"/>
        <scheme val="minor"/>
      </rPr>
      <t>1/</t>
    </r>
  </si>
  <si>
    <t>Por dirección seccional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</si>
</sst>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b/>
      <sz val="11"/>
      <color theme="0"/>
      <name val="Calibri"/>
      <family val="2"/>
      <scheme val="minor"/>
    </font>
    <font>
      <sz val="11"/>
      <name val="Calibri"/>
      <family val="2"/>
      <scheme val="minor"/>
    </font>
    <font>
      <b/>
      <sz val="11"/>
      <name val="Calibri"/>
      <family val="2"/>
      <scheme val="minor"/>
    </font>
    <font>
      <b/>
      <sz val="11"/>
      <color rgb="FF002060"/>
      <name val="Calibri"/>
      <family val="2"/>
      <scheme val="minor"/>
    </font>
    <font>
      <b/>
      <vertAlign val="superscript"/>
      <sz val="11"/>
      <color rgb="FF002060"/>
      <name val="Calibri"/>
      <family val="2"/>
      <scheme val="minor"/>
    </font>
    <font>
      <sz val="11"/>
      <color rgb="FF002060"/>
      <name val="Calibri"/>
      <family val="2"/>
      <scheme val="minor"/>
    </font>
    <font>
      <sz val="8"/>
      <color rgb="FF002060"/>
      <name val="Calibri"/>
      <family val="2"/>
      <scheme val="minor"/>
    </font>
    <font>
      <vertAlign val="superscript"/>
      <sz val="8"/>
      <color rgb="FF002060"/>
      <name val="Calibri"/>
      <family val="2"/>
      <scheme val="minor"/>
    </font>
    <font>
      <u/>
      <sz val="10"/>
      <color theme="10"/>
      <name val="Arial"/>
      <family val="2"/>
    </font>
    <font>
      <b/>
      <sz val="11"/>
      <color rgb="FF000000"/>
      <name val="Calibri"/>
      <family val="2"/>
      <scheme val="minor"/>
    </font>
    <font>
      <sz val="11"/>
      <color rgb="FF000000"/>
      <name val="Calibri"/>
      <family val="2"/>
      <scheme val="minor"/>
    </font>
    <font>
      <b/>
      <u/>
      <sz val="14"/>
      <color rgb="FFC00000"/>
      <name val="Calibri"/>
      <family val="2"/>
      <scheme val="minor"/>
    </font>
    <font>
      <b/>
      <sz val="14"/>
      <color theme="0" tint="-0.499984740745262"/>
      <name val="Calibri"/>
      <family val="2"/>
      <scheme val="minor"/>
    </font>
    <font>
      <b/>
      <sz val="16"/>
      <color theme="0" tint="-0.499984740745262"/>
      <name val="Calibri"/>
      <family val="2"/>
      <scheme val="minor"/>
    </font>
    <font>
      <b/>
      <u/>
      <sz val="16"/>
      <color theme="0" tint="-0.499984740745262"/>
      <name val="Calibri"/>
      <family val="2"/>
      <scheme val="minor"/>
    </font>
    <font>
      <sz val="14"/>
      <color theme="0" tint="-0.499984740745262"/>
      <name val="Calibri"/>
      <family val="2"/>
      <scheme val="minor"/>
    </font>
    <font>
      <sz val="16"/>
      <color theme="0" tint="-0.499984740745262"/>
      <name val="Calibri"/>
      <family val="2"/>
      <scheme val="minor"/>
    </font>
    <font>
      <sz val="10"/>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465926084170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2">
    <xf numFmtId="0" fontId="0" fillId="0" borderId="0"/>
    <xf numFmtId="0" fontId="9" fillId="0" borderId="0" applyNumberFormat="0" applyFill="0" applyBorder="0" applyAlignment="0" applyProtection="0"/>
  </cellStyleXfs>
  <cellXfs count="103">
    <xf numFmtId="0" fontId="0" fillId="0" borderId="0" xfId="0"/>
    <xf numFmtId="0" fontId="2" fillId="0" borderId="0" xfId="0" applyFont="1"/>
    <xf numFmtId="164" fontId="2" fillId="0" borderId="0" xfId="0" applyNumberFormat="1" applyFont="1"/>
    <xf numFmtId="0" fontId="3" fillId="0" borderId="0" xfId="0" applyFont="1" applyAlignment="1">
      <alignment horizontal="center"/>
    </xf>
    <xf numFmtId="0" fontId="3" fillId="0" borderId="0" xfId="0" applyFont="1"/>
    <xf numFmtId="0" fontId="3" fillId="0" borderId="0" xfId="0" applyFont="1" applyAlignment="1">
      <alignment horizontal="justify"/>
    </xf>
    <xf numFmtId="0" fontId="2" fillId="0" borderId="0" xfId="0" applyFont="1" applyAlignment="1">
      <alignment horizontal="justify"/>
    </xf>
    <xf numFmtId="0" fontId="3" fillId="0" borderId="0" xfId="0" applyFont="1" applyAlignment="1">
      <alignment horizontal="center"/>
    </xf>
    <xf numFmtId="0" fontId="3" fillId="2" borderId="0" xfId="0" applyFont="1" applyFill="1" applyAlignment="1">
      <alignment horizontal="center"/>
    </xf>
    <xf numFmtId="0" fontId="3" fillId="0" borderId="1" xfId="0" applyFont="1" applyBorder="1" applyAlignment="1">
      <alignment horizontal="center"/>
    </xf>
    <xf numFmtId="0" fontId="2" fillId="0" borderId="3" xfId="0" applyFont="1" applyBorder="1"/>
    <xf numFmtId="0" fontId="2" fillId="0" borderId="0" xfId="0" applyFont="1" applyAlignment="1">
      <alignment horizontal="center"/>
    </xf>
    <xf numFmtId="0" fontId="2" fillId="0" borderId="0" xfId="0" applyFont="1" applyAlignment="1">
      <alignment horizontal="left"/>
    </xf>
    <xf numFmtId="3" fontId="2" fillId="0" borderId="0" xfId="0" applyNumberFormat="1" applyFont="1" applyAlignment="1">
      <alignment horizontal="left"/>
    </xf>
    <xf numFmtId="0" fontId="4" fillId="0" borderId="0" xfId="0" applyFont="1" applyAlignment="1" applyProtection="1">
      <alignment horizontal="left"/>
      <protection locked="0"/>
    </xf>
    <xf numFmtId="0" fontId="6" fillId="0" borderId="0" xfId="0" applyFont="1" applyAlignment="1" applyProtection="1">
      <alignment horizontal="left"/>
      <protection locked="0"/>
    </xf>
    <xf numFmtId="3" fontId="1" fillId="0" borderId="0" xfId="0" applyNumberFormat="1" applyFont="1" applyAlignment="1">
      <alignment horizontal="left" vertical="center"/>
    </xf>
    <xf numFmtId="0" fontId="2" fillId="0" borderId="0" xfId="0" applyFont="1" applyAlignment="1">
      <alignment horizontal="justify" vertical="justify" wrapText="1"/>
    </xf>
    <xf numFmtId="0" fontId="3" fillId="0" borderId="3" xfId="0" applyFont="1" applyBorder="1"/>
    <xf numFmtId="0" fontId="2" fillId="0" borderId="3" xfId="0" applyFont="1" applyBorder="1" applyAlignment="1">
      <alignment horizontal="left" vertical="justify"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7" fillId="0" borderId="0" xfId="0" applyFont="1" applyAlignment="1">
      <alignment horizontal="left"/>
    </xf>
    <xf numFmtId="0" fontId="7" fillId="3" borderId="0" xfId="0" applyFont="1" applyFill="1" applyAlignment="1">
      <alignment horizontal="left"/>
    </xf>
    <xf numFmtId="3" fontId="3" fillId="0" borderId="0" xfId="0" applyNumberFormat="1" applyFont="1" applyAlignment="1">
      <alignment horizontal="left"/>
    </xf>
    <xf numFmtId="0" fontId="10" fillId="0" borderId="0" xfId="0" applyFont="1" applyAlignment="1">
      <alignment horizontal="justify" vertical="center" wrapText="1"/>
    </xf>
    <xf numFmtId="0" fontId="2" fillId="0" borderId="0" xfId="0" applyFont="1" applyAlignment="1">
      <alignment horizontal="left" vertical="center" wrapText="1" indent="1"/>
    </xf>
    <xf numFmtId="0" fontId="11" fillId="0" borderId="0" xfId="0" applyFont="1" applyAlignment="1">
      <alignment horizontal="justify" vertical="justify" wrapText="1"/>
    </xf>
    <xf numFmtId="0" fontId="3" fillId="0" borderId="0" xfId="0" applyFont="1" applyAlignment="1">
      <alignment horizontal="left"/>
    </xf>
    <xf numFmtId="3" fontId="3" fillId="0" borderId="0" xfId="0" applyNumberFormat="1" applyFont="1" applyFill="1" applyAlignment="1">
      <alignment horizontal="left"/>
    </xf>
    <xf numFmtId="3" fontId="3" fillId="0" borderId="0" xfId="0" applyNumberFormat="1" applyFont="1" applyFill="1" applyBorder="1" applyAlignment="1">
      <alignment horizontal="left"/>
    </xf>
    <xf numFmtId="0" fontId="12" fillId="0" borderId="0" xfId="1" applyFont="1"/>
    <xf numFmtId="164" fontId="12" fillId="0" borderId="0" xfId="1" applyNumberFormat="1" applyFont="1"/>
    <xf numFmtId="0" fontId="13" fillId="0" borderId="0" xfId="0" applyFont="1"/>
    <xf numFmtId="0" fontId="3" fillId="0" borderId="7" xfId="0" applyFont="1" applyBorder="1"/>
    <xf numFmtId="0" fontId="3" fillId="0" borderId="7" xfId="0" applyFont="1" applyBorder="1" applyAlignment="1">
      <alignment horizontal="center"/>
    </xf>
    <xf numFmtId="0" fontId="14" fillId="0" borderId="0" xfId="0" applyFont="1"/>
    <xf numFmtId="0" fontId="15" fillId="0" borderId="0" xfId="1" applyFont="1"/>
    <xf numFmtId="0" fontId="13" fillId="0" borderId="0" xfId="0" applyFont="1" applyAlignment="1">
      <alignment horizontal="left" vertical="center"/>
    </xf>
    <xf numFmtId="0" fontId="17" fillId="0" borderId="0" xfId="0" applyFont="1"/>
    <xf numFmtId="0" fontId="16" fillId="0" borderId="0" xfId="0" applyFont="1"/>
    <xf numFmtId="0" fontId="13" fillId="0" borderId="0" xfId="0" applyFont="1" applyAlignment="1">
      <alignment horizontal="center" wrapText="1"/>
    </xf>
    <xf numFmtId="0" fontId="17" fillId="0" borderId="0" xfId="0" applyFont="1" applyAlignment="1">
      <alignment horizontal="center"/>
    </xf>
    <xf numFmtId="0" fontId="16" fillId="0" borderId="0" xfId="1" applyFont="1"/>
    <xf numFmtId="3" fontId="2" fillId="0" borderId="4" xfId="0" applyNumberFormat="1" applyFont="1" applyBorder="1" applyAlignment="1">
      <alignment horizontal="right"/>
    </xf>
    <xf numFmtId="3" fontId="2" fillId="0" borderId="5" xfId="0" applyNumberFormat="1" applyFont="1" applyBorder="1" applyAlignment="1">
      <alignment horizontal="right"/>
    </xf>
    <xf numFmtId="3" fontId="2" fillId="0" borderId="0" xfId="0" applyNumberFormat="1" applyFont="1" applyAlignment="1">
      <alignment horizontal="right"/>
    </xf>
    <xf numFmtId="3" fontId="3" fillId="0" borderId="0" xfId="0" applyNumberFormat="1" applyFont="1" applyFill="1" applyBorder="1" applyAlignment="1">
      <alignment horizontal="right"/>
    </xf>
    <xf numFmtId="0" fontId="11" fillId="0" borderId="0" xfId="0" applyFont="1" applyAlignment="1">
      <alignment horizontal="justify" vertical="center" wrapText="1"/>
    </xf>
    <xf numFmtId="0" fontId="15" fillId="0" borderId="0" xfId="0" applyFont="1"/>
    <xf numFmtId="3" fontId="4" fillId="0" borderId="0" xfId="0" applyNumberFormat="1" applyFont="1" applyAlignment="1" applyProtection="1">
      <alignment horizontal="left"/>
      <protection locked="0"/>
    </xf>
    <xf numFmtId="3" fontId="6" fillId="0" borderId="0" xfId="0" applyNumberFormat="1" applyFont="1" applyAlignment="1" applyProtection="1">
      <alignment horizontal="left"/>
      <protection locked="0"/>
    </xf>
    <xf numFmtId="3" fontId="7" fillId="0" borderId="0" xfId="0" applyNumberFormat="1" applyFont="1" applyAlignment="1" applyProtection="1">
      <alignment horizontal="left"/>
      <protection locked="0"/>
    </xf>
    <xf numFmtId="3" fontId="2" fillId="0" borderId="0" xfId="0" applyNumberFormat="1" applyFont="1" applyAlignment="1" applyProtection="1">
      <alignment horizontal="left"/>
      <protection locked="0"/>
    </xf>
    <xf numFmtId="3" fontId="7" fillId="3" borderId="0" xfId="0" applyNumberFormat="1" applyFont="1" applyFill="1" applyAlignment="1">
      <alignment horizontal="left"/>
    </xf>
    <xf numFmtId="3" fontId="7" fillId="0" borderId="0" xfId="0" applyNumberFormat="1" applyFont="1" applyAlignment="1">
      <alignment horizontal="left"/>
    </xf>
    <xf numFmtId="3" fontId="0" fillId="0" borderId="4" xfId="0" applyNumberFormat="1" applyBorder="1"/>
    <xf numFmtId="3" fontId="0" fillId="0" borderId="5" xfId="0" applyNumberFormat="1" applyBorder="1"/>
    <xf numFmtId="3" fontId="18" fillId="0" borderId="6" xfId="0" applyNumberFormat="1" applyFont="1" applyBorder="1"/>
    <xf numFmtId="3" fontId="7" fillId="0" borderId="0" xfId="0" applyNumberFormat="1" applyFont="1" applyFill="1" applyAlignment="1">
      <alignment horizontal="left"/>
    </xf>
    <xf numFmtId="3" fontId="3" fillId="0" borderId="0" xfId="0" applyNumberFormat="1" applyFont="1" applyFill="1" applyBorder="1" applyAlignment="1"/>
    <xf numFmtId="0" fontId="2" fillId="0" borderId="5" xfId="0" applyFont="1" applyBorder="1" applyAlignment="1">
      <alignment horizontal="right"/>
    </xf>
    <xf numFmtId="0" fontId="2" fillId="0" borderId="4" xfId="0" applyFont="1" applyBorder="1" applyAlignment="1">
      <alignment horizontal="right"/>
    </xf>
    <xf numFmtId="3" fontId="2" fillId="0" borderId="0" xfId="0" applyNumberFormat="1" applyFont="1" applyAlignment="1">
      <alignment horizontal="center" vertical="center" wrapText="1"/>
    </xf>
    <xf numFmtId="0" fontId="3" fillId="0" borderId="0" xfId="0" applyFont="1" applyAlignment="1">
      <alignment horizontal="center"/>
    </xf>
    <xf numFmtId="0" fontId="3" fillId="2" borderId="0" xfId="0" applyFont="1" applyFill="1" applyAlignment="1">
      <alignment horizontal="center" wrapText="1"/>
    </xf>
    <xf numFmtId="3" fontId="2" fillId="0" borderId="6" xfId="0" applyNumberFormat="1" applyFont="1" applyBorder="1" applyAlignment="1">
      <alignment wrapText="1"/>
    </xf>
    <xf numFmtId="3" fontId="12" fillId="0" borderId="0" xfId="1" applyNumberFormat="1" applyFont="1" applyAlignment="1">
      <alignment horizontal="center"/>
    </xf>
    <xf numFmtId="3" fontId="0" fillId="0" borderId="4" xfId="0" applyNumberFormat="1" applyBorder="1" applyAlignment="1">
      <alignment horizontal="left" vertical="justify" wrapText="1"/>
    </xf>
    <xf numFmtId="3" fontId="0" fillId="0" borderId="5" xfId="0" applyNumberFormat="1" applyBorder="1" applyAlignment="1">
      <alignment horizontal="left" vertical="justify" wrapText="1"/>
    </xf>
    <xf numFmtId="3" fontId="2" fillId="0" borderId="6" xfId="0" applyNumberFormat="1" applyFont="1" applyBorder="1" applyAlignment="1">
      <alignment horizontal="left" vertical="justify" wrapText="1"/>
    </xf>
    <xf numFmtId="3" fontId="2" fillId="0" borderId="5" xfId="0" applyNumberFormat="1" applyFont="1" applyBorder="1" applyAlignment="1">
      <alignment wrapText="1"/>
    </xf>
    <xf numFmtId="3" fontId="2" fillId="0" borderId="5" xfId="0" applyNumberFormat="1" applyFont="1" applyBorder="1" applyAlignment="1">
      <alignment horizontal="justify" vertical="center" wrapText="1"/>
    </xf>
    <xf numFmtId="3" fontId="1" fillId="4" borderId="8" xfId="0" applyNumberFormat="1" applyFont="1" applyFill="1" applyBorder="1" applyAlignment="1">
      <alignment horizontal="left"/>
    </xf>
    <xf numFmtId="3" fontId="1" fillId="4" borderId="9" xfId="0" applyNumberFormat="1" applyFont="1" applyFill="1" applyBorder="1" applyAlignment="1">
      <alignment horizontal="left"/>
    </xf>
    <xf numFmtId="3" fontId="1" fillId="4" borderId="9" xfId="0" applyNumberFormat="1" applyFont="1" applyFill="1" applyBorder="1" applyAlignment="1">
      <alignment horizontal="right"/>
    </xf>
    <xf numFmtId="3" fontId="1" fillId="4" borderId="10" xfId="0" applyNumberFormat="1" applyFont="1" applyFill="1" applyBorder="1" applyAlignment="1">
      <alignment horizontal="right"/>
    </xf>
    <xf numFmtId="3"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left"/>
    </xf>
    <xf numFmtId="3" fontId="1" fillId="4" borderId="1" xfId="0" applyNumberFormat="1" applyFont="1" applyFill="1" applyBorder="1" applyAlignment="1"/>
    <xf numFmtId="0" fontId="1" fillId="4" borderId="1" xfId="0" applyFont="1" applyFill="1" applyBorder="1" applyAlignment="1">
      <alignment horizontal="left"/>
    </xf>
    <xf numFmtId="3" fontId="1" fillId="4" borderId="1" xfId="0" applyNumberFormat="1" applyFont="1" applyFill="1" applyBorder="1" applyAlignment="1">
      <alignment horizontal="right"/>
    </xf>
    <xf numFmtId="3" fontId="0" fillId="0" borderId="0" xfId="0" applyNumberFormat="1" applyAlignment="1">
      <alignment horizontal="left"/>
    </xf>
    <xf numFmtId="3" fontId="19" fillId="0" borderId="0" xfId="0" applyNumberFormat="1" applyFont="1" applyAlignment="1">
      <alignment horizontal="center" vertical="center" wrapText="1"/>
    </xf>
    <xf numFmtId="3" fontId="0" fillId="0" borderId="0" xfId="0" applyNumberFormat="1" applyAlignment="1">
      <alignment horizontal="right"/>
    </xf>
    <xf numFmtId="3" fontId="0" fillId="0" borderId="0" xfId="0" applyNumberFormat="1" applyAlignment="1">
      <alignment horizontal="center"/>
    </xf>
    <xf numFmtId="0" fontId="7" fillId="0" borderId="0" xfId="0" applyFont="1" applyAlignment="1" applyProtection="1">
      <alignment horizontal="left"/>
      <protection locked="0"/>
    </xf>
    <xf numFmtId="3" fontId="1" fillId="4" borderId="11" xfId="0" applyNumberFormat="1" applyFont="1" applyFill="1" applyBorder="1" applyAlignment="1">
      <alignment horizontal="center" vertical="center" wrapText="1"/>
    </xf>
    <xf numFmtId="3" fontId="0" fillId="0" borderId="12" xfId="0" applyNumberFormat="1" applyBorder="1" applyAlignment="1">
      <alignment horizontal="center"/>
    </xf>
    <xf numFmtId="3" fontId="0" fillId="0" borderId="12" xfId="0" applyNumberFormat="1" applyBorder="1" applyAlignment="1">
      <alignment horizontal="right"/>
    </xf>
    <xf numFmtId="3" fontId="0" fillId="0" borderId="13" xfId="0" applyNumberFormat="1" applyBorder="1" applyAlignment="1">
      <alignment horizontal="center"/>
    </xf>
    <xf numFmtId="3" fontId="0" fillId="0" borderId="13" xfId="0" applyNumberFormat="1" applyBorder="1" applyAlignment="1">
      <alignment horizontal="right"/>
    </xf>
    <xf numFmtId="3" fontId="0" fillId="0" borderId="14" xfId="0" applyNumberFormat="1" applyBorder="1" applyAlignment="1">
      <alignment horizontal="center"/>
    </xf>
    <xf numFmtId="3" fontId="0" fillId="0" borderId="14" xfId="0" applyNumberFormat="1" applyBorder="1" applyAlignment="1">
      <alignment horizontal="right"/>
    </xf>
    <xf numFmtId="3" fontId="1" fillId="4" borderId="11" xfId="0" applyNumberFormat="1" applyFont="1" applyFill="1" applyBorder="1" applyAlignment="1">
      <alignment horizontal="center" vertical="center" wrapText="1"/>
    </xf>
    <xf numFmtId="3" fontId="0" fillId="0" borderId="4" xfId="0" applyNumberFormat="1" applyBorder="1" applyAlignment="1">
      <alignment horizontal="center"/>
    </xf>
    <xf numFmtId="3" fontId="0" fillId="0" borderId="5" xfId="0" applyNumberFormat="1" applyBorder="1" applyAlignment="1">
      <alignment horizontal="center"/>
    </xf>
    <xf numFmtId="3" fontId="19" fillId="0" borderId="0" xfId="0" applyNumberFormat="1" applyFont="1" applyAlignment="1">
      <alignment horizontal="center"/>
    </xf>
    <xf numFmtId="3" fontId="1" fillId="4" borderId="11" xfId="0" applyNumberFormat="1" applyFont="1" applyFill="1" applyBorder="1" applyAlignment="1">
      <alignment horizontal="center" vertical="center" wrapText="1"/>
    </xf>
    <xf numFmtId="3" fontId="1" fillId="4" borderId="11" xfId="0" applyNumberFormat="1"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16</xdr:row>
      <xdr:rowOff>0</xdr:rowOff>
    </xdr:from>
    <xdr:to>
      <xdr:col>7</xdr:col>
      <xdr:colOff>685800</xdr:colOff>
      <xdr:row>19</xdr:row>
      <xdr:rowOff>228600</xdr:rowOff>
    </xdr:to>
    <xdr:pic>
      <xdr:nvPicPr>
        <xdr:cNvPr id="2" name="Imagen 1">
          <a:extLst>
            <a:ext uri="{FF2B5EF4-FFF2-40B4-BE49-F238E27FC236}">
              <a16:creationId xmlns:a16="http://schemas.microsoft.com/office/drawing/2014/main" id="{6582C39A-E435-4DBC-82F2-56D61AEA3D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05025"/>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104775</xdr:rowOff>
    </xdr:to>
    <xdr:pic>
      <xdr:nvPicPr>
        <xdr:cNvPr id="3" name="Imagen 2">
          <a:extLst>
            <a:ext uri="{FF2B5EF4-FFF2-40B4-BE49-F238E27FC236}">
              <a16:creationId xmlns:a16="http://schemas.microsoft.com/office/drawing/2014/main" id="{4EC7EB6D-06C4-48E8-8BBC-73F8C03B339E}"/>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2276475</xdr:colOff>
      <xdr:row>0</xdr:row>
      <xdr:rowOff>161925</xdr:rowOff>
    </xdr:from>
    <xdr:to>
      <xdr:col>1</xdr:col>
      <xdr:colOff>4447904</xdr:colOff>
      <xdr:row>4</xdr:row>
      <xdr:rowOff>28575</xdr:rowOff>
    </xdr:to>
    <xdr:pic>
      <xdr:nvPicPr>
        <xdr:cNvPr id="3" name="Imagen 2">
          <a:extLst>
            <a:ext uri="{FF2B5EF4-FFF2-40B4-BE49-F238E27FC236}">
              <a16:creationId xmlns:a16="http://schemas.microsoft.com/office/drawing/2014/main" id="{78E0C44A-F8A4-4036-84E0-E989D23D16B6}"/>
            </a:ext>
          </a:extLst>
        </xdr:cNvPr>
        <xdr:cNvPicPr>
          <a:picLocks noChangeAspect="1"/>
        </xdr:cNvPicPr>
      </xdr:nvPicPr>
      <xdr:blipFill>
        <a:blip xmlns:r="http://schemas.openxmlformats.org/officeDocument/2006/relationships" r:embed="rId1"/>
        <a:stretch>
          <a:fillRect/>
        </a:stretch>
      </xdr:blipFill>
      <xdr:spPr>
        <a:xfrm>
          <a:off x="2276475" y="161925"/>
          <a:ext cx="2171429"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1847850</xdr:colOff>
      <xdr:row>0</xdr:row>
      <xdr:rowOff>152400</xdr:rowOff>
    </xdr:from>
    <xdr:to>
      <xdr:col>1</xdr:col>
      <xdr:colOff>4019279</xdr:colOff>
      <xdr:row>4</xdr:row>
      <xdr:rowOff>47625</xdr:rowOff>
    </xdr:to>
    <xdr:pic>
      <xdr:nvPicPr>
        <xdr:cNvPr id="3" name="Imagen 2">
          <a:extLst>
            <a:ext uri="{FF2B5EF4-FFF2-40B4-BE49-F238E27FC236}">
              <a16:creationId xmlns:a16="http://schemas.microsoft.com/office/drawing/2014/main" id="{06619293-388F-4A41-9AED-6AFFC2E8DFCC}"/>
            </a:ext>
          </a:extLst>
        </xdr:cNvPr>
        <xdr:cNvPicPr>
          <a:picLocks noChangeAspect="1"/>
        </xdr:cNvPicPr>
      </xdr:nvPicPr>
      <xdr:blipFill>
        <a:blip xmlns:r="http://schemas.openxmlformats.org/officeDocument/2006/relationships" r:embed="rId1"/>
        <a:stretch>
          <a:fillRect/>
        </a:stretch>
      </xdr:blipFill>
      <xdr:spPr>
        <a:xfrm>
          <a:off x="184785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47625</xdr:rowOff>
    </xdr:to>
    <xdr:pic>
      <xdr:nvPicPr>
        <xdr:cNvPr id="4" name="Imagen 3">
          <a:extLst>
            <a:ext uri="{FF2B5EF4-FFF2-40B4-BE49-F238E27FC236}">
              <a16:creationId xmlns:a16="http://schemas.microsoft.com/office/drawing/2014/main" id="{61B960B0-F09C-4179-854B-D56C79EFFB4F}"/>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47625</xdr:rowOff>
    </xdr:to>
    <xdr:pic>
      <xdr:nvPicPr>
        <xdr:cNvPr id="5" name="Imagen 4">
          <a:extLst>
            <a:ext uri="{FF2B5EF4-FFF2-40B4-BE49-F238E27FC236}">
              <a16:creationId xmlns:a16="http://schemas.microsoft.com/office/drawing/2014/main" id="{6ED174B5-7389-4120-A911-CCDE133ADC8F}"/>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19050</xdr:rowOff>
    </xdr:from>
    <xdr:to>
      <xdr:col>2</xdr:col>
      <xdr:colOff>1285604</xdr:colOff>
      <xdr:row>2</xdr:row>
      <xdr:rowOff>209550</xdr:rowOff>
    </xdr:to>
    <xdr:pic>
      <xdr:nvPicPr>
        <xdr:cNvPr id="2" name="Imagen 1">
          <a:extLst>
            <a:ext uri="{FF2B5EF4-FFF2-40B4-BE49-F238E27FC236}">
              <a16:creationId xmlns:a16="http://schemas.microsoft.com/office/drawing/2014/main" id="{76F165DF-D5F3-432A-8515-A859B30A8BD7}"/>
            </a:ext>
          </a:extLst>
        </xdr:cNvPr>
        <xdr:cNvPicPr>
          <a:picLocks noChangeAspect="1"/>
        </xdr:cNvPicPr>
      </xdr:nvPicPr>
      <xdr:blipFill>
        <a:blip xmlns:r="http://schemas.openxmlformats.org/officeDocument/2006/relationships" r:embed="rId1"/>
        <a:stretch>
          <a:fillRect/>
        </a:stretch>
      </xdr:blipFill>
      <xdr:spPr>
        <a:xfrm>
          <a:off x="314325" y="19050"/>
          <a:ext cx="2171429"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19050</xdr:rowOff>
    </xdr:from>
    <xdr:to>
      <xdr:col>2</xdr:col>
      <xdr:colOff>1257029</xdr:colOff>
      <xdr:row>2</xdr:row>
      <xdr:rowOff>142875</xdr:rowOff>
    </xdr:to>
    <xdr:pic>
      <xdr:nvPicPr>
        <xdr:cNvPr id="2" name="Imagen 1">
          <a:extLst>
            <a:ext uri="{FF2B5EF4-FFF2-40B4-BE49-F238E27FC236}">
              <a16:creationId xmlns:a16="http://schemas.microsoft.com/office/drawing/2014/main" id="{F6A72BEA-8021-4989-AF62-82BB1178FAC9}"/>
            </a:ext>
          </a:extLst>
        </xdr:cNvPr>
        <xdr:cNvPicPr>
          <a:picLocks noChangeAspect="1"/>
        </xdr:cNvPicPr>
      </xdr:nvPicPr>
      <xdr:blipFill>
        <a:blip xmlns:r="http://schemas.openxmlformats.org/officeDocument/2006/relationships" r:embed="rId1"/>
        <a:stretch>
          <a:fillRect/>
        </a:stretch>
      </xdr:blipFill>
      <xdr:spPr>
        <a:xfrm>
          <a:off x="314325" y="19050"/>
          <a:ext cx="2171429"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0</xdr:row>
      <xdr:rowOff>19051</xdr:rowOff>
    </xdr:from>
    <xdr:to>
      <xdr:col>3</xdr:col>
      <xdr:colOff>295004</xdr:colOff>
      <xdr:row>2</xdr:row>
      <xdr:rowOff>171450</xdr:rowOff>
    </xdr:to>
    <xdr:pic>
      <xdr:nvPicPr>
        <xdr:cNvPr id="2" name="Imagen 1">
          <a:extLst>
            <a:ext uri="{FF2B5EF4-FFF2-40B4-BE49-F238E27FC236}">
              <a16:creationId xmlns:a16="http://schemas.microsoft.com/office/drawing/2014/main" id="{0C91E4A7-5BEC-46AB-A6EB-1F24D7FEBC57}"/>
            </a:ext>
          </a:extLst>
        </xdr:cNvPr>
        <xdr:cNvPicPr>
          <a:picLocks noChangeAspect="1"/>
        </xdr:cNvPicPr>
      </xdr:nvPicPr>
      <xdr:blipFill>
        <a:blip xmlns:r="http://schemas.openxmlformats.org/officeDocument/2006/relationships" r:embed="rId1"/>
        <a:stretch>
          <a:fillRect/>
        </a:stretch>
      </xdr:blipFill>
      <xdr:spPr>
        <a:xfrm>
          <a:off x="314325" y="19051"/>
          <a:ext cx="2171429" cy="609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19051</xdr:rowOff>
    </xdr:from>
    <xdr:to>
      <xdr:col>4</xdr:col>
      <xdr:colOff>37829</xdr:colOff>
      <xdr:row>2</xdr:row>
      <xdr:rowOff>190500</xdr:rowOff>
    </xdr:to>
    <xdr:pic>
      <xdr:nvPicPr>
        <xdr:cNvPr id="2" name="Imagen 1">
          <a:extLst>
            <a:ext uri="{FF2B5EF4-FFF2-40B4-BE49-F238E27FC236}">
              <a16:creationId xmlns:a16="http://schemas.microsoft.com/office/drawing/2014/main" id="{1BB89AF4-BD64-40D8-8815-9C3EEAF89729}"/>
            </a:ext>
          </a:extLst>
        </xdr:cNvPr>
        <xdr:cNvPicPr>
          <a:picLocks noChangeAspect="1"/>
        </xdr:cNvPicPr>
      </xdr:nvPicPr>
      <xdr:blipFill>
        <a:blip xmlns:r="http://schemas.openxmlformats.org/officeDocument/2006/relationships" r:embed="rId1"/>
        <a:stretch>
          <a:fillRect/>
        </a:stretch>
      </xdr:blipFill>
      <xdr:spPr>
        <a:xfrm>
          <a:off x="247650" y="19051"/>
          <a:ext cx="2171429" cy="628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49</xdr:row>
      <xdr:rowOff>39223</xdr:rowOff>
    </xdr:to>
    <xdr:pic>
      <xdr:nvPicPr>
        <xdr:cNvPr id="4" name="Imagen 3">
          <a:extLst>
            <a:ext uri="{FF2B5EF4-FFF2-40B4-BE49-F238E27FC236}">
              <a16:creationId xmlns:a16="http://schemas.microsoft.com/office/drawing/2014/main" id="{DE89F098-AA7C-4D6F-BCA3-8D11468EB83F}"/>
            </a:ext>
          </a:extLst>
        </xdr:cNvPr>
        <xdr:cNvPicPr>
          <a:picLocks noChangeAspect="1"/>
        </xdr:cNvPicPr>
      </xdr:nvPicPr>
      <xdr:blipFill>
        <a:blip xmlns:r="http://schemas.openxmlformats.org/officeDocument/2006/relationships" r:embed="rId1"/>
        <a:stretch>
          <a:fillRect/>
        </a:stretch>
      </xdr:blipFill>
      <xdr:spPr>
        <a:xfrm>
          <a:off x="0" y="0"/>
          <a:ext cx="6877050" cy="80497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4AE8-4618-4948-94EC-500D090987D5}">
  <dimension ref="B6:J18"/>
  <sheetViews>
    <sheetView showGridLines="0" tabSelected="1" workbookViewId="0"/>
  </sheetViews>
  <sheetFormatPr baseColWidth="10" defaultRowHeight="18.75" x14ac:dyDescent="0.3"/>
  <cols>
    <col min="1" max="1" width="3.7109375" style="43" customWidth="1"/>
    <col min="2" max="2" width="13.28515625" style="43" bestFit="1" customWidth="1"/>
    <col min="3" max="16384" width="11.42578125" style="43"/>
  </cols>
  <sheetData>
    <row r="6" spans="2:10" x14ac:dyDescent="0.3">
      <c r="B6" s="41" t="s">
        <v>30</v>
      </c>
      <c r="C6" s="44"/>
      <c r="D6" s="44"/>
      <c r="E6" s="44"/>
      <c r="F6" s="44"/>
      <c r="G6" s="44"/>
      <c r="H6" s="44"/>
      <c r="I6" s="44"/>
      <c r="J6" s="44"/>
    </row>
    <row r="7" spans="2:10" ht="14.25" customHeight="1" x14ac:dyDescent="0.3">
      <c r="B7" s="44"/>
      <c r="C7" s="44"/>
      <c r="D7" s="44"/>
      <c r="E7" s="44"/>
      <c r="F7" s="44"/>
      <c r="G7" s="44"/>
      <c r="H7" s="44"/>
      <c r="I7" s="44"/>
      <c r="J7" s="44"/>
    </row>
    <row r="8" spans="2:10" s="42" customFormat="1" ht="20.100000000000001" customHeight="1" x14ac:dyDescent="0.35">
      <c r="B8" s="39" t="s">
        <v>25</v>
      </c>
      <c r="C8" s="40" t="s">
        <v>26</v>
      </c>
    </row>
    <row r="9" spans="2:10" s="42" customFormat="1" ht="20.100000000000001" customHeight="1" x14ac:dyDescent="0.35">
      <c r="B9" s="39" t="s">
        <v>27</v>
      </c>
      <c r="C9" s="52" t="s">
        <v>116</v>
      </c>
      <c r="D9" s="45"/>
    </row>
    <row r="10" spans="2:10" s="42" customFormat="1" ht="20.100000000000001" customHeight="1" x14ac:dyDescent="0.35">
      <c r="B10" s="39" t="s">
        <v>28</v>
      </c>
      <c r="C10" s="40" t="s">
        <v>118</v>
      </c>
    </row>
    <row r="11" spans="2:10" s="42" customFormat="1" ht="20.100000000000001" customHeight="1" x14ac:dyDescent="0.35">
      <c r="B11" s="39" t="s">
        <v>88</v>
      </c>
      <c r="C11" s="40" t="s">
        <v>117</v>
      </c>
    </row>
    <row r="12" spans="2:10" ht="20.100000000000001" customHeight="1" x14ac:dyDescent="0.35">
      <c r="B12" s="39" t="s">
        <v>89</v>
      </c>
      <c r="C12" s="40" t="s">
        <v>108</v>
      </c>
    </row>
    <row r="13" spans="2:10" ht="20.100000000000001" customHeight="1" x14ac:dyDescent="0.35">
      <c r="B13" s="39" t="s">
        <v>90</v>
      </c>
      <c r="C13" s="40" t="s">
        <v>113</v>
      </c>
    </row>
    <row r="14" spans="2:10" s="42" customFormat="1" ht="20.100000000000001" customHeight="1" x14ac:dyDescent="0.35">
      <c r="B14" s="39" t="s">
        <v>111</v>
      </c>
      <c r="C14" s="52" t="s">
        <v>87</v>
      </c>
    </row>
    <row r="15" spans="2:10" ht="20.100000000000001" customHeight="1" x14ac:dyDescent="0.3">
      <c r="B15" s="36"/>
      <c r="C15" s="46"/>
    </row>
    <row r="16" spans="2:10" ht="20.100000000000001" customHeight="1" x14ac:dyDescent="0.3">
      <c r="B16" s="36" t="s">
        <v>29</v>
      </c>
      <c r="C16" s="46"/>
    </row>
    <row r="17" spans="2:2" ht="20.100000000000001" customHeight="1" x14ac:dyDescent="0.3">
      <c r="B17" s="36" t="s">
        <v>137</v>
      </c>
    </row>
    <row r="18" spans="2:2" ht="20.100000000000001" customHeight="1" x14ac:dyDescent="0.3"/>
  </sheetData>
  <hyperlinks>
    <hyperlink ref="C8" location="Definiciones!A1" display="Definiciones" xr:uid="{27B8D942-6656-448C-9E3C-F318C6F70DF3}"/>
    <hyperlink ref="C9" location="Renglones!A1" display="Renglones Formulario No. 420" xr:uid="{71EB1BD3-7E7F-4591-A0AF-3CC84DDC69B1}"/>
    <hyperlink ref="C14" location="Formulario!A1" display="Formulario" xr:uid="{88703BA6-00E9-4221-886A-D6AFB215A1D6}"/>
    <hyperlink ref="C10" location="'Total 2019'!A1" display="Total 2019 por subsector Económico" xr:uid="{82B862BC-3412-41A9-83D1-82F5CFABB06E}"/>
    <hyperlink ref="C11" location="'Dirección Seccional'!A1" display="Dirección Seccional" xr:uid="{EAA3D3E6-4D23-4C77-A9DF-9F9AD73191D9}"/>
    <hyperlink ref="C12" location="Intervalos!A1" display="Intervalos por patrimonio bruto y por patrimonio líquido" xr:uid="{63C3153C-6B6E-418F-A8CE-E1DDBF7D5265}"/>
    <hyperlink ref="C13" location="deciles!A1" display="Deciles por patrimonio bruto y por patrimonio líquido" xr:uid="{1892A22A-2965-4B8F-994D-5CE88EFD77FB}"/>
  </hyperlink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G29"/>
  <sheetViews>
    <sheetView showGridLines="0" workbookViewId="0"/>
  </sheetViews>
  <sheetFormatPr baseColWidth="10" defaultColWidth="11.42578125" defaultRowHeight="15" x14ac:dyDescent="0.25"/>
  <cols>
    <col min="1" max="1" width="3.7109375" style="1" customWidth="1"/>
    <col min="2" max="2" width="94.85546875" style="1" customWidth="1"/>
    <col min="3" max="16384" width="11.42578125" style="1"/>
  </cols>
  <sheetData>
    <row r="1" spans="2:7" x14ac:dyDescent="0.25">
      <c r="E1" s="2"/>
      <c r="F1" s="2"/>
      <c r="G1" s="2"/>
    </row>
    <row r="2" spans="2:7" ht="18.75" x14ac:dyDescent="0.3">
      <c r="D2" s="34" t="s">
        <v>82</v>
      </c>
      <c r="E2" s="2"/>
      <c r="F2" s="2"/>
      <c r="G2" s="2"/>
    </row>
    <row r="3" spans="2:7" x14ac:dyDescent="0.25">
      <c r="E3" s="2"/>
      <c r="F3" s="2"/>
      <c r="G3" s="2"/>
    </row>
    <row r="4" spans="2:7" x14ac:dyDescent="0.25">
      <c r="E4" s="2"/>
      <c r="F4" s="2"/>
      <c r="G4" s="2"/>
    </row>
    <row r="5" spans="2:7" x14ac:dyDescent="0.25">
      <c r="E5" s="2"/>
      <c r="F5" s="2"/>
      <c r="G5" s="2"/>
    </row>
    <row r="6" spans="2:7" x14ac:dyDescent="0.25">
      <c r="B6" s="3" t="s">
        <v>0</v>
      </c>
      <c r="C6" s="4"/>
      <c r="D6" s="4"/>
      <c r="E6" s="4"/>
      <c r="F6" s="4"/>
      <c r="G6" s="4"/>
    </row>
    <row r="7" spans="2:7" x14ac:dyDescent="0.25">
      <c r="B7" s="3" t="s">
        <v>1</v>
      </c>
      <c r="C7" s="4"/>
      <c r="D7" s="4"/>
      <c r="E7" s="4"/>
      <c r="F7" s="4"/>
      <c r="G7" s="4"/>
    </row>
    <row r="8" spans="2:7" x14ac:dyDescent="0.25">
      <c r="B8" s="3"/>
      <c r="C8" s="4"/>
      <c r="D8" s="4"/>
      <c r="E8" s="4"/>
      <c r="F8" s="4"/>
      <c r="G8" s="4"/>
    </row>
    <row r="9" spans="2:7" ht="75" x14ac:dyDescent="0.25">
      <c r="B9" s="17" t="s">
        <v>119</v>
      </c>
      <c r="C9" s="4"/>
      <c r="D9" s="4"/>
      <c r="E9" s="4"/>
      <c r="F9" s="4"/>
      <c r="G9" s="4"/>
    </row>
    <row r="10" spans="2:7" x14ac:dyDescent="0.25">
      <c r="B10" s="7"/>
      <c r="C10" s="4"/>
      <c r="D10" s="4"/>
      <c r="E10" s="4"/>
      <c r="F10" s="4"/>
      <c r="G10" s="4"/>
    </row>
    <row r="11" spans="2:7" x14ac:dyDescent="0.25">
      <c r="B11" s="28" t="s">
        <v>61</v>
      </c>
      <c r="C11" s="4"/>
      <c r="D11" s="4"/>
      <c r="E11" s="4"/>
      <c r="F11" s="4"/>
      <c r="G11" s="4"/>
    </row>
    <row r="12" spans="2:7" x14ac:dyDescent="0.25">
      <c r="B12" s="29"/>
      <c r="C12" s="4"/>
      <c r="D12" s="4"/>
      <c r="E12" s="4"/>
      <c r="F12" s="4"/>
      <c r="G12" s="4"/>
    </row>
    <row r="13" spans="2:7" ht="30" x14ac:dyDescent="0.25">
      <c r="B13" s="30" t="s">
        <v>62</v>
      </c>
      <c r="C13" s="4"/>
      <c r="D13" s="4"/>
      <c r="E13" s="4"/>
      <c r="F13" s="4"/>
      <c r="G13" s="4"/>
    </row>
    <row r="14" spans="2:7" ht="45" x14ac:dyDescent="0.25">
      <c r="B14" s="30" t="s">
        <v>63</v>
      </c>
      <c r="C14" s="4"/>
      <c r="D14" s="4"/>
      <c r="E14" s="4"/>
      <c r="F14" s="4"/>
      <c r="G14" s="4"/>
    </row>
    <row r="15" spans="2:7" ht="45" x14ac:dyDescent="0.25">
      <c r="B15" s="30" t="s">
        <v>64</v>
      </c>
      <c r="C15" s="4"/>
      <c r="D15" s="4"/>
      <c r="E15" s="4"/>
      <c r="F15" s="4"/>
      <c r="G15" s="4"/>
    </row>
    <row r="16" spans="2:7" ht="30" x14ac:dyDescent="0.25">
      <c r="B16" s="30" t="s">
        <v>65</v>
      </c>
      <c r="C16" s="4"/>
      <c r="D16" s="4"/>
      <c r="E16" s="4"/>
      <c r="F16" s="4"/>
      <c r="G16" s="4"/>
    </row>
    <row r="17" spans="2:7" ht="45" x14ac:dyDescent="0.25">
      <c r="B17" s="30" t="s">
        <v>66</v>
      </c>
      <c r="C17" s="4"/>
      <c r="D17" s="4"/>
      <c r="E17" s="4"/>
      <c r="F17" s="4"/>
      <c r="G17" s="4"/>
    </row>
    <row r="18" spans="2:7" x14ac:dyDescent="0.25">
      <c r="B18" s="30"/>
      <c r="C18" s="4"/>
      <c r="D18" s="4"/>
      <c r="E18" s="4"/>
      <c r="F18" s="4"/>
      <c r="G18" s="4"/>
    </row>
    <row r="19" spans="2:7" ht="45" x14ac:dyDescent="0.25">
      <c r="B19" s="51" t="s">
        <v>107</v>
      </c>
      <c r="C19" s="4"/>
      <c r="D19" s="4"/>
      <c r="E19" s="4"/>
      <c r="F19" s="4"/>
      <c r="G19" s="4"/>
    </row>
    <row r="20" spans="2:7" x14ac:dyDescent="0.25">
      <c r="B20" s="30"/>
      <c r="C20" s="4"/>
      <c r="D20" s="4"/>
      <c r="E20" s="4"/>
      <c r="F20" s="4"/>
      <c r="G20" s="4"/>
    </row>
    <row r="21" spans="2:7" ht="255" x14ac:dyDescent="0.25">
      <c r="B21" s="30" t="s">
        <v>86</v>
      </c>
      <c r="C21" s="4"/>
      <c r="D21" s="4"/>
      <c r="E21" s="4"/>
      <c r="F21" s="4"/>
      <c r="G21" s="4"/>
    </row>
    <row r="22" spans="2:7" x14ac:dyDescent="0.25">
      <c r="B22" s="30"/>
      <c r="C22" s="4"/>
      <c r="D22" s="4"/>
      <c r="E22" s="4"/>
      <c r="F22" s="4"/>
      <c r="G22" s="4"/>
    </row>
    <row r="23" spans="2:7" x14ac:dyDescent="0.25">
      <c r="B23" s="31" t="s">
        <v>67</v>
      </c>
      <c r="C23" s="4"/>
      <c r="D23" s="4"/>
      <c r="E23" s="4"/>
      <c r="F23" s="4"/>
      <c r="G23" s="4"/>
    </row>
    <row r="24" spans="2:7" x14ac:dyDescent="0.25">
      <c r="B24" s="7"/>
      <c r="C24" s="4"/>
      <c r="D24" s="4"/>
      <c r="E24" s="4"/>
      <c r="F24" s="4"/>
      <c r="G24" s="4"/>
    </row>
    <row r="25" spans="2:7" ht="45" x14ac:dyDescent="0.25">
      <c r="B25" s="5" t="s">
        <v>6</v>
      </c>
    </row>
    <row r="26" spans="2:7" x14ac:dyDescent="0.25">
      <c r="B26" s="6"/>
    </row>
    <row r="27" spans="2:7" ht="30" x14ac:dyDescent="0.25">
      <c r="B27" s="5" t="s">
        <v>7</v>
      </c>
    </row>
    <row r="28" spans="2:7" x14ac:dyDescent="0.25">
      <c r="B28" s="6"/>
    </row>
    <row r="29" spans="2:7" x14ac:dyDescent="0.25">
      <c r="B29" s="5" t="s">
        <v>68</v>
      </c>
    </row>
  </sheetData>
  <phoneticPr fontId="0" type="noConversion"/>
  <hyperlinks>
    <hyperlink ref="D2" location="Índice!A1" display="Volver al índice" xr:uid="{432DC3AA-7D75-46A3-B345-35DDACEC8C6F}"/>
  </hyperlinks>
  <printOptions horizontalCentered="1"/>
  <pageMargins left="0.78740157480314965" right="0.78740157480314965" top="0" bottom="0.39370078740157483" header="0" footer="0"/>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G27"/>
  <sheetViews>
    <sheetView showGridLines="0" workbookViewId="0"/>
  </sheetViews>
  <sheetFormatPr baseColWidth="10" defaultColWidth="11.42578125" defaultRowHeight="15" x14ac:dyDescent="0.25"/>
  <cols>
    <col min="1" max="1" width="3.7109375" style="1" customWidth="1"/>
    <col min="2" max="2" width="80.85546875" style="1" bestFit="1" customWidth="1"/>
    <col min="3" max="3" width="8.28515625" style="11" bestFit="1" customWidth="1"/>
    <col min="4" max="16384" width="11.42578125" style="1"/>
  </cols>
  <sheetData>
    <row r="1" spans="2:7" ht="12.75" customHeight="1" x14ac:dyDescent="0.25">
      <c r="E1" s="2"/>
      <c r="F1" s="2"/>
      <c r="G1" s="2"/>
    </row>
    <row r="2" spans="2:7" x14ac:dyDescent="0.25">
      <c r="E2" s="2"/>
      <c r="F2" s="2"/>
      <c r="G2" s="2"/>
    </row>
    <row r="3" spans="2:7" ht="18.75" x14ac:dyDescent="0.3">
      <c r="E3" s="2"/>
      <c r="F3" s="35" t="s">
        <v>83</v>
      </c>
      <c r="G3" s="2"/>
    </row>
    <row r="4" spans="2:7" x14ac:dyDescent="0.25">
      <c r="E4" s="2"/>
      <c r="F4" s="2"/>
      <c r="G4" s="2"/>
    </row>
    <row r="5" spans="2:7" x14ac:dyDescent="0.25">
      <c r="E5" s="2"/>
      <c r="F5" s="2"/>
      <c r="G5" s="2"/>
    </row>
    <row r="6" spans="2:7" x14ac:dyDescent="0.25">
      <c r="B6" s="67" t="s">
        <v>0</v>
      </c>
      <c r="C6" s="67"/>
      <c r="D6" s="4"/>
      <c r="E6" s="4"/>
      <c r="F6" s="4"/>
      <c r="G6" s="4"/>
    </row>
    <row r="7" spans="2:7" x14ac:dyDescent="0.25">
      <c r="B7" s="67" t="s">
        <v>1</v>
      </c>
      <c r="C7" s="67"/>
      <c r="D7" s="4"/>
      <c r="E7" s="4"/>
      <c r="F7" s="4"/>
      <c r="G7" s="4"/>
    </row>
    <row r="8" spans="2:7" x14ac:dyDescent="0.25">
      <c r="B8" s="67"/>
      <c r="C8" s="67"/>
      <c r="D8" s="4"/>
      <c r="E8" s="4"/>
      <c r="F8" s="4"/>
      <c r="G8" s="4"/>
    </row>
    <row r="9" spans="2:7" x14ac:dyDescent="0.25">
      <c r="B9" s="68" t="s">
        <v>19</v>
      </c>
      <c r="C9" s="68"/>
    </row>
    <row r="10" spans="2:7" x14ac:dyDescent="0.25">
      <c r="B10" s="8" t="s">
        <v>2</v>
      </c>
      <c r="C10" s="67"/>
    </row>
    <row r="11" spans="2:7" x14ac:dyDescent="0.25">
      <c r="B11" s="9" t="s">
        <v>3</v>
      </c>
      <c r="C11" s="9" t="s">
        <v>10</v>
      </c>
    </row>
    <row r="12" spans="2:7" x14ac:dyDescent="0.25">
      <c r="B12" s="20" t="s">
        <v>8</v>
      </c>
      <c r="C12" s="23"/>
    </row>
    <row r="13" spans="2:7" x14ac:dyDescent="0.25">
      <c r="B13" s="10" t="s">
        <v>9</v>
      </c>
      <c r="C13" s="24">
        <v>28</v>
      </c>
    </row>
    <row r="14" spans="2:7" x14ac:dyDescent="0.25">
      <c r="B14" s="10" t="s">
        <v>11</v>
      </c>
      <c r="C14" s="24">
        <f>C13+1</f>
        <v>29</v>
      </c>
    </row>
    <row r="15" spans="2:7" x14ac:dyDescent="0.25">
      <c r="B15" s="18" t="s">
        <v>120</v>
      </c>
      <c r="C15" s="21">
        <f t="shared" ref="C15:C19" si="0">C14+1</f>
        <v>30</v>
      </c>
    </row>
    <row r="16" spans="2:7" x14ac:dyDescent="0.25">
      <c r="B16" s="21" t="s">
        <v>12</v>
      </c>
      <c r="C16" s="21"/>
    </row>
    <row r="17" spans="2:3" ht="30" x14ac:dyDescent="0.25">
      <c r="B17" s="19" t="s">
        <v>121</v>
      </c>
      <c r="C17" s="24">
        <f>C15+1</f>
        <v>31</v>
      </c>
    </row>
    <row r="18" spans="2:3" x14ac:dyDescent="0.25">
      <c r="B18" s="10" t="s">
        <v>13</v>
      </c>
      <c r="C18" s="24">
        <f t="shared" si="0"/>
        <v>32</v>
      </c>
    </row>
    <row r="19" spans="2:3" x14ac:dyDescent="0.25">
      <c r="B19" s="10" t="s">
        <v>14</v>
      </c>
      <c r="C19" s="24">
        <f t="shared" si="0"/>
        <v>33</v>
      </c>
    </row>
    <row r="20" spans="2:3" x14ac:dyDescent="0.25">
      <c r="B20" s="18" t="s">
        <v>122</v>
      </c>
      <c r="C20" s="21">
        <f>C19+1</f>
        <v>34</v>
      </c>
    </row>
    <row r="21" spans="2:3" x14ac:dyDescent="0.25">
      <c r="B21" s="18" t="s">
        <v>15</v>
      </c>
      <c r="C21" s="21">
        <f t="shared" ref="C21:C27" si="1">C20+1</f>
        <v>35</v>
      </c>
    </row>
    <row r="22" spans="2:3" x14ac:dyDescent="0.25">
      <c r="B22" s="22" t="s">
        <v>18</v>
      </c>
      <c r="C22" s="21"/>
    </row>
    <row r="23" spans="2:3" x14ac:dyDescent="0.25">
      <c r="B23" s="18" t="s">
        <v>123</v>
      </c>
      <c r="C23" s="21">
        <f>C21+1</f>
        <v>36</v>
      </c>
    </row>
    <row r="24" spans="2:3" x14ac:dyDescent="0.25">
      <c r="B24" s="10" t="s">
        <v>16</v>
      </c>
      <c r="C24" s="24">
        <f t="shared" si="1"/>
        <v>37</v>
      </c>
    </row>
    <row r="25" spans="2:3" x14ac:dyDescent="0.25">
      <c r="B25" s="18" t="s">
        <v>17</v>
      </c>
      <c r="C25" s="21">
        <f t="shared" si="1"/>
        <v>38</v>
      </c>
    </row>
    <row r="26" spans="2:3" x14ac:dyDescent="0.25">
      <c r="B26" s="10" t="s">
        <v>4</v>
      </c>
      <c r="C26" s="24">
        <f t="shared" si="1"/>
        <v>39</v>
      </c>
    </row>
    <row r="27" spans="2:3" x14ac:dyDescent="0.25">
      <c r="B27" s="37" t="s">
        <v>124</v>
      </c>
      <c r="C27" s="38">
        <f t="shared" si="1"/>
        <v>40</v>
      </c>
    </row>
  </sheetData>
  <phoneticPr fontId="0" type="noConversion"/>
  <hyperlinks>
    <hyperlink ref="F3" location="Índice!A1" display="Volver al Índice" xr:uid="{B4B08139-AFFA-4886-ADF7-BF604EBDB027}"/>
  </hyperlinks>
  <printOptions horizontalCentered="1"/>
  <pageMargins left="0.78740157480314965" right="0.78740157480314965" top="0" bottom="0.39370078740157483" header="0" footer="0"/>
  <pageSetup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09FA-239F-49DA-9155-351F18FE49BF}">
  <dimension ref="B1:Q34"/>
  <sheetViews>
    <sheetView showGridLines="0" workbookViewId="0"/>
  </sheetViews>
  <sheetFormatPr baseColWidth="10" defaultColWidth="11.42578125" defaultRowHeight="15" x14ac:dyDescent="0.25"/>
  <cols>
    <col min="1" max="1" width="3.7109375" style="13" customWidth="1"/>
    <col min="2" max="2" width="14.28515625" style="13" customWidth="1"/>
    <col min="3" max="3" width="58" style="13" customWidth="1"/>
    <col min="4" max="4" width="13.28515625" style="13" customWidth="1"/>
    <col min="5" max="5" width="10.140625" style="13" bestFit="1" customWidth="1"/>
    <col min="6" max="6" width="13" style="13" customWidth="1"/>
    <col min="7" max="7" width="40.7109375" style="13" customWidth="1"/>
    <col min="8" max="8" width="33" style="13" customWidth="1"/>
    <col min="9" max="9" width="40.28515625" style="13" customWidth="1"/>
    <col min="10" max="10" width="14.42578125" style="13" customWidth="1"/>
    <col min="11" max="11" width="23.42578125" style="13" customWidth="1"/>
    <col min="12" max="12" width="16.5703125" style="13" customWidth="1"/>
    <col min="13" max="13" width="28.5703125" style="13" customWidth="1"/>
    <col min="14" max="14" width="21.7109375" style="13" customWidth="1"/>
    <col min="15" max="15" width="9.85546875" style="13" bestFit="1" customWidth="1"/>
    <col min="16" max="16" width="16" style="13" customWidth="1"/>
    <col min="17" max="17" width="11" style="49" customWidth="1"/>
    <col min="18" max="18" width="3" style="13" bestFit="1" customWidth="1"/>
    <col min="19" max="19" width="4.28515625" style="13" bestFit="1" customWidth="1"/>
    <col min="20" max="20" width="6.140625" style="13" bestFit="1" customWidth="1"/>
    <col min="21" max="16384" width="11.42578125" style="13"/>
  </cols>
  <sheetData>
    <row r="1" spans="2:17" ht="18" customHeight="1" x14ac:dyDescent="0.3">
      <c r="I1" s="70" t="s">
        <v>83</v>
      </c>
    </row>
    <row r="2" spans="2:17" ht="18" customHeight="1" x14ac:dyDescent="0.25"/>
    <row r="3" spans="2:17" ht="18" customHeight="1" x14ac:dyDescent="0.25"/>
    <row r="4" spans="2:17" x14ac:dyDescent="0.25">
      <c r="B4" s="53" t="s">
        <v>136</v>
      </c>
    </row>
    <row r="5" spans="2:17" ht="17.25" x14ac:dyDescent="0.25">
      <c r="B5" s="53" t="s">
        <v>138</v>
      </c>
    </row>
    <row r="6" spans="2:17" x14ac:dyDescent="0.25">
      <c r="B6" s="54" t="s">
        <v>5</v>
      </c>
    </row>
    <row r="7" spans="2:17" x14ac:dyDescent="0.25">
      <c r="B7" s="54"/>
    </row>
    <row r="8" spans="2:17" s="66" customFormat="1" ht="45" x14ac:dyDescent="0.2">
      <c r="B8" s="80" t="s">
        <v>128</v>
      </c>
      <c r="C8" s="80" t="s">
        <v>129</v>
      </c>
      <c r="D8" s="80" t="s">
        <v>9</v>
      </c>
      <c r="E8" s="80" t="s">
        <v>11</v>
      </c>
      <c r="F8" s="80" t="s">
        <v>120</v>
      </c>
      <c r="G8" s="80" t="s">
        <v>121</v>
      </c>
      <c r="H8" s="80" t="s">
        <v>13</v>
      </c>
      <c r="I8" s="80" t="s">
        <v>14</v>
      </c>
      <c r="J8" s="80" t="s">
        <v>122</v>
      </c>
      <c r="K8" s="80" t="s">
        <v>125</v>
      </c>
      <c r="L8" s="80" t="s">
        <v>123</v>
      </c>
      <c r="M8" s="80" t="s">
        <v>16</v>
      </c>
      <c r="N8" s="80" t="s">
        <v>131</v>
      </c>
      <c r="O8" s="80" t="s">
        <v>4</v>
      </c>
      <c r="P8" s="80" t="s">
        <v>133</v>
      </c>
      <c r="Q8" s="80" t="s">
        <v>132</v>
      </c>
    </row>
    <row r="9" spans="2:17" x14ac:dyDescent="0.25">
      <c r="B9" s="98">
        <v>24</v>
      </c>
      <c r="C9" s="71" t="s">
        <v>81</v>
      </c>
      <c r="D9" s="59">
        <v>56785144.013999999</v>
      </c>
      <c r="E9" s="59">
        <v>10559612.84</v>
      </c>
      <c r="F9" s="59">
        <v>46225531.174000002</v>
      </c>
      <c r="G9" s="59">
        <v>963424.58779000002</v>
      </c>
      <c r="H9" s="59">
        <v>82176.180999999997</v>
      </c>
      <c r="I9" s="59">
        <v>409712.20699999999</v>
      </c>
      <c r="J9" s="59">
        <v>1455312.986</v>
      </c>
      <c r="K9" s="59">
        <v>44770232.800999999</v>
      </c>
      <c r="L9" s="59">
        <v>447702.32400000002</v>
      </c>
      <c r="M9" s="59">
        <v>174.75399999999999</v>
      </c>
      <c r="N9" s="59">
        <v>447527.57</v>
      </c>
      <c r="O9" s="59">
        <v>4333.9880000000003</v>
      </c>
      <c r="P9" s="59">
        <v>451861.55800000002</v>
      </c>
      <c r="Q9" s="59">
        <v>3182</v>
      </c>
    </row>
    <row r="10" spans="2:17" x14ac:dyDescent="0.25">
      <c r="B10" s="99">
        <v>22</v>
      </c>
      <c r="C10" s="72" t="s">
        <v>84</v>
      </c>
      <c r="D10" s="60">
        <v>17639200.684999999</v>
      </c>
      <c r="E10" s="60">
        <v>1325003.0989999999</v>
      </c>
      <c r="F10" s="60">
        <v>16314197.585999999</v>
      </c>
      <c r="G10" s="60">
        <v>523028.24708399997</v>
      </c>
      <c r="H10" s="60">
        <v>33497.955000000002</v>
      </c>
      <c r="I10" s="60">
        <v>175534.23699999999</v>
      </c>
      <c r="J10" s="60">
        <v>732060.44700000004</v>
      </c>
      <c r="K10" s="60">
        <v>15582137.139</v>
      </c>
      <c r="L10" s="60">
        <v>155821.383</v>
      </c>
      <c r="M10" s="60">
        <v>10.176</v>
      </c>
      <c r="N10" s="60">
        <v>155811.20699999999</v>
      </c>
      <c r="O10" s="60">
        <v>1527.52</v>
      </c>
      <c r="P10" s="60">
        <v>157338.72700000001</v>
      </c>
      <c r="Q10" s="60">
        <v>1551</v>
      </c>
    </row>
    <row r="11" spans="2:17" x14ac:dyDescent="0.25">
      <c r="B11" s="99">
        <v>12</v>
      </c>
      <c r="C11" s="72" t="s">
        <v>75</v>
      </c>
      <c r="D11" s="60">
        <v>10877392.998</v>
      </c>
      <c r="E11" s="60">
        <v>1268370.5209999999</v>
      </c>
      <c r="F11" s="60">
        <v>9609022.477</v>
      </c>
      <c r="G11" s="60">
        <v>317754.23960199999</v>
      </c>
      <c r="H11" s="60">
        <v>10213.109</v>
      </c>
      <c r="I11" s="60">
        <v>38220.107000000004</v>
      </c>
      <c r="J11" s="60">
        <v>366187.46</v>
      </c>
      <c r="K11" s="60">
        <v>9242835.0170000009</v>
      </c>
      <c r="L11" s="60">
        <v>92428.362999999998</v>
      </c>
      <c r="M11" s="60">
        <v>0</v>
      </c>
      <c r="N11" s="60">
        <v>92428.362999999998</v>
      </c>
      <c r="O11" s="60">
        <v>1386.4280000000001</v>
      </c>
      <c r="P11" s="60">
        <v>93814.790999999997</v>
      </c>
      <c r="Q11" s="60">
        <v>926</v>
      </c>
    </row>
    <row r="12" spans="2:17" x14ac:dyDescent="0.25">
      <c r="B12" s="99">
        <v>1</v>
      </c>
      <c r="C12" s="72" t="s">
        <v>20</v>
      </c>
      <c r="D12" s="60">
        <v>5835538.4270000001</v>
      </c>
      <c r="E12" s="60">
        <v>958223.54700000002</v>
      </c>
      <c r="F12" s="60">
        <v>4877314.88</v>
      </c>
      <c r="G12" s="60">
        <v>160302.346472</v>
      </c>
      <c r="H12" s="60">
        <v>35605.425999999999</v>
      </c>
      <c r="I12" s="60">
        <v>15126.296</v>
      </c>
      <c r="J12" s="60">
        <v>211034.07</v>
      </c>
      <c r="K12" s="60">
        <v>4666280.8099999996</v>
      </c>
      <c r="L12" s="60">
        <v>46662.809000000001</v>
      </c>
      <c r="M12" s="60">
        <v>0</v>
      </c>
      <c r="N12" s="60">
        <v>46662.809000000001</v>
      </c>
      <c r="O12" s="60">
        <v>1374.721</v>
      </c>
      <c r="P12" s="60">
        <v>48037.53</v>
      </c>
      <c r="Q12" s="60">
        <v>480</v>
      </c>
    </row>
    <row r="13" spans="2:17" x14ac:dyDescent="0.25">
      <c r="B13" s="99">
        <v>13</v>
      </c>
      <c r="C13" s="72" t="s">
        <v>76</v>
      </c>
      <c r="D13" s="60">
        <v>4510705.9019999998</v>
      </c>
      <c r="E13" s="60">
        <v>422999.31900000002</v>
      </c>
      <c r="F13" s="60">
        <v>4087706.693</v>
      </c>
      <c r="G13" s="60">
        <v>135205.487524</v>
      </c>
      <c r="H13" s="60">
        <v>7957.1310000000003</v>
      </c>
      <c r="I13" s="60">
        <v>37028.902000000002</v>
      </c>
      <c r="J13" s="60">
        <v>180191.522</v>
      </c>
      <c r="K13" s="60">
        <v>3907515.1710000001</v>
      </c>
      <c r="L13" s="60">
        <v>39075.154000000002</v>
      </c>
      <c r="M13" s="60">
        <v>115.47799999999999</v>
      </c>
      <c r="N13" s="60">
        <v>38959.675999999999</v>
      </c>
      <c r="O13" s="60">
        <v>355.94799999999998</v>
      </c>
      <c r="P13" s="60">
        <v>39315.624000000003</v>
      </c>
      <c r="Q13" s="60">
        <v>396</v>
      </c>
    </row>
    <row r="14" spans="2:17" ht="25.5" x14ac:dyDescent="0.25">
      <c r="B14" s="99">
        <v>7</v>
      </c>
      <c r="C14" s="72" t="s">
        <v>71</v>
      </c>
      <c r="D14" s="60">
        <v>4716360.7850000001</v>
      </c>
      <c r="E14" s="60">
        <v>1443282.6159999999</v>
      </c>
      <c r="F14" s="60">
        <v>3273078.1690000002</v>
      </c>
      <c r="G14" s="60">
        <v>86104.921839000002</v>
      </c>
      <c r="H14" s="60">
        <v>88.274000000000001</v>
      </c>
      <c r="I14" s="60">
        <v>8509.2060000000001</v>
      </c>
      <c r="J14" s="60">
        <v>94702.403999999995</v>
      </c>
      <c r="K14" s="60">
        <v>3178375.7650000001</v>
      </c>
      <c r="L14" s="60">
        <v>31783.761999999999</v>
      </c>
      <c r="M14" s="60">
        <v>0</v>
      </c>
      <c r="N14" s="60">
        <v>31783.761999999999</v>
      </c>
      <c r="O14" s="60">
        <v>606.03599999999994</v>
      </c>
      <c r="P14" s="60">
        <v>32389.797999999999</v>
      </c>
      <c r="Q14" s="60">
        <v>276</v>
      </c>
    </row>
    <row r="15" spans="2:17" x14ac:dyDescent="0.25">
      <c r="B15" s="99">
        <v>17</v>
      </c>
      <c r="C15" s="72" t="s">
        <v>79</v>
      </c>
      <c r="D15" s="60">
        <v>2051877.6159999999</v>
      </c>
      <c r="E15" s="60">
        <v>384025.80699999997</v>
      </c>
      <c r="F15" s="60">
        <v>1668265.3430000001</v>
      </c>
      <c r="G15" s="60">
        <v>53032.941651000001</v>
      </c>
      <c r="H15" s="60">
        <v>0</v>
      </c>
      <c r="I15" s="60">
        <v>3217.3649999999998</v>
      </c>
      <c r="J15" s="60">
        <v>56250.305999999997</v>
      </c>
      <c r="K15" s="60">
        <v>1612323.18</v>
      </c>
      <c r="L15" s="60">
        <v>16123.239</v>
      </c>
      <c r="M15" s="60">
        <v>0</v>
      </c>
      <c r="N15" s="60">
        <v>16123.239</v>
      </c>
      <c r="O15" s="60">
        <v>315.69799999999998</v>
      </c>
      <c r="P15" s="60">
        <v>16438.937000000002</v>
      </c>
      <c r="Q15" s="60">
        <v>159</v>
      </c>
    </row>
    <row r="16" spans="2:17" x14ac:dyDescent="0.25">
      <c r="B16" s="99">
        <v>6</v>
      </c>
      <c r="C16" s="72" t="s">
        <v>21</v>
      </c>
      <c r="D16" s="60">
        <v>4056106.5219999999</v>
      </c>
      <c r="E16" s="60">
        <v>1962318.469</v>
      </c>
      <c r="F16" s="60">
        <v>2093788.0530000001</v>
      </c>
      <c r="G16" s="60">
        <v>36326.335943999999</v>
      </c>
      <c r="H16" s="60">
        <v>0</v>
      </c>
      <c r="I16" s="60">
        <v>488.51600000000002</v>
      </c>
      <c r="J16" s="60">
        <v>36814.853000000003</v>
      </c>
      <c r="K16" s="60">
        <v>2056973.2</v>
      </c>
      <c r="L16" s="60">
        <v>20569.734</v>
      </c>
      <c r="M16" s="60">
        <v>0</v>
      </c>
      <c r="N16" s="60">
        <v>20569.734</v>
      </c>
      <c r="O16" s="60">
        <v>442.95699999999999</v>
      </c>
      <c r="P16" s="60">
        <v>21012.690999999999</v>
      </c>
      <c r="Q16" s="60">
        <v>122</v>
      </c>
    </row>
    <row r="17" spans="2:17" x14ac:dyDescent="0.25">
      <c r="B17" s="99">
        <v>8</v>
      </c>
      <c r="C17" s="72" t="s">
        <v>72</v>
      </c>
      <c r="D17" s="60">
        <v>1063998.7919999999</v>
      </c>
      <c r="E17" s="60">
        <v>201328.62599999999</v>
      </c>
      <c r="F17" s="60">
        <v>862670.16599999997</v>
      </c>
      <c r="G17" s="60">
        <v>34805.075783</v>
      </c>
      <c r="H17" s="60">
        <v>0</v>
      </c>
      <c r="I17" s="60">
        <v>1223.075</v>
      </c>
      <c r="J17" s="60">
        <v>36028.15</v>
      </c>
      <c r="K17" s="60">
        <v>826716.23</v>
      </c>
      <c r="L17" s="60">
        <v>8267.1630000000005</v>
      </c>
      <c r="M17" s="60">
        <v>0</v>
      </c>
      <c r="N17" s="60">
        <v>8267.1630000000005</v>
      </c>
      <c r="O17" s="60">
        <v>127.873</v>
      </c>
      <c r="P17" s="60">
        <v>8395.0360000000001</v>
      </c>
      <c r="Q17" s="60">
        <v>101</v>
      </c>
    </row>
    <row r="18" spans="2:17" x14ac:dyDescent="0.25">
      <c r="B18" s="99">
        <v>3</v>
      </c>
      <c r="C18" s="72" t="s">
        <v>70</v>
      </c>
      <c r="D18" s="60">
        <v>1165266.568</v>
      </c>
      <c r="E18" s="60">
        <v>469747.467</v>
      </c>
      <c r="F18" s="60">
        <v>695519.10100000002</v>
      </c>
      <c r="G18" s="60">
        <v>16833.5524</v>
      </c>
      <c r="H18" s="60">
        <v>0</v>
      </c>
      <c r="I18" s="60">
        <v>1234.357</v>
      </c>
      <c r="J18" s="60">
        <v>18067.91</v>
      </c>
      <c r="K18" s="60">
        <v>677451.19099999999</v>
      </c>
      <c r="L18" s="60">
        <v>6774.5150000000003</v>
      </c>
      <c r="M18" s="60">
        <v>0</v>
      </c>
      <c r="N18" s="60">
        <v>6774.5150000000003</v>
      </c>
      <c r="O18" s="60">
        <v>148.80699999999999</v>
      </c>
      <c r="P18" s="60">
        <v>6923.3220000000001</v>
      </c>
      <c r="Q18" s="60">
        <v>66</v>
      </c>
    </row>
    <row r="19" spans="2:17" x14ac:dyDescent="0.25">
      <c r="B19" s="99">
        <v>11</v>
      </c>
      <c r="C19" s="72" t="s">
        <v>74</v>
      </c>
      <c r="D19" s="60">
        <v>787330.17</v>
      </c>
      <c r="E19" s="60">
        <v>33936.798999999999</v>
      </c>
      <c r="F19" s="60">
        <v>753393.37100000004</v>
      </c>
      <c r="G19" s="60">
        <v>7246.3803829999997</v>
      </c>
      <c r="H19" s="60">
        <v>19353.620999999999</v>
      </c>
      <c r="I19" s="60">
        <v>4452.7039999999997</v>
      </c>
      <c r="J19" s="60">
        <v>31052.705000000002</v>
      </c>
      <c r="K19" s="60">
        <v>722340.66599999997</v>
      </c>
      <c r="L19" s="60">
        <v>7223.4070000000002</v>
      </c>
      <c r="M19" s="60">
        <v>0</v>
      </c>
      <c r="N19" s="60">
        <v>7223.4070000000002</v>
      </c>
      <c r="O19" s="60">
        <v>64.009</v>
      </c>
      <c r="P19" s="60">
        <v>7287.4160000000002</v>
      </c>
      <c r="Q19" s="60">
        <v>59</v>
      </c>
    </row>
    <row r="20" spans="2:17" x14ac:dyDescent="0.25">
      <c r="B20" s="99">
        <v>14</v>
      </c>
      <c r="C20" s="72" t="s">
        <v>77</v>
      </c>
      <c r="D20" s="60">
        <v>485460.89799999999</v>
      </c>
      <c r="E20" s="60">
        <v>55612.053999999996</v>
      </c>
      <c r="F20" s="60">
        <v>429848.84399999998</v>
      </c>
      <c r="G20" s="60">
        <v>9186.6919999999991</v>
      </c>
      <c r="H20" s="60">
        <v>0</v>
      </c>
      <c r="I20" s="60">
        <v>15631.458000000001</v>
      </c>
      <c r="J20" s="60">
        <v>24818.15</v>
      </c>
      <c r="K20" s="60">
        <v>405030.69400000002</v>
      </c>
      <c r="L20" s="60">
        <v>4050.31</v>
      </c>
      <c r="M20" s="60">
        <v>0</v>
      </c>
      <c r="N20" s="60">
        <v>4050.31</v>
      </c>
      <c r="O20" s="60">
        <v>47.566000000000003</v>
      </c>
      <c r="P20" s="60">
        <v>4097.8760000000002</v>
      </c>
      <c r="Q20" s="60">
        <v>43</v>
      </c>
    </row>
    <row r="21" spans="2:17" x14ac:dyDescent="0.25">
      <c r="B21" s="99">
        <v>9</v>
      </c>
      <c r="C21" s="72" t="s">
        <v>73</v>
      </c>
      <c r="D21" s="60">
        <v>559807.79</v>
      </c>
      <c r="E21" s="60">
        <v>160334.285</v>
      </c>
      <c r="F21" s="60">
        <v>399473.505</v>
      </c>
      <c r="G21" s="60">
        <v>13183.084000000001</v>
      </c>
      <c r="H21" s="60">
        <v>447.60599999999999</v>
      </c>
      <c r="I21" s="60">
        <v>0</v>
      </c>
      <c r="J21" s="60">
        <v>13630.69</v>
      </c>
      <c r="K21" s="60">
        <v>385842.815</v>
      </c>
      <c r="L21" s="60">
        <v>3858.431</v>
      </c>
      <c r="M21" s="60">
        <v>0</v>
      </c>
      <c r="N21" s="60">
        <v>3858.431</v>
      </c>
      <c r="O21" s="60">
        <v>99.296999999999997</v>
      </c>
      <c r="P21" s="60">
        <v>3957.7280000000001</v>
      </c>
      <c r="Q21" s="60">
        <v>42</v>
      </c>
    </row>
    <row r="22" spans="2:17" ht="25.5" x14ac:dyDescent="0.25">
      <c r="B22" s="99">
        <v>23</v>
      </c>
      <c r="C22" s="72" t="s">
        <v>109</v>
      </c>
      <c r="D22" s="60">
        <v>385725.18400000001</v>
      </c>
      <c r="E22" s="60">
        <v>34076.158000000003</v>
      </c>
      <c r="F22" s="60">
        <v>351649.02600000001</v>
      </c>
      <c r="G22" s="60">
        <v>8322.9500000000007</v>
      </c>
      <c r="H22" s="60">
        <v>7518.7449999999999</v>
      </c>
      <c r="I22" s="60">
        <v>210</v>
      </c>
      <c r="J22" s="60">
        <v>16051.695</v>
      </c>
      <c r="K22" s="60">
        <v>335597.33100000001</v>
      </c>
      <c r="L22" s="60">
        <v>3355.97</v>
      </c>
      <c r="M22" s="60">
        <v>0</v>
      </c>
      <c r="N22" s="60">
        <v>3355.97</v>
      </c>
      <c r="O22" s="60">
        <v>152.06899999999999</v>
      </c>
      <c r="P22" s="60">
        <v>3508.0390000000002</v>
      </c>
      <c r="Q22" s="60">
        <v>37</v>
      </c>
    </row>
    <row r="23" spans="2:17" x14ac:dyDescent="0.25">
      <c r="B23" s="99">
        <v>16</v>
      </c>
      <c r="C23" s="72" t="s">
        <v>78</v>
      </c>
      <c r="D23" s="60">
        <v>189764.86799999999</v>
      </c>
      <c r="E23" s="60">
        <v>34856.190999999999</v>
      </c>
      <c r="F23" s="60">
        <v>154908.677</v>
      </c>
      <c r="G23" s="60">
        <v>9280.9850000000006</v>
      </c>
      <c r="H23" s="60">
        <v>526.70000000000005</v>
      </c>
      <c r="I23" s="60">
        <v>0</v>
      </c>
      <c r="J23" s="60">
        <v>9807.6849999999995</v>
      </c>
      <c r="K23" s="60">
        <v>145100.992</v>
      </c>
      <c r="L23" s="60">
        <v>1451.0129999999999</v>
      </c>
      <c r="M23" s="60">
        <v>0</v>
      </c>
      <c r="N23" s="60">
        <v>1451.0129999999999</v>
      </c>
      <c r="O23" s="60">
        <v>103.004</v>
      </c>
      <c r="P23" s="60">
        <v>1554.0170000000001</v>
      </c>
      <c r="Q23" s="60">
        <v>25</v>
      </c>
    </row>
    <row r="24" spans="2:17" x14ac:dyDescent="0.25">
      <c r="B24" s="99">
        <v>19</v>
      </c>
      <c r="C24" s="72" t="s">
        <v>23</v>
      </c>
      <c r="D24" s="60">
        <v>121359.75599999999</v>
      </c>
      <c r="E24" s="60">
        <v>9745.2630000000008</v>
      </c>
      <c r="F24" s="60">
        <v>111614.493</v>
      </c>
      <c r="G24" s="60">
        <v>2067.1960020000001</v>
      </c>
      <c r="H24" s="60">
        <v>0</v>
      </c>
      <c r="I24" s="60">
        <v>217.29</v>
      </c>
      <c r="J24" s="60">
        <v>2284.4859999999999</v>
      </c>
      <c r="K24" s="60">
        <v>109330.007</v>
      </c>
      <c r="L24" s="60">
        <v>1093.3</v>
      </c>
      <c r="M24" s="60">
        <v>0</v>
      </c>
      <c r="N24" s="60">
        <v>1093.3</v>
      </c>
      <c r="O24" s="60">
        <v>63.585000000000001</v>
      </c>
      <c r="P24" s="60">
        <v>1156.885</v>
      </c>
      <c r="Q24" s="60">
        <v>15</v>
      </c>
    </row>
    <row r="25" spans="2:17" x14ac:dyDescent="0.25">
      <c r="B25" s="99">
        <v>2</v>
      </c>
      <c r="C25" s="72" t="s">
        <v>69</v>
      </c>
      <c r="D25" s="60">
        <v>126457.931</v>
      </c>
      <c r="E25" s="60">
        <v>24365.969000000001</v>
      </c>
      <c r="F25" s="60">
        <v>102091.962</v>
      </c>
      <c r="G25" s="60">
        <v>3900.0574999999999</v>
      </c>
      <c r="H25" s="60">
        <v>0</v>
      </c>
      <c r="I25" s="60">
        <v>0</v>
      </c>
      <c r="J25" s="60">
        <v>3900.058</v>
      </c>
      <c r="K25" s="60">
        <v>98191.903999999995</v>
      </c>
      <c r="L25" s="60">
        <v>981.91899999999998</v>
      </c>
      <c r="M25" s="60">
        <v>0</v>
      </c>
      <c r="N25" s="60">
        <v>981.91899999999998</v>
      </c>
      <c r="O25" s="60">
        <v>3.1960000000000002</v>
      </c>
      <c r="P25" s="60">
        <v>985.11500000000001</v>
      </c>
      <c r="Q25" s="60">
        <v>10</v>
      </c>
    </row>
    <row r="26" spans="2:17" x14ac:dyDescent="0.25">
      <c r="B26" s="99">
        <v>10</v>
      </c>
      <c r="C26" s="72" t="s">
        <v>22</v>
      </c>
      <c r="D26" s="60">
        <v>81458.415999999997</v>
      </c>
      <c r="E26" s="60">
        <v>10613.261</v>
      </c>
      <c r="F26" s="60">
        <v>70845.154999999999</v>
      </c>
      <c r="G26" s="60">
        <v>3109.4119999999998</v>
      </c>
      <c r="H26" s="60">
        <v>0</v>
      </c>
      <c r="I26" s="60">
        <v>0</v>
      </c>
      <c r="J26" s="60">
        <v>3109.4119999999998</v>
      </c>
      <c r="K26" s="60">
        <v>67735.743000000002</v>
      </c>
      <c r="L26" s="60">
        <v>677.35699999999997</v>
      </c>
      <c r="M26" s="60">
        <v>0</v>
      </c>
      <c r="N26" s="60">
        <v>677.35699999999997</v>
      </c>
      <c r="O26" s="60">
        <v>7.9669999999999996</v>
      </c>
      <c r="P26" s="60">
        <v>685.32399999999996</v>
      </c>
      <c r="Q26" s="60">
        <v>10</v>
      </c>
    </row>
    <row r="27" spans="2:17" x14ac:dyDescent="0.25">
      <c r="B27" s="99">
        <v>18</v>
      </c>
      <c r="C27" s="72" t="s">
        <v>80</v>
      </c>
      <c r="D27" s="60">
        <v>71750.498000000007</v>
      </c>
      <c r="E27" s="60">
        <v>21518.013999999999</v>
      </c>
      <c r="F27" s="60">
        <v>50232.483999999997</v>
      </c>
      <c r="G27" s="60">
        <v>1849.9349999999999</v>
      </c>
      <c r="H27" s="60">
        <v>0</v>
      </c>
      <c r="I27" s="60">
        <v>0</v>
      </c>
      <c r="J27" s="60">
        <v>1849.9349999999999</v>
      </c>
      <c r="K27" s="60">
        <v>48382.548999999999</v>
      </c>
      <c r="L27" s="60">
        <v>483.82499999999999</v>
      </c>
      <c r="M27" s="60">
        <v>0</v>
      </c>
      <c r="N27" s="60">
        <v>483.82499999999999</v>
      </c>
      <c r="O27" s="60">
        <v>3.8980000000000001</v>
      </c>
      <c r="P27" s="60">
        <v>487.72300000000001</v>
      </c>
      <c r="Q27" s="60">
        <v>8</v>
      </c>
    </row>
    <row r="28" spans="2:17" ht="45" x14ac:dyDescent="0.25">
      <c r="B28" s="69" t="s">
        <v>91</v>
      </c>
      <c r="C28" s="73" t="s">
        <v>94</v>
      </c>
      <c r="D28" s="61">
        <v>69032.608999999997</v>
      </c>
      <c r="E28" s="61">
        <v>8056.8909999999996</v>
      </c>
      <c r="F28" s="61">
        <v>60975.718000000001</v>
      </c>
      <c r="G28" s="61">
        <v>624.21600000000001</v>
      </c>
      <c r="H28" s="61">
        <v>0</v>
      </c>
      <c r="I28" s="61">
        <v>0</v>
      </c>
      <c r="J28" s="61">
        <v>624.21600000000001</v>
      </c>
      <c r="K28" s="61">
        <v>60351.502</v>
      </c>
      <c r="L28" s="61">
        <v>603.51599999999996</v>
      </c>
      <c r="M28" s="61">
        <v>0</v>
      </c>
      <c r="N28" s="61">
        <v>603.51599999999996</v>
      </c>
      <c r="O28" s="61">
        <v>0</v>
      </c>
      <c r="P28" s="61">
        <v>603.51599999999996</v>
      </c>
      <c r="Q28" s="61">
        <v>5</v>
      </c>
    </row>
    <row r="29" spans="2:17" s="27" customFormat="1" x14ac:dyDescent="0.25">
      <c r="B29" s="81" t="s">
        <v>24</v>
      </c>
      <c r="C29" s="81"/>
      <c r="D29" s="82">
        <f>SUM(D9:D28)</f>
        <v>111579740.42899998</v>
      </c>
      <c r="E29" s="82">
        <f t="shared" ref="E29:Q29" si="0">SUM(E9:E28)</f>
        <v>19388027.195999995</v>
      </c>
      <c r="F29" s="82">
        <f t="shared" si="0"/>
        <v>92192126.876999974</v>
      </c>
      <c r="G29" s="82">
        <f t="shared" si="0"/>
        <v>2385588.6439739997</v>
      </c>
      <c r="H29" s="82">
        <f t="shared" si="0"/>
        <v>197384.74799999999</v>
      </c>
      <c r="I29" s="82">
        <f t="shared" si="0"/>
        <v>710805.71999999986</v>
      </c>
      <c r="J29" s="82">
        <f t="shared" si="0"/>
        <v>3293779.14</v>
      </c>
      <c r="K29" s="82">
        <f t="shared" si="0"/>
        <v>88898744.707000017</v>
      </c>
      <c r="L29" s="82">
        <f t="shared" si="0"/>
        <v>888987.49400000006</v>
      </c>
      <c r="M29" s="82">
        <f t="shared" si="0"/>
        <v>300.40799999999996</v>
      </c>
      <c r="N29" s="82">
        <f t="shared" si="0"/>
        <v>888687.08600000001</v>
      </c>
      <c r="O29" s="82">
        <f t="shared" si="0"/>
        <v>11164.567000000001</v>
      </c>
      <c r="P29" s="82">
        <f t="shared" si="0"/>
        <v>899851.65299999993</v>
      </c>
      <c r="Q29" s="82">
        <f t="shared" si="0"/>
        <v>7513</v>
      </c>
    </row>
    <row r="30" spans="2:17" s="32" customFormat="1" x14ac:dyDescent="0.25">
      <c r="B30" s="62" t="s">
        <v>99</v>
      </c>
      <c r="C30" s="33"/>
      <c r="D30" s="63"/>
      <c r="E30" s="63"/>
      <c r="F30" s="63"/>
      <c r="G30" s="63"/>
      <c r="H30" s="63"/>
      <c r="I30" s="63"/>
      <c r="J30" s="63"/>
      <c r="K30" s="63"/>
      <c r="L30" s="63"/>
      <c r="M30" s="63"/>
      <c r="N30" s="63"/>
      <c r="O30" s="63"/>
      <c r="P30" s="63"/>
      <c r="Q30" s="63"/>
    </row>
    <row r="31" spans="2:17" s="32" customFormat="1" x14ac:dyDescent="0.25">
      <c r="B31" s="58" t="s">
        <v>85</v>
      </c>
      <c r="C31" s="33"/>
      <c r="D31" s="33"/>
      <c r="E31" s="33"/>
      <c r="F31" s="33"/>
      <c r="G31" s="33"/>
      <c r="H31" s="33"/>
      <c r="I31" s="33"/>
      <c r="J31" s="33"/>
      <c r="K31" s="33"/>
      <c r="L31" s="33"/>
      <c r="M31" s="33"/>
      <c r="N31" s="33"/>
      <c r="O31" s="33"/>
      <c r="P31" s="33"/>
      <c r="Q31" s="50"/>
    </row>
    <row r="32" spans="2:17" x14ac:dyDescent="0.25">
      <c r="B32" s="55" t="s">
        <v>98</v>
      </c>
    </row>
    <row r="33" spans="2:2" x14ac:dyDescent="0.25">
      <c r="B33" s="57" t="s">
        <v>92</v>
      </c>
    </row>
    <row r="34" spans="2:2" x14ac:dyDescent="0.25">
      <c r="B34" s="58" t="s">
        <v>93</v>
      </c>
    </row>
  </sheetData>
  <sortState xmlns:xlrd2="http://schemas.microsoft.com/office/spreadsheetml/2017/richdata2" ref="B9:Q27">
    <sortCondition descending="1" ref="Q9:Q27"/>
  </sortState>
  <hyperlinks>
    <hyperlink ref="I1" location="Índice!A1" display="Volver al Índice" xr:uid="{6252C8A3-547F-4034-9547-F367901EBBE9}"/>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630E-09A6-4044-9226-E223ABF9EAC0}">
  <dimension ref="B1:X44"/>
  <sheetViews>
    <sheetView showGridLines="0" workbookViewId="0">
      <selection activeCell="B5" sqref="B5"/>
    </sheetView>
  </sheetViews>
  <sheetFormatPr baseColWidth="10" defaultColWidth="11.42578125" defaultRowHeight="15" x14ac:dyDescent="0.25"/>
  <cols>
    <col min="1" max="1" width="3.7109375" style="13" customWidth="1"/>
    <col min="2" max="2" width="14.7109375" style="13" customWidth="1"/>
    <col min="3" max="3" width="58" style="13" customWidth="1"/>
    <col min="4" max="4" width="13.28515625" style="13" customWidth="1"/>
    <col min="5" max="5" width="10.140625" style="13" bestFit="1" customWidth="1"/>
    <col min="6" max="6" width="13" style="13" customWidth="1"/>
    <col min="7" max="7" width="40.7109375" style="13" customWidth="1"/>
    <col min="8" max="8" width="33" style="13" customWidth="1"/>
    <col min="9" max="9" width="40.28515625" style="13" customWidth="1"/>
    <col min="10" max="10" width="14.42578125" style="13" customWidth="1"/>
    <col min="11" max="11" width="23.42578125" style="13" customWidth="1"/>
    <col min="12" max="12" width="16.5703125" style="13" customWidth="1"/>
    <col min="13" max="13" width="28.5703125" style="13" customWidth="1"/>
    <col min="14" max="14" width="21.7109375" style="13" customWidth="1"/>
    <col min="15" max="15" width="9.85546875" style="13" bestFit="1" customWidth="1"/>
    <col min="16" max="16" width="16" style="13" customWidth="1"/>
    <col min="17" max="17" width="13.42578125" style="13" customWidth="1"/>
    <col min="18" max="18" width="3" style="13" bestFit="1" customWidth="1"/>
    <col min="19" max="19" width="4.28515625" style="13" bestFit="1" customWidth="1"/>
    <col min="20" max="20" width="6.140625" style="13" bestFit="1" customWidth="1"/>
    <col min="21" max="16384" width="11.42578125" style="13"/>
  </cols>
  <sheetData>
    <row r="1" spans="2:17" ht="18" customHeight="1" x14ac:dyDescent="0.3">
      <c r="I1" s="70" t="s">
        <v>83</v>
      </c>
    </row>
    <row r="2" spans="2:17" ht="18" customHeight="1" x14ac:dyDescent="0.25"/>
    <row r="3" spans="2:17" ht="18" customHeight="1" x14ac:dyDescent="0.25"/>
    <row r="4" spans="2:17" x14ac:dyDescent="0.25">
      <c r="B4" s="53" t="s">
        <v>136</v>
      </c>
    </row>
    <row r="5" spans="2:17" x14ac:dyDescent="0.25">
      <c r="B5" s="53" t="s">
        <v>139</v>
      </c>
    </row>
    <row r="6" spans="2:17" x14ac:dyDescent="0.25">
      <c r="B6" s="54" t="s">
        <v>5</v>
      </c>
    </row>
    <row r="7" spans="2:17" x14ac:dyDescent="0.25">
      <c r="B7" s="54"/>
    </row>
    <row r="8" spans="2:17" s="66" customFormat="1" ht="45" x14ac:dyDescent="0.2">
      <c r="B8" s="80" t="s">
        <v>130</v>
      </c>
      <c r="C8" s="80" t="s">
        <v>117</v>
      </c>
      <c r="D8" s="80" t="s">
        <v>9</v>
      </c>
      <c r="E8" s="80" t="s">
        <v>11</v>
      </c>
      <c r="F8" s="80" t="s">
        <v>120</v>
      </c>
      <c r="G8" s="80" t="s">
        <v>121</v>
      </c>
      <c r="H8" s="80" t="s">
        <v>13</v>
      </c>
      <c r="I8" s="80" t="s">
        <v>14</v>
      </c>
      <c r="J8" s="80" t="s">
        <v>122</v>
      </c>
      <c r="K8" s="80" t="s">
        <v>125</v>
      </c>
      <c r="L8" s="80" t="s">
        <v>123</v>
      </c>
      <c r="M8" s="80" t="s">
        <v>16</v>
      </c>
      <c r="N8" s="80" t="s">
        <v>131</v>
      </c>
      <c r="O8" s="80" t="s">
        <v>4</v>
      </c>
      <c r="P8" s="80" t="s">
        <v>133</v>
      </c>
      <c r="Q8" s="80" t="s">
        <v>132</v>
      </c>
    </row>
    <row r="9" spans="2:17" x14ac:dyDescent="0.25">
      <c r="B9" s="99">
        <v>32</v>
      </c>
      <c r="C9" s="60" t="s">
        <v>58</v>
      </c>
      <c r="D9" s="60">
        <v>65418785.475000001</v>
      </c>
      <c r="E9" s="60">
        <v>12125252.683</v>
      </c>
      <c r="F9" s="60">
        <v>53293532.902000003</v>
      </c>
      <c r="G9" s="60">
        <v>1440336.6172120001</v>
      </c>
      <c r="H9" s="60">
        <v>116573.61599999999</v>
      </c>
      <c r="I9" s="60">
        <v>324731.24</v>
      </c>
      <c r="J9" s="60">
        <v>1881641.4839999999</v>
      </c>
      <c r="K9" s="60">
        <v>51411891.417999998</v>
      </c>
      <c r="L9" s="60">
        <v>514118.96899999998</v>
      </c>
      <c r="M9" s="60">
        <v>176.93100000000001</v>
      </c>
      <c r="N9" s="60">
        <v>513942.038</v>
      </c>
      <c r="O9" s="60">
        <v>5138.509</v>
      </c>
      <c r="P9" s="60">
        <v>519080.54700000002</v>
      </c>
      <c r="Q9" s="60">
        <v>4295</v>
      </c>
    </row>
    <row r="10" spans="2:17" x14ac:dyDescent="0.25">
      <c r="B10" s="99">
        <v>11</v>
      </c>
      <c r="C10" s="60" t="s">
        <v>40</v>
      </c>
      <c r="D10" s="60">
        <v>16375954.289000001</v>
      </c>
      <c r="E10" s="60">
        <v>1904603.0009999999</v>
      </c>
      <c r="F10" s="60">
        <v>14471764.822000001</v>
      </c>
      <c r="G10" s="60">
        <v>354486.84249200003</v>
      </c>
      <c r="H10" s="60">
        <v>35395.375999999997</v>
      </c>
      <c r="I10" s="60">
        <v>231574.40700000001</v>
      </c>
      <c r="J10" s="60">
        <v>621456.63300000003</v>
      </c>
      <c r="K10" s="60">
        <v>13850690.546</v>
      </c>
      <c r="L10" s="60">
        <v>138506.899</v>
      </c>
      <c r="M10" s="60">
        <v>35.417000000000002</v>
      </c>
      <c r="N10" s="60">
        <v>138471.48199999999</v>
      </c>
      <c r="O10" s="60">
        <v>1551.252</v>
      </c>
      <c r="P10" s="60">
        <v>140022.734</v>
      </c>
      <c r="Q10" s="60">
        <v>1226</v>
      </c>
    </row>
    <row r="11" spans="2:17" x14ac:dyDescent="0.25">
      <c r="B11" s="99">
        <v>5</v>
      </c>
      <c r="C11" s="60" t="s">
        <v>34</v>
      </c>
      <c r="D11" s="60">
        <v>8381909.6390000004</v>
      </c>
      <c r="E11" s="60">
        <v>830754.23300000001</v>
      </c>
      <c r="F11" s="60">
        <v>7551155.4060000004</v>
      </c>
      <c r="G11" s="60">
        <v>176131.10417400001</v>
      </c>
      <c r="H11" s="60">
        <v>21587.16</v>
      </c>
      <c r="I11" s="60">
        <v>85571.09</v>
      </c>
      <c r="J11" s="60">
        <v>283289.35700000002</v>
      </c>
      <c r="K11" s="60">
        <v>7267866.0489999996</v>
      </c>
      <c r="L11" s="60">
        <v>72678.653000000006</v>
      </c>
      <c r="M11" s="60">
        <v>0</v>
      </c>
      <c r="N11" s="60">
        <v>72678.653000000006</v>
      </c>
      <c r="O11" s="60">
        <v>858.92200000000003</v>
      </c>
      <c r="P11" s="60">
        <v>73537.574999999997</v>
      </c>
      <c r="Q11" s="60">
        <v>594</v>
      </c>
    </row>
    <row r="12" spans="2:17" x14ac:dyDescent="0.25">
      <c r="B12" s="99">
        <v>4</v>
      </c>
      <c r="C12" s="60" t="s">
        <v>33</v>
      </c>
      <c r="D12" s="60">
        <v>4104945.3840000001</v>
      </c>
      <c r="E12" s="60">
        <v>669854.34299999999</v>
      </c>
      <c r="F12" s="60">
        <v>3435091.0410000002</v>
      </c>
      <c r="G12" s="60">
        <v>86850.652799000003</v>
      </c>
      <c r="H12" s="60">
        <v>0</v>
      </c>
      <c r="I12" s="60">
        <v>1582.067</v>
      </c>
      <c r="J12" s="60">
        <v>88432.721000000005</v>
      </c>
      <c r="K12" s="60">
        <v>3346658.32</v>
      </c>
      <c r="L12" s="60">
        <v>33466.580999999998</v>
      </c>
      <c r="M12" s="60">
        <v>0</v>
      </c>
      <c r="N12" s="60">
        <v>33466.580999999998</v>
      </c>
      <c r="O12" s="60">
        <v>985.22500000000002</v>
      </c>
      <c r="P12" s="60">
        <v>34451.805999999997</v>
      </c>
      <c r="Q12" s="60">
        <v>296</v>
      </c>
    </row>
    <row r="13" spans="2:17" x14ac:dyDescent="0.25">
      <c r="B13" s="99">
        <v>2</v>
      </c>
      <c r="C13" s="60" t="s">
        <v>32</v>
      </c>
      <c r="D13" s="60">
        <v>2988743.628</v>
      </c>
      <c r="E13" s="60">
        <v>553439.98400000005</v>
      </c>
      <c r="F13" s="60">
        <v>2435303.6439999999</v>
      </c>
      <c r="G13" s="60">
        <v>66219.036038999999</v>
      </c>
      <c r="H13" s="60">
        <v>3950</v>
      </c>
      <c r="I13" s="60">
        <v>22462.708999999999</v>
      </c>
      <c r="J13" s="60">
        <v>92631.745999999999</v>
      </c>
      <c r="K13" s="60">
        <v>2342686.5109999999</v>
      </c>
      <c r="L13" s="60">
        <v>23426.863000000001</v>
      </c>
      <c r="M13" s="60">
        <v>0</v>
      </c>
      <c r="N13" s="60">
        <v>23426.863000000001</v>
      </c>
      <c r="O13" s="60">
        <v>710.30499999999995</v>
      </c>
      <c r="P13" s="60">
        <v>24137.168000000001</v>
      </c>
      <c r="Q13" s="60">
        <v>217</v>
      </c>
    </row>
    <row r="14" spans="2:17" x14ac:dyDescent="0.25">
      <c r="B14" s="99">
        <v>16</v>
      </c>
      <c r="C14" s="60" t="s">
        <v>45</v>
      </c>
      <c r="D14" s="60">
        <v>1575363.7709999999</v>
      </c>
      <c r="E14" s="60">
        <v>232612.777</v>
      </c>
      <c r="F14" s="60">
        <v>1342750.9939999999</v>
      </c>
      <c r="G14" s="60">
        <v>33944.657949</v>
      </c>
      <c r="H14" s="60">
        <v>0</v>
      </c>
      <c r="I14" s="60">
        <v>1412.748</v>
      </c>
      <c r="J14" s="60">
        <v>35357.406999999999</v>
      </c>
      <c r="K14" s="60">
        <v>1307393.5870000001</v>
      </c>
      <c r="L14" s="60">
        <v>13073.936</v>
      </c>
      <c r="M14" s="60">
        <v>0</v>
      </c>
      <c r="N14" s="60">
        <v>13073.936</v>
      </c>
      <c r="O14" s="60">
        <v>193.34</v>
      </c>
      <c r="P14" s="60">
        <v>13267.276</v>
      </c>
      <c r="Q14" s="60">
        <v>128</v>
      </c>
    </row>
    <row r="15" spans="2:17" x14ac:dyDescent="0.25">
      <c r="B15" s="99">
        <v>10</v>
      </c>
      <c r="C15" s="60" t="s">
        <v>39</v>
      </c>
      <c r="D15" s="60">
        <v>1196500.6869999999</v>
      </c>
      <c r="E15" s="60">
        <v>121805.679</v>
      </c>
      <c r="F15" s="60">
        <v>1074695.0079999999</v>
      </c>
      <c r="G15" s="60">
        <v>21529.850685000001</v>
      </c>
      <c r="H15" s="60">
        <v>0</v>
      </c>
      <c r="I15" s="60">
        <v>14030.528</v>
      </c>
      <c r="J15" s="60">
        <v>35560.379000000001</v>
      </c>
      <c r="K15" s="60">
        <v>1039134.629</v>
      </c>
      <c r="L15" s="60">
        <v>10391.348</v>
      </c>
      <c r="M15" s="60">
        <v>0</v>
      </c>
      <c r="N15" s="60">
        <v>10391.348</v>
      </c>
      <c r="O15" s="60">
        <v>46.564</v>
      </c>
      <c r="P15" s="60">
        <v>10437.912</v>
      </c>
      <c r="Q15" s="60">
        <v>85</v>
      </c>
    </row>
    <row r="16" spans="2:17" x14ac:dyDescent="0.25">
      <c r="B16" s="99">
        <v>12</v>
      </c>
      <c r="C16" s="60" t="s">
        <v>41</v>
      </c>
      <c r="D16" s="60">
        <v>857176.00800000003</v>
      </c>
      <c r="E16" s="60">
        <v>164607.91500000001</v>
      </c>
      <c r="F16" s="60">
        <v>692568.09299999999</v>
      </c>
      <c r="G16" s="60">
        <v>27976.883440000001</v>
      </c>
      <c r="H16" s="60">
        <v>0</v>
      </c>
      <c r="I16" s="60">
        <v>0</v>
      </c>
      <c r="J16" s="60">
        <v>27976.883999999998</v>
      </c>
      <c r="K16" s="60">
        <v>664591.20900000003</v>
      </c>
      <c r="L16" s="60">
        <v>6645.915</v>
      </c>
      <c r="M16" s="60">
        <v>0</v>
      </c>
      <c r="N16" s="60">
        <v>6645.915</v>
      </c>
      <c r="O16" s="60">
        <v>329.30200000000002</v>
      </c>
      <c r="P16" s="60">
        <v>6975.2169999999996</v>
      </c>
      <c r="Q16" s="60">
        <v>73</v>
      </c>
    </row>
    <row r="17" spans="2:17" x14ac:dyDescent="0.25">
      <c r="B17" s="99">
        <v>6</v>
      </c>
      <c r="C17" s="60" t="s">
        <v>35</v>
      </c>
      <c r="D17" s="60">
        <v>738945.41200000001</v>
      </c>
      <c r="E17" s="60">
        <v>100345.24400000001</v>
      </c>
      <c r="F17" s="60">
        <v>638600.16799999995</v>
      </c>
      <c r="G17" s="60">
        <v>20988.335999999999</v>
      </c>
      <c r="H17" s="60">
        <v>0</v>
      </c>
      <c r="I17" s="60">
        <v>4162.0959999999995</v>
      </c>
      <c r="J17" s="60">
        <v>25150.432000000001</v>
      </c>
      <c r="K17" s="60">
        <v>613449.73600000003</v>
      </c>
      <c r="L17" s="60">
        <v>6134.4970000000003</v>
      </c>
      <c r="M17" s="60">
        <v>88.06</v>
      </c>
      <c r="N17" s="60">
        <v>6046.4369999999999</v>
      </c>
      <c r="O17" s="60">
        <v>323.488</v>
      </c>
      <c r="P17" s="60">
        <v>6369.9250000000002</v>
      </c>
      <c r="Q17" s="60">
        <v>71</v>
      </c>
    </row>
    <row r="18" spans="2:17" x14ac:dyDescent="0.25">
      <c r="B18" s="99">
        <v>22</v>
      </c>
      <c r="C18" s="60" t="s">
        <v>50</v>
      </c>
      <c r="D18" s="60">
        <v>681851.72</v>
      </c>
      <c r="E18" s="60">
        <v>97381.138000000006</v>
      </c>
      <c r="F18" s="60">
        <v>584470.58200000005</v>
      </c>
      <c r="G18" s="60">
        <v>23170.651484000002</v>
      </c>
      <c r="H18" s="60">
        <v>1440.2809999999999</v>
      </c>
      <c r="I18" s="60">
        <v>66.165000000000006</v>
      </c>
      <c r="J18" s="60">
        <v>24677.097000000002</v>
      </c>
      <c r="K18" s="60">
        <v>559793.48499999999</v>
      </c>
      <c r="L18" s="60">
        <v>5597.9390000000003</v>
      </c>
      <c r="M18" s="60">
        <v>0</v>
      </c>
      <c r="N18" s="60">
        <v>5597.9390000000003</v>
      </c>
      <c r="O18" s="60">
        <v>185.893</v>
      </c>
      <c r="P18" s="60">
        <v>5783.8320000000003</v>
      </c>
      <c r="Q18" s="60">
        <v>70</v>
      </c>
    </row>
    <row r="19" spans="2:17" x14ac:dyDescent="0.25">
      <c r="B19" s="99">
        <v>7</v>
      </c>
      <c r="C19" s="60" t="s">
        <v>36</v>
      </c>
      <c r="D19" s="60">
        <v>626997.88899999997</v>
      </c>
      <c r="E19" s="60">
        <v>100262.996</v>
      </c>
      <c r="F19" s="60">
        <v>526734.89300000004</v>
      </c>
      <c r="G19" s="60">
        <v>19888.753778999999</v>
      </c>
      <c r="H19" s="60">
        <v>462.46499999999997</v>
      </c>
      <c r="I19" s="60">
        <v>1550.452</v>
      </c>
      <c r="J19" s="60">
        <v>21901.670999999998</v>
      </c>
      <c r="K19" s="60">
        <v>504833.22200000001</v>
      </c>
      <c r="L19" s="60">
        <v>5048.3310000000001</v>
      </c>
      <c r="M19" s="60">
        <v>0</v>
      </c>
      <c r="N19" s="60">
        <v>5048.3310000000001</v>
      </c>
      <c r="O19" s="60">
        <v>109.28400000000001</v>
      </c>
      <c r="P19" s="60">
        <v>5157.6149999999998</v>
      </c>
      <c r="Q19" s="60">
        <v>60</v>
      </c>
    </row>
    <row r="20" spans="2:17" x14ac:dyDescent="0.25">
      <c r="B20" s="99">
        <v>1</v>
      </c>
      <c r="C20" s="60" t="s">
        <v>31</v>
      </c>
      <c r="D20" s="60">
        <v>501543.57199999999</v>
      </c>
      <c r="E20" s="60">
        <v>61217.875999999997</v>
      </c>
      <c r="F20" s="60">
        <v>440325.696</v>
      </c>
      <c r="G20" s="60">
        <v>11494.229106999999</v>
      </c>
      <c r="H20" s="60">
        <v>0</v>
      </c>
      <c r="I20" s="60">
        <v>0</v>
      </c>
      <c r="J20" s="60">
        <v>11494.23</v>
      </c>
      <c r="K20" s="60">
        <v>428831.46600000001</v>
      </c>
      <c r="L20" s="60">
        <v>4288.3130000000001</v>
      </c>
      <c r="M20" s="60">
        <v>0</v>
      </c>
      <c r="N20" s="60">
        <v>4288.3130000000001</v>
      </c>
      <c r="O20" s="60">
        <v>3.9159999999999999</v>
      </c>
      <c r="P20" s="60">
        <v>4292.2290000000003</v>
      </c>
      <c r="Q20" s="60">
        <v>47</v>
      </c>
    </row>
    <row r="21" spans="2:17" x14ac:dyDescent="0.25">
      <c r="B21" s="99">
        <v>24</v>
      </c>
      <c r="C21" s="60" t="s">
        <v>52</v>
      </c>
      <c r="D21" s="60">
        <v>497264.37599999999</v>
      </c>
      <c r="E21" s="60">
        <v>92336.612999999998</v>
      </c>
      <c r="F21" s="60">
        <v>404927.76299999998</v>
      </c>
      <c r="G21" s="60">
        <v>14187.323</v>
      </c>
      <c r="H21" s="60">
        <v>0</v>
      </c>
      <c r="I21" s="60">
        <v>471.53899999999999</v>
      </c>
      <c r="J21" s="60">
        <v>14658.861999999999</v>
      </c>
      <c r="K21" s="60">
        <v>390268.90100000001</v>
      </c>
      <c r="L21" s="60">
        <v>3902.6889999999999</v>
      </c>
      <c r="M21" s="60">
        <v>0</v>
      </c>
      <c r="N21" s="60">
        <v>3902.6889999999999</v>
      </c>
      <c r="O21" s="60">
        <v>63.045999999999999</v>
      </c>
      <c r="P21" s="60">
        <v>3965.7350000000001</v>
      </c>
      <c r="Q21" s="60">
        <v>44</v>
      </c>
    </row>
    <row r="22" spans="2:17" x14ac:dyDescent="0.25">
      <c r="B22" s="99">
        <v>15</v>
      </c>
      <c r="C22" s="60" t="s">
        <v>44</v>
      </c>
      <c r="D22" s="60">
        <v>784013.79599999997</v>
      </c>
      <c r="E22" s="60">
        <v>25862.999</v>
      </c>
      <c r="F22" s="60">
        <v>758150.79700000002</v>
      </c>
      <c r="G22" s="60">
        <v>11371.885189000001</v>
      </c>
      <c r="H22" s="60">
        <v>0</v>
      </c>
      <c r="I22" s="60">
        <v>19642.009999999998</v>
      </c>
      <c r="J22" s="60">
        <v>31013.895</v>
      </c>
      <c r="K22" s="60">
        <v>727136.902</v>
      </c>
      <c r="L22" s="60">
        <v>7271.3670000000002</v>
      </c>
      <c r="M22" s="60">
        <v>0</v>
      </c>
      <c r="N22" s="60">
        <v>7271.3670000000002</v>
      </c>
      <c r="O22" s="60">
        <v>42.252000000000002</v>
      </c>
      <c r="P22" s="60">
        <v>7313.6189999999997</v>
      </c>
      <c r="Q22" s="60">
        <v>36</v>
      </c>
    </row>
    <row r="23" spans="2:17" x14ac:dyDescent="0.25">
      <c r="B23" s="99">
        <v>9</v>
      </c>
      <c r="C23" s="60" t="s">
        <v>38</v>
      </c>
      <c r="D23" s="60">
        <v>513657.837</v>
      </c>
      <c r="E23" s="60">
        <v>114244.299</v>
      </c>
      <c r="F23" s="60">
        <v>399413.538</v>
      </c>
      <c r="G23" s="60">
        <v>10312.24</v>
      </c>
      <c r="H23" s="60">
        <v>790.22299999999996</v>
      </c>
      <c r="I23" s="60">
        <v>2058.8629999999998</v>
      </c>
      <c r="J23" s="60">
        <v>13161.325999999999</v>
      </c>
      <c r="K23" s="60">
        <v>386252.212</v>
      </c>
      <c r="L23" s="60">
        <v>3862.5219999999999</v>
      </c>
      <c r="M23" s="60">
        <v>0</v>
      </c>
      <c r="N23" s="60">
        <v>3862.5219999999999</v>
      </c>
      <c r="O23" s="60">
        <v>85.911000000000001</v>
      </c>
      <c r="P23" s="60">
        <v>3948.433</v>
      </c>
      <c r="Q23" s="60">
        <v>34</v>
      </c>
    </row>
    <row r="24" spans="2:17" x14ac:dyDescent="0.25">
      <c r="B24" s="99">
        <v>31</v>
      </c>
      <c r="C24" s="60" t="s">
        <v>60</v>
      </c>
      <c r="D24" s="60">
        <v>3894348.5380000002</v>
      </c>
      <c r="E24" s="60">
        <v>1667057.4569999999</v>
      </c>
      <c r="F24" s="60">
        <v>2227291.0809999998</v>
      </c>
      <c r="G24" s="60">
        <v>5921.2980109999999</v>
      </c>
      <c r="H24" s="60">
        <v>535.81399999999996</v>
      </c>
      <c r="I24" s="60">
        <v>488.51600000000002</v>
      </c>
      <c r="J24" s="60">
        <v>6945.6289999999999</v>
      </c>
      <c r="K24" s="60">
        <v>2220345.452</v>
      </c>
      <c r="L24" s="60">
        <v>22203.455000000002</v>
      </c>
      <c r="M24" s="60">
        <v>0</v>
      </c>
      <c r="N24" s="60">
        <v>22203.455000000002</v>
      </c>
      <c r="O24" s="60">
        <v>0</v>
      </c>
      <c r="P24" s="60">
        <v>22203.455000000002</v>
      </c>
      <c r="Q24" s="60">
        <v>26</v>
      </c>
    </row>
    <row r="25" spans="2:17" x14ac:dyDescent="0.25">
      <c r="B25" s="99">
        <v>21</v>
      </c>
      <c r="C25" s="60" t="s">
        <v>49</v>
      </c>
      <c r="D25" s="60">
        <v>291444.84100000001</v>
      </c>
      <c r="E25" s="60">
        <v>45061.06</v>
      </c>
      <c r="F25" s="60">
        <v>246383.78099999999</v>
      </c>
      <c r="G25" s="60">
        <v>5692.4942099999998</v>
      </c>
      <c r="H25" s="60">
        <v>16649.812999999998</v>
      </c>
      <c r="I25" s="60">
        <v>0</v>
      </c>
      <c r="J25" s="60">
        <v>22342.308000000001</v>
      </c>
      <c r="K25" s="60">
        <v>224041.473</v>
      </c>
      <c r="L25" s="60">
        <v>2240.4160000000002</v>
      </c>
      <c r="M25" s="60">
        <v>0</v>
      </c>
      <c r="N25" s="60">
        <v>2240.4160000000002</v>
      </c>
      <c r="O25" s="60">
        <v>77.635999999999996</v>
      </c>
      <c r="P25" s="60">
        <v>2318.0520000000001</v>
      </c>
      <c r="Q25" s="60">
        <v>25</v>
      </c>
    </row>
    <row r="26" spans="2:17" x14ac:dyDescent="0.25">
      <c r="B26" s="99">
        <v>19</v>
      </c>
      <c r="C26" s="60" t="s">
        <v>47</v>
      </c>
      <c r="D26" s="60">
        <v>211833.375</v>
      </c>
      <c r="E26" s="60">
        <v>53165.998</v>
      </c>
      <c r="F26" s="60">
        <v>158667.37700000001</v>
      </c>
      <c r="G26" s="60">
        <v>5946.8518979999999</v>
      </c>
      <c r="H26" s="60">
        <v>0</v>
      </c>
      <c r="I26" s="60">
        <v>0</v>
      </c>
      <c r="J26" s="60">
        <v>5946.8519999999999</v>
      </c>
      <c r="K26" s="60">
        <v>152720.52499999999</v>
      </c>
      <c r="L26" s="60">
        <v>1527.2059999999999</v>
      </c>
      <c r="M26" s="60">
        <v>0</v>
      </c>
      <c r="N26" s="60">
        <v>1527.2059999999999</v>
      </c>
      <c r="O26" s="60">
        <v>126.279</v>
      </c>
      <c r="P26" s="60">
        <v>1653.4849999999999</v>
      </c>
      <c r="Q26" s="60">
        <v>21</v>
      </c>
    </row>
    <row r="27" spans="2:17" x14ac:dyDescent="0.25">
      <c r="B27" s="99">
        <v>14</v>
      </c>
      <c r="C27" s="60" t="s">
        <v>43</v>
      </c>
      <c r="D27" s="60">
        <v>305879.97200000001</v>
      </c>
      <c r="E27" s="60">
        <v>127006.942</v>
      </c>
      <c r="F27" s="60">
        <v>178873.03</v>
      </c>
      <c r="G27" s="60">
        <v>6613.4084999999995</v>
      </c>
      <c r="H27" s="60">
        <v>0</v>
      </c>
      <c r="I27" s="60">
        <v>0</v>
      </c>
      <c r="J27" s="60">
        <v>6613.4089999999997</v>
      </c>
      <c r="K27" s="60">
        <v>172259.62100000001</v>
      </c>
      <c r="L27" s="60">
        <v>1722.598</v>
      </c>
      <c r="M27" s="60">
        <v>0</v>
      </c>
      <c r="N27" s="60">
        <v>1722.598</v>
      </c>
      <c r="O27" s="60">
        <v>59.975999999999999</v>
      </c>
      <c r="P27" s="60">
        <v>1782.5740000000001</v>
      </c>
      <c r="Q27" s="60">
        <v>21</v>
      </c>
    </row>
    <row r="28" spans="2:17" x14ac:dyDescent="0.25">
      <c r="B28" s="99">
        <v>13</v>
      </c>
      <c r="C28" s="60" t="s">
        <v>42</v>
      </c>
      <c r="D28" s="60">
        <v>285002.69199999998</v>
      </c>
      <c r="E28" s="60">
        <v>65513.629000000001</v>
      </c>
      <c r="F28" s="60">
        <v>219489.06299999999</v>
      </c>
      <c r="G28" s="60">
        <v>4926.3417019999997</v>
      </c>
      <c r="H28" s="60">
        <v>0</v>
      </c>
      <c r="I28" s="60">
        <v>217.29</v>
      </c>
      <c r="J28" s="60">
        <v>5143.6319999999996</v>
      </c>
      <c r="K28" s="60">
        <v>214345.43100000001</v>
      </c>
      <c r="L28" s="60">
        <v>2143.4560000000001</v>
      </c>
      <c r="M28" s="60">
        <v>0</v>
      </c>
      <c r="N28" s="60">
        <v>2143.4560000000001</v>
      </c>
      <c r="O28" s="60">
        <v>0</v>
      </c>
      <c r="P28" s="60">
        <v>2143.4560000000001</v>
      </c>
      <c r="Q28" s="60">
        <v>19</v>
      </c>
    </row>
    <row r="29" spans="2:17" x14ac:dyDescent="0.25">
      <c r="B29" s="99">
        <v>27</v>
      </c>
      <c r="C29" s="60" t="s">
        <v>55</v>
      </c>
      <c r="D29" s="60">
        <v>153994.59299999999</v>
      </c>
      <c r="E29" s="60">
        <v>20406.913</v>
      </c>
      <c r="F29" s="60">
        <v>133587.68</v>
      </c>
      <c r="G29" s="60">
        <v>4566.5284499999998</v>
      </c>
      <c r="H29" s="60">
        <v>0</v>
      </c>
      <c r="I29" s="60">
        <v>0</v>
      </c>
      <c r="J29" s="60">
        <v>4566.5280000000002</v>
      </c>
      <c r="K29" s="60">
        <v>129021.152</v>
      </c>
      <c r="L29" s="60">
        <v>1290.213</v>
      </c>
      <c r="M29" s="60">
        <v>0</v>
      </c>
      <c r="N29" s="60">
        <v>1290.213</v>
      </c>
      <c r="O29" s="60">
        <v>47.875</v>
      </c>
      <c r="P29" s="60">
        <v>1338.088</v>
      </c>
      <c r="Q29" s="60">
        <v>18</v>
      </c>
    </row>
    <row r="30" spans="2:17" x14ac:dyDescent="0.25">
      <c r="B30" s="99">
        <v>8</v>
      </c>
      <c r="C30" s="60" t="s">
        <v>37</v>
      </c>
      <c r="D30" s="60">
        <v>148871.93400000001</v>
      </c>
      <c r="E30" s="60">
        <v>21165.661</v>
      </c>
      <c r="F30" s="60">
        <v>127706.273</v>
      </c>
      <c r="G30" s="60">
        <v>5125.2969999999996</v>
      </c>
      <c r="H30" s="60">
        <v>0</v>
      </c>
      <c r="I30" s="60">
        <v>0</v>
      </c>
      <c r="J30" s="60">
        <v>5125.2969999999996</v>
      </c>
      <c r="K30" s="60">
        <v>122580.976</v>
      </c>
      <c r="L30" s="60">
        <v>1225.8109999999999</v>
      </c>
      <c r="M30" s="60">
        <v>0</v>
      </c>
      <c r="N30" s="60">
        <v>1225.8109999999999</v>
      </c>
      <c r="O30" s="60">
        <v>5.8250000000000002</v>
      </c>
      <c r="P30" s="60">
        <v>1231.636</v>
      </c>
      <c r="Q30" s="60">
        <v>15</v>
      </c>
    </row>
    <row r="31" spans="2:17" x14ac:dyDescent="0.25">
      <c r="B31" s="99">
        <v>20</v>
      </c>
      <c r="C31" s="60" t="s">
        <v>48</v>
      </c>
      <c r="D31" s="60">
        <v>142997.76500000001</v>
      </c>
      <c r="E31" s="60">
        <v>16371.7</v>
      </c>
      <c r="F31" s="60">
        <v>126626.065</v>
      </c>
      <c r="G31" s="60">
        <v>2811.491</v>
      </c>
      <c r="H31" s="60">
        <v>0</v>
      </c>
      <c r="I31" s="60">
        <v>0</v>
      </c>
      <c r="J31" s="60">
        <v>2811.491</v>
      </c>
      <c r="K31" s="60">
        <v>123814.57399999999</v>
      </c>
      <c r="L31" s="60">
        <v>1238.145</v>
      </c>
      <c r="M31" s="60">
        <v>0</v>
      </c>
      <c r="N31" s="60">
        <v>1238.145</v>
      </c>
      <c r="O31" s="60">
        <v>45.484000000000002</v>
      </c>
      <c r="P31" s="60">
        <v>1283.6289999999999</v>
      </c>
      <c r="Q31" s="60">
        <v>13</v>
      </c>
    </row>
    <row r="32" spans="2:17" x14ac:dyDescent="0.25">
      <c r="B32" s="99">
        <v>23</v>
      </c>
      <c r="C32" s="60" t="s">
        <v>51</v>
      </c>
      <c r="D32" s="60">
        <v>151982.50599999999</v>
      </c>
      <c r="E32" s="60">
        <v>44237.466</v>
      </c>
      <c r="F32" s="60">
        <v>107745.04</v>
      </c>
      <c r="G32" s="60">
        <v>3167.7280000000001</v>
      </c>
      <c r="H32" s="60">
        <v>0</v>
      </c>
      <c r="I32" s="60">
        <v>0</v>
      </c>
      <c r="J32" s="60">
        <v>3167.7280000000001</v>
      </c>
      <c r="K32" s="60">
        <v>104577.31200000001</v>
      </c>
      <c r="L32" s="60">
        <v>1045.7719999999999</v>
      </c>
      <c r="M32" s="60">
        <v>0</v>
      </c>
      <c r="N32" s="60">
        <v>1045.7719999999999</v>
      </c>
      <c r="O32" s="60">
        <v>0.35599999999999998</v>
      </c>
      <c r="P32" s="60">
        <v>1046.1279999999999</v>
      </c>
      <c r="Q32" s="60">
        <v>13</v>
      </c>
    </row>
    <row r="33" spans="2:24" x14ac:dyDescent="0.25">
      <c r="B33" s="99">
        <v>17</v>
      </c>
      <c r="C33" s="60" t="s">
        <v>46</v>
      </c>
      <c r="D33" s="60">
        <v>127186.45</v>
      </c>
      <c r="E33" s="60">
        <v>15885.477000000001</v>
      </c>
      <c r="F33" s="60">
        <v>111300.973</v>
      </c>
      <c r="G33" s="60">
        <v>2962.400854</v>
      </c>
      <c r="H33" s="60">
        <v>0</v>
      </c>
      <c r="I33" s="60">
        <v>0</v>
      </c>
      <c r="J33" s="60">
        <v>2962.4009999999998</v>
      </c>
      <c r="K33" s="60">
        <v>108338.572</v>
      </c>
      <c r="L33" s="60">
        <v>1083.386</v>
      </c>
      <c r="M33" s="60">
        <v>0</v>
      </c>
      <c r="N33" s="60">
        <v>1083.386</v>
      </c>
      <c r="O33" s="60">
        <v>42.585999999999999</v>
      </c>
      <c r="P33" s="60">
        <v>1125.972</v>
      </c>
      <c r="Q33" s="60">
        <v>12</v>
      </c>
    </row>
    <row r="34" spans="2:24" x14ac:dyDescent="0.25">
      <c r="B34" s="99">
        <v>44</v>
      </c>
      <c r="C34" s="60" t="s">
        <v>59</v>
      </c>
      <c r="D34" s="60">
        <v>138877.57699999999</v>
      </c>
      <c r="E34" s="60">
        <v>30376.312999999998</v>
      </c>
      <c r="F34" s="60">
        <v>108501.264</v>
      </c>
      <c r="G34" s="60">
        <v>3937.9050000000002</v>
      </c>
      <c r="H34" s="60">
        <v>0</v>
      </c>
      <c r="I34" s="60">
        <v>0</v>
      </c>
      <c r="J34" s="60">
        <v>3937.9050000000002</v>
      </c>
      <c r="K34" s="60">
        <v>104563.359</v>
      </c>
      <c r="L34" s="60">
        <v>1045.634</v>
      </c>
      <c r="M34" s="60">
        <v>0</v>
      </c>
      <c r="N34" s="60">
        <v>1045.634</v>
      </c>
      <c r="O34" s="60">
        <v>37.387999999999998</v>
      </c>
      <c r="P34" s="60">
        <v>1083.0219999999999</v>
      </c>
      <c r="Q34" s="60">
        <v>12</v>
      </c>
    </row>
    <row r="35" spans="2:24" x14ac:dyDescent="0.25">
      <c r="B35" s="99">
        <v>26</v>
      </c>
      <c r="C35" s="60" t="s">
        <v>54</v>
      </c>
      <c r="D35" s="60">
        <v>111669.444</v>
      </c>
      <c r="E35" s="60">
        <v>13485.51</v>
      </c>
      <c r="F35" s="60">
        <v>98183.933999999994</v>
      </c>
      <c r="G35" s="60">
        <v>3448.5160000000001</v>
      </c>
      <c r="H35" s="60">
        <v>0</v>
      </c>
      <c r="I35" s="60">
        <v>784</v>
      </c>
      <c r="J35" s="60">
        <v>4232.5159999999996</v>
      </c>
      <c r="K35" s="60">
        <v>93951.418000000005</v>
      </c>
      <c r="L35" s="60">
        <v>939.51400000000001</v>
      </c>
      <c r="M35" s="60">
        <v>0</v>
      </c>
      <c r="N35" s="60">
        <v>939.51400000000001</v>
      </c>
      <c r="O35" s="60">
        <v>14.577</v>
      </c>
      <c r="P35" s="60">
        <v>954.09100000000001</v>
      </c>
      <c r="Q35" s="60">
        <v>11</v>
      </c>
    </row>
    <row r="36" spans="2:24" x14ac:dyDescent="0.25">
      <c r="B36" s="99">
        <v>29</v>
      </c>
      <c r="C36" s="60" t="s">
        <v>57</v>
      </c>
      <c r="D36" s="60">
        <v>113396.109</v>
      </c>
      <c r="E36" s="60">
        <v>39331.218000000001</v>
      </c>
      <c r="F36" s="60">
        <v>74064.891000000003</v>
      </c>
      <c r="G36" s="60">
        <v>3345.4989999999998</v>
      </c>
      <c r="H36" s="60">
        <v>0</v>
      </c>
      <c r="I36" s="60">
        <v>0</v>
      </c>
      <c r="J36" s="60">
        <v>3345.4989999999998</v>
      </c>
      <c r="K36" s="60">
        <v>70719.392000000007</v>
      </c>
      <c r="L36" s="60">
        <v>707.19399999999996</v>
      </c>
      <c r="M36" s="60">
        <v>0</v>
      </c>
      <c r="N36" s="60">
        <v>707.19399999999996</v>
      </c>
      <c r="O36" s="60">
        <v>0</v>
      </c>
      <c r="P36" s="60">
        <v>707.19399999999996</v>
      </c>
      <c r="Q36" s="60">
        <v>8</v>
      </c>
    </row>
    <row r="37" spans="2:24" x14ac:dyDescent="0.25">
      <c r="B37" s="99">
        <v>28</v>
      </c>
      <c r="C37" s="60" t="s">
        <v>56</v>
      </c>
      <c r="D37" s="60">
        <v>54585.760000000002</v>
      </c>
      <c r="E37" s="60">
        <v>11510.773999999999</v>
      </c>
      <c r="F37" s="60">
        <v>43074.985999999997</v>
      </c>
      <c r="G37" s="60">
        <v>1920.3009999999999</v>
      </c>
      <c r="H37" s="60">
        <v>0</v>
      </c>
      <c r="I37" s="60">
        <v>0</v>
      </c>
      <c r="J37" s="60">
        <v>1920.3009999999999</v>
      </c>
      <c r="K37" s="60">
        <v>41154.684999999998</v>
      </c>
      <c r="L37" s="60">
        <v>411.54700000000003</v>
      </c>
      <c r="M37" s="60">
        <v>0</v>
      </c>
      <c r="N37" s="60">
        <v>411.54700000000003</v>
      </c>
      <c r="O37" s="60">
        <v>0</v>
      </c>
      <c r="P37" s="60">
        <v>411.54700000000003</v>
      </c>
      <c r="Q37" s="60">
        <v>5</v>
      </c>
    </row>
    <row r="38" spans="2:24" x14ac:dyDescent="0.25">
      <c r="B38" s="99">
        <v>25</v>
      </c>
      <c r="C38" s="60" t="s">
        <v>53</v>
      </c>
      <c r="D38" s="60">
        <v>44738.178</v>
      </c>
      <c r="E38" s="60">
        <v>8176.0839999999998</v>
      </c>
      <c r="F38" s="60">
        <v>36562.093999999997</v>
      </c>
      <c r="G38" s="60">
        <v>1801.0530000000001</v>
      </c>
      <c r="H38" s="60">
        <v>0</v>
      </c>
      <c r="I38" s="60">
        <v>0</v>
      </c>
      <c r="J38" s="60">
        <v>1801.0530000000001</v>
      </c>
      <c r="K38" s="60">
        <v>34761.040999999997</v>
      </c>
      <c r="L38" s="60">
        <v>347.61099999999999</v>
      </c>
      <c r="M38" s="60">
        <v>0</v>
      </c>
      <c r="N38" s="60">
        <v>347.61099999999999</v>
      </c>
      <c r="O38" s="60">
        <v>14.826000000000001</v>
      </c>
      <c r="P38" s="60">
        <v>362.43700000000001</v>
      </c>
      <c r="Q38" s="60">
        <v>5</v>
      </c>
    </row>
    <row r="39" spans="2:24" ht="41.25" customHeight="1" x14ac:dyDescent="0.25">
      <c r="B39" s="74" t="s">
        <v>91</v>
      </c>
      <c r="C39" s="75" t="s">
        <v>110</v>
      </c>
      <c r="D39" s="60">
        <v>159277.212</v>
      </c>
      <c r="E39" s="60">
        <v>14693.213999999998</v>
      </c>
      <c r="F39" s="60">
        <v>144583.99799999999</v>
      </c>
      <c r="G39" s="60">
        <v>4512.4670000000006</v>
      </c>
      <c r="H39" s="60">
        <v>0</v>
      </c>
      <c r="I39" s="60">
        <v>0</v>
      </c>
      <c r="J39" s="60">
        <v>4512.4670000000006</v>
      </c>
      <c r="K39" s="60">
        <v>140071.53099999999</v>
      </c>
      <c r="L39" s="60">
        <v>1400.7140000000002</v>
      </c>
      <c r="M39" s="60">
        <v>0</v>
      </c>
      <c r="N39" s="60">
        <v>1400.7140000000002</v>
      </c>
      <c r="O39" s="60">
        <v>64.55</v>
      </c>
      <c r="P39" s="60">
        <v>1465.2639999999999</v>
      </c>
      <c r="Q39" s="60">
        <v>13</v>
      </c>
    </row>
    <row r="40" spans="2:24" s="27" customFormat="1" x14ac:dyDescent="0.25">
      <c r="B40" s="76" t="s">
        <v>24</v>
      </c>
      <c r="C40" s="77"/>
      <c r="D40" s="78">
        <f>SUM(D9:D39)</f>
        <v>111579740.42900003</v>
      </c>
      <c r="E40" s="78">
        <f t="shared" ref="E40:Q40" si="0">SUM(E9:E39)</f>
        <v>19388027.195999995</v>
      </c>
      <c r="F40" s="78">
        <f t="shared" si="0"/>
        <v>92192126.877000019</v>
      </c>
      <c r="G40" s="78">
        <f t="shared" si="0"/>
        <v>2385588.6439739997</v>
      </c>
      <c r="H40" s="78">
        <f t="shared" si="0"/>
        <v>197384.74799999999</v>
      </c>
      <c r="I40" s="78">
        <f t="shared" si="0"/>
        <v>710805.7200000002</v>
      </c>
      <c r="J40" s="78">
        <f t="shared" si="0"/>
        <v>3293779.14</v>
      </c>
      <c r="K40" s="78">
        <f t="shared" si="0"/>
        <v>88898744.706999987</v>
      </c>
      <c r="L40" s="78">
        <f t="shared" si="0"/>
        <v>888987.49400000006</v>
      </c>
      <c r="M40" s="78">
        <f t="shared" si="0"/>
        <v>300.40800000000002</v>
      </c>
      <c r="N40" s="78">
        <f t="shared" si="0"/>
        <v>888687.08600000013</v>
      </c>
      <c r="O40" s="78">
        <f t="shared" si="0"/>
        <v>11164.567000000001</v>
      </c>
      <c r="P40" s="78">
        <f t="shared" si="0"/>
        <v>899851.65299999982</v>
      </c>
      <c r="Q40" s="79">
        <f t="shared" si="0"/>
        <v>7513</v>
      </c>
    </row>
    <row r="41" spans="2:24" x14ac:dyDescent="0.25">
      <c r="B41" s="57" t="s">
        <v>99</v>
      </c>
    </row>
    <row r="42" spans="2:24" x14ac:dyDescent="0.25">
      <c r="B42" s="55" t="s">
        <v>98</v>
      </c>
      <c r="C42" s="56"/>
      <c r="D42" s="16"/>
      <c r="E42" s="16"/>
      <c r="F42" s="16"/>
      <c r="G42" s="16"/>
      <c r="H42" s="16"/>
      <c r="I42" s="16"/>
      <c r="J42" s="16"/>
      <c r="K42" s="16"/>
      <c r="L42" s="16"/>
      <c r="M42" s="16"/>
      <c r="N42" s="16"/>
      <c r="O42" s="16"/>
      <c r="P42" s="16"/>
      <c r="Q42" s="16"/>
      <c r="R42" s="16"/>
      <c r="S42" s="16"/>
      <c r="T42" s="16"/>
      <c r="U42" s="16"/>
      <c r="V42" s="16"/>
      <c r="W42" s="16"/>
      <c r="X42" s="16"/>
    </row>
    <row r="43" spans="2:24" x14ac:dyDescent="0.25">
      <c r="B43" s="57" t="s">
        <v>92</v>
      </c>
    </row>
    <row r="44" spans="2:24" x14ac:dyDescent="0.25">
      <c r="B44" s="58" t="s">
        <v>93</v>
      </c>
    </row>
  </sheetData>
  <sortState xmlns:xlrd2="http://schemas.microsoft.com/office/spreadsheetml/2017/richdata2" ref="B9:Q38">
    <sortCondition descending="1" ref="Q9:Q38"/>
  </sortState>
  <hyperlinks>
    <hyperlink ref="I1" location="Índice!A1" display="Volver al Índice" xr:uid="{680E1433-1615-4F9F-B6A7-C28DD770575A}"/>
  </hyperlink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60941-695A-4464-9E72-0E692AE52098}">
  <dimension ref="B1:P36"/>
  <sheetViews>
    <sheetView showGridLines="0" workbookViewId="0"/>
  </sheetViews>
  <sheetFormatPr baseColWidth="10" defaultColWidth="11.42578125" defaultRowHeight="15" x14ac:dyDescent="0.25"/>
  <cols>
    <col min="1" max="1" width="3.7109375" style="13" customWidth="1"/>
    <col min="2" max="2" width="15.85546875" style="12" customWidth="1"/>
    <col min="3" max="3" width="13.28515625" style="13" customWidth="1"/>
    <col min="4" max="4" width="10.140625" style="13" bestFit="1" customWidth="1"/>
    <col min="5" max="5" width="13" style="13" customWidth="1"/>
    <col min="6" max="6" width="40.7109375" style="13" customWidth="1"/>
    <col min="7" max="7" width="33" style="13" customWidth="1"/>
    <col min="8" max="8" width="40.28515625" style="13" customWidth="1"/>
    <col min="9" max="9" width="14.42578125" style="13" customWidth="1"/>
    <col min="10" max="10" width="23.42578125" style="13" customWidth="1"/>
    <col min="11" max="11" width="16.5703125" style="13" customWidth="1"/>
    <col min="12" max="12" width="28.5703125" style="13" customWidth="1"/>
    <col min="13" max="13" width="21.7109375" style="13" customWidth="1"/>
    <col min="14" max="14" width="9.85546875" style="13" bestFit="1" customWidth="1"/>
    <col min="15" max="15" width="16" style="13" customWidth="1"/>
    <col min="16" max="16" width="11.140625" style="49" customWidth="1"/>
    <col min="17" max="17" width="3" style="13" bestFit="1" customWidth="1"/>
    <col min="18" max="18" width="4.28515625" style="13" bestFit="1" customWidth="1"/>
    <col min="19" max="19" width="6.140625" style="13" bestFit="1" customWidth="1"/>
    <col min="20" max="16384" width="11.42578125" style="13"/>
  </cols>
  <sheetData>
    <row r="1" spans="2:16" ht="18" customHeight="1" x14ac:dyDescent="0.3">
      <c r="H1" s="70" t="s">
        <v>83</v>
      </c>
    </row>
    <row r="2" spans="2:16" ht="18" customHeight="1" x14ac:dyDescent="0.25"/>
    <row r="3" spans="2:16" ht="18" customHeight="1" x14ac:dyDescent="0.25"/>
    <row r="4" spans="2:16" x14ac:dyDescent="0.25">
      <c r="B4" s="14" t="s">
        <v>136</v>
      </c>
    </row>
    <row r="5" spans="2:16" x14ac:dyDescent="0.25">
      <c r="B5" s="14" t="s">
        <v>134</v>
      </c>
    </row>
    <row r="6" spans="2:16" x14ac:dyDescent="0.25">
      <c r="B6" s="15" t="s">
        <v>5</v>
      </c>
    </row>
    <row r="7" spans="2:16" x14ac:dyDescent="0.25">
      <c r="B7" s="15"/>
    </row>
    <row r="8" spans="2:16" s="66" customFormat="1" ht="45" x14ac:dyDescent="0.2">
      <c r="B8" s="80" t="s">
        <v>106</v>
      </c>
      <c r="C8" s="80" t="s">
        <v>9</v>
      </c>
      <c r="D8" s="80" t="s">
        <v>11</v>
      </c>
      <c r="E8" s="80" t="s">
        <v>120</v>
      </c>
      <c r="F8" s="80" t="s">
        <v>121</v>
      </c>
      <c r="G8" s="80" t="s">
        <v>13</v>
      </c>
      <c r="H8" s="80" t="s">
        <v>14</v>
      </c>
      <c r="I8" s="80" t="s">
        <v>122</v>
      </c>
      <c r="J8" s="80" t="s">
        <v>125</v>
      </c>
      <c r="K8" s="80" t="s">
        <v>123</v>
      </c>
      <c r="L8" s="80" t="s">
        <v>16</v>
      </c>
      <c r="M8" s="80" t="s">
        <v>131</v>
      </c>
      <c r="N8" s="80" t="s">
        <v>4</v>
      </c>
      <c r="O8" s="80" t="s">
        <v>133</v>
      </c>
      <c r="P8" s="80" t="s">
        <v>132</v>
      </c>
    </row>
    <row r="9" spans="2:16" x14ac:dyDescent="0.25">
      <c r="B9" s="65" t="s">
        <v>100</v>
      </c>
      <c r="C9" s="47">
        <v>120940.66499999999</v>
      </c>
      <c r="D9" s="47">
        <v>23375.412</v>
      </c>
      <c r="E9" s="47">
        <v>97978.896999999997</v>
      </c>
      <c r="F9" s="47">
        <v>12616.063</v>
      </c>
      <c r="G9" s="47">
        <v>0</v>
      </c>
      <c r="H9" s="47">
        <v>217.29</v>
      </c>
      <c r="I9" s="47">
        <v>12833.352999999999</v>
      </c>
      <c r="J9" s="47">
        <v>85542.513999999996</v>
      </c>
      <c r="K9" s="47">
        <v>855.42399999999998</v>
      </c>
      <c r="L9" s="47">
        <v>0</v>
      </c>
      <c r="M9" s="47">
        <v>855.42399999999998</v>
      </c>
      <c r="N9" s="47">
        <v>45.171999999999997</v>
      </c>
      <c r="O9" s="47">
        <v>900.596</v>
      </c>
      <c r="P9" s="47">
        <v>77</v>
      </c>
    </row>
    <row r="10" spans="2:16" x14ac:dyDescent="0.25">
      <c r="B10" s="64" t="s">
        <v>101</v>
      </c>
      <c r="C10" s="48">
        <v>4737175.4819999998</v>
      </c>
      <c r="D10" s="48">
        <v>146612.198</v>
      </c>
      <c r="E10" s="48">
        <v>4590563.284</v>
      </c>
      <c r="F10" s="48">
        <v>272356.98863699997</v>
      </c>
      <c r="G10" s="48">
        <v>14903.648999999999</v>
      </c>
      <c r="H10" s="48">
        <v>10744.526</v>
      </c>
      <c r="I10" s="48">
        <v>298005.16399999999</v>
      </c>
      <c r="J10" s="48">
        <v>4292558.12</v>
      </c>
      <c r="K10" s="48">
        <v>42925.578999999998</v>
      </c>
      <c r="L10" s="48">
        <v>81.009</v>
      </c>
      <c r="M10" s="48">
        <v>42844.57</v>
      </c>
      <c r="N10" s="48">
        <v>1587.778</v>
      </c>
      <c r="O10" s="48">
        <v>44432.347999999998</v>
      </c>
      <c r="P10" s="48">
        <v>849</v>
      </c>
    </row>
    <row r="11" spans="2:16" x14ac:dyDescent="0.25">
      <c r="B11" s="64" t="s">
        <v>95</v>
      </c>
      <c r="C11" s="48">
        <v>7704841.2319999998</v>
      </c>
      <c r="D11" s="48">
        <v>391802.76500000001</v>
      </c>
      <c r="E11" s="48">
        <v>7313038.4670000002</v>
      </c>
      <c r="F11" s="48">
        <v>379321.09966299997</v>
      </c>
      <c r="G11" s="48">
        <v>41804.652999999998</v>
      </c>
      <c r="H11" s="48">
        <v>14945.694</v>
      </c>
      <c r="I11" s="48">
        <v>436071.45600000001</v>
      </c>
      <c r="J11" s="48">
        <v>6876967.0109999999</v>
      </c>
      <c r="K11" s="48">
        <v>68769.691000000006</v>
      </c>
      <c r="L11" s="48">
        <v>42.113999999999997</v>
      </c>
      <c r="M11" s="48">
        <v>68727.577000000005</v>
      </c>
      <c r="N11" s="48">
        <v>1419.5920000000001</v>
      </c>
      <c r="O11" s="48">
        <v>70147.168999999994</v>
      </c>
      <c r="P11" s="48">
        <v>1186</v>
      </c>
    </row>
    <row r="12" spans="2:16" x14ac:dyDescent="0.25">
      <c r="B12" s="64" t="s">
        <v>96</v>
      </c>
      <c r="C12" s="48">
        <v>7342649.2400000002</v>
      </c>
      <c r="D12" s="48">
        <v>541710.10100000002</v>
      </c>
      <c r="E12" s="48">
        <v>6800939.1390000004</v>
      </c>
      <c r="F12" s="48">
        <v>324741.85330199997</v>
      </c>
      <c r="G12" s="48">
        <v>12902.016</v>
      </c>
      <c r="H12" s="48">
        <v>37095.059000000001</v>
      </c>
      <c r="I12" s="48">
        <v>374738.93300000002</v>
      </c>
      <c r="J12" s="48">
        <v>6426200.2060000002</v>
      </c>
      <c r="K12" s="48">
        <v>64262.004999999997</v>
      </c>
      <c r="L12" s="48">
        <v>53.808</v>
      </c>
      <c r="M12" s="48">
        <v>64208.197</v>
      </c>
      <c r="N12" s="48">
        <v>1145.1410000000001</v>
      </c>
      <c r="O12" s="48">
        <v>65353.338000000003</v>
      </c>
      <c r="P12" s="48">
        <v>980</v>
      </c>
    </row>
    <row r="13" spans="2:16" x14ac:dyDescent="0.25">
      <c r="B13" s="64" t="s">
        <v>97</v>
      </c>
      <c r="C13" s="48">
        <v>6298953.5820000004</v>
      </c>
      <c r="D13" s="48">
        <v>583722.94200000004</v>
      </c>
      <c r="E13" s="48">
        <v>5715230.6399999997</v>
      </c>
      <c r="F13" s="48">
        <v>246860.357212</v>
      </c>
      <c r="G13" s="48">
        <v>26356.906999999999</v>
      </c>
      <c r="H13" s="48">
        <v>41803.538</v>
      </c>
      <c r="I13" s="48">
        <v>315020.80599999998</v>
      </c>
      <c r="J13" s="48">
        <v>5400209.8339999998</v>
      </c>
      <c r="K13" s="48">
        <v>54002.084000000003</v>
      </c>
      <c r="L13" s="48">
        <v>35.417000000000002</v>
      </c>
      <c r="M13" s="48">
        <v>53966.667000000001</v>
      </c>
      <c r="N13" s="48">
        <v>974.08600000000001</v>
      </c>
      <c r="O13" s="48">
        <v>54940.752999999997</v>
      </c>
      <c r="P13" s="48">
        <v>744</v>
      </c>
    </row>
    <row r="14" spans="2:16" x14ac:dyDescent="0.25">
      <c r="B14" s="64" t="s">
        <v>102</v>
      </c>
      <c r="C14" s="48">
        <v>5469126.3049999997</v>
      </c>
      <c r="D14" s="48">
        <v>525707.83499999996</v>
      </c>
      <c r="E14" s="48">
        <v>4943418.47</v>
      </c>
      <c r="F14" s="48">
        <v>188708.07299300001</v>
      </c>
      <c r="G14" s="48">
        <v>9040.8040000000001</v>
      </c>
      <c r="H14" s="48">
        <v>25462.937000000002</v>
      </c>
      <c r="I14" s="48">
        <v>223211.81400000001</v>
      </c>
      <c r="J14" s="48">
        <v>4720206.6560000004</v>
      </c>
      <c r="K14" s="48">
        <v>47202.086000000003</v>
      </c>
      <c r="L14" s="48">
        <v>0</v>
      </c>
      <c r="M14" s="48">
        <v>47202.086000000003</v>
      </c>
      <c r="N14" s="48">
        <v>582.62599999999998</v>
      </c>
      <c r="O14" s="48">
        <v>47784.712</v>
      </c>
      <c r="P14" s="48">
        <v>577</v>
      </c>
    </row>
    <row r="15" spans="2:16" x14ac:dyDescent="0.25">
      <c r="B15" s="64" t="s">
        <v>103</v>
      </c>
      <c r="C15" s="48">
        <v>79906053.922999993</v>
      </c>
      <c r="D15" s="48">
        <v>17175095.943</v>
      </c>
      <c r="E15" s="48">
        <v>62730957.979999997</v>
      </c>
      <c r="F15" s="48">
        <v>960984.20916700002</v>
      </c>
      <c r="G15" s="48">
        <v>92376.718999999997</v>
      </c>
      <c r="H15" s="48">
        <v>580536.67599999998</v>
      </c>
      <c r="I15" s="48">
        <v>1633897.6140000001</v>
      </c>
      <c r="J15" s="48">
        <v>61097060.365999997</v>
      </c>
      <c r="K15" s="48">
        <v>610970.625</v>
      </c>
      <c r="L15" s="48">
        <v>88.06</v>
      </c>
      <c r="M15" s="48">
        <v>610882.56499999994</v>
      </c>
      <c r="N15" s="48">
        <v>5410.1719999999996</v>
      </c>
      <c r="O15" s="48">
        <v>616292.73699999996</v>
      </c>
      <c r="P15" s="48">
        <v>3100</v>
      </c>
    </row>
    <row r="16" spans="2:16" s="27" customFormat="1" x14ac:dyDescent="0.25">
      <c r="B16" s="83" t="s">
        <v>24</v>
      </c>
      <c r="C16" s="84">
        <f>SUM(C9:C15)</f>
        <v>111579740.42899999</v>
      </c>
      <c r="D16" s="84">
        <f t="shared" ref="D16:P16" si="0">SUM(D9:D15)</f>
        <v>19388027.195999999</v>
      </c>
      <c r="E16" s="84">
        <f t="shared" si="0"/>
        <v>92192126.877000004</v>
      </c>
      <c r="F16" s="84">
        <f t="shared" si="0"/>
        <v>2385588.6439740001</v>
      </c>
      <c r="G16" s="84">
        <f t="shared" si="0"/>
        <v>197384.74800000002</v>
      </c>
      <c r="H16" s="84">
        <f t="shared" si="0"/>
        <v>710805.72</v>
      </c>
      <c r="I16" s="84">
        <f t="shared" si="0"/>
        <v>3293779.1399999997</v>
      </c>
      <c r="J16" s="84">
        <f t="shared" si="0"/>
        <v>88898744.706999987</v>
      </c>
      <c r="K16" s="84">
        <f t="shared" si="0"/>
        <v>888987.49399999995</v>
      </c>
      <c r="L16" s="84">
        <f t="shared" si="0"/>
        <v>300.40800000000002</v>
      </c>
      <c r="M16" s="84">
        <f t="shared" si="0"/>
        <v>888687.08599999989</v>
      </c>
      <c r="N16" s="84">
        <f t="shared" si="0"/>
        <v>11164.567000000001</v>
      </c>
      <c r="O16" s="84">
        <f t="shared" si="0"/>
        <v>899851.65299999993</v>
      </c>
      <c r="P16" s="84">
        <f t="shared" si="0"/>
        <v>7513</v>
      </c>
    </row>
    <row r="17" spans="2:16" x14ac:dyDescent="0.25">
      <c r="B17" s="26" t="s">
        <v>104</v>
      </c>
    </row>
    <row r="18" spans="2:16" x14ac:dyDescent="0.25">
      <c r="B18" s="57" t="s">
        <v>92</v>
      </c>
    </row>
    <row r="19" spans="2:16" x14ac:dyDescent="0.25">
      <c r="B19" s="25" t="s">
        <v>105</v>
      </c>
    </row>
    <row r="22" spans="2:16" x14ac:dyDescent="0.25">
      <c r="B22" s="14" t="s">
        <v>135</v>
      </c>
    </row>
    <row r="23" spans="2:16" x14ac:dyDescent="0.25">
      <c r="B23" s="15" t="s">
        <v>5</v>
      </c>
    </row>
    <row r="24" spans="2:16" x14ac:dyDescent="0.25">
      <c r="B24" s="15"/>
    </row>
    <row r="25" spans="2:16" ht="45" x14ac:dyDescent="0.25">
      <c r="B25" s="80" t="s">
        <v>106</v>
      </c>
      <c r="C25" s="80" t="s">
        <v>9</v>
      </c>
      <c r="D25" s="80" t="s">
        <v>11</v>
      </c>
      <c r="E25" s="80" t="s">
        <v>120</v>
      </c>
      <c r="F25" s="80" t="s">
        <v>121</v>
      </c>
      <c r="G25" s="80" t="s">
        <v>13</v>
      </c>
      <c r="H25" s="80" t="s">
        <v>14</v>
      </c>
      <c r="I25" s="80" t="s">
        <v>122</v>
      </c>
      <c r="J25" s="80" t="s">
        <v>125</v>
      </c>
      <c r="K25" s="80" t="s">
        <v>123</v>
      </c>
      <c r="L25" s="80" t="s">
        <v>16</v>
      </c>
      <c r="M25" s="80" t="s">
        <v>131</v>
      </c>
      <c r="N25" s="80" t="s">
        <v>4</v>
      </c>
      <c r="O25" s="80" t="s">
        <v>133</v>
      </c>
      <c r="P25" s="80" t="s">
        <v>132</v>
      </c>
    </row>
    <row r="26" spans="2:16" x14ac:dyDescent="0.25">
      <c r="B26" s="65" t="s">
        <v>100</v>
      </c>
      <c r="C26" s="47">
        <v>562993.38300000003</v>
      </c>
      <c r="D26" s="47">
        <v>206163.89600000001</v>
      </c>
      <c r="E26" s="47">
        <v>357243.13099999999</v>
      </c>
      <c r="F26" s="47">
        <v>35872.415000000001</v>
      </c>
      <c r="G26" s="47">
        <v>0</v>
      </c>
      <c r="H26" s="47">
        <v>946.05899999999997</v>
      </c>
      <c r="I26" s="47">
        <v>36818.474000000002</v>
      </c>
      <c r="J26" s="47">
        <v>320821.62699999998</v>
      </c>
      <c r="K26" s="47">
        <v>3208.2159999999999</v>
      </c>
      <c r="L26" s="47">
        <v>0</v>
      </c>
      <c r="M26" s="47">
        <v>3208.2159999999999</v>
      </c>
      <c r="N26" s="47">
        <v>117.354</v>
      </c>
      <c r="O26" s="47">
        <v>3325.57</v>
      </c>
      <c r="P26" s="47">
        <v>144</v>
      </c>
    </row>
    <row r="27" spans="2:16" x14ac:dyDescent="0.25">
      <c r="B27" s="64" t="s">
        <v>101</v>
      </c>
      <c r="C27" s="48">
        <v>8674898.0940000005</v>
      </c>
      <c r="D27" s="48">
        <v>1089923.9469999999</v>
      </c>
      <c r="E27" s="48">
        <v>7584974.1469999999</v>
      </c>
      <c r="F27" s="48">
        <v>435816.06493200001</v>
      </c>
      <c r="G27" s="48">
        <v>24421.241000000002</v>
      </c>
      <c r="H27" s="48">
        <v>17755.120999999999</v>
      </c>
      <c r="I27" s="48">
        <v>477992.43</v>
      </c>
      <c r="J27" s="48">
        <v>7106981.7170000002</v>
      </c>
      <c r="K27" s="48">
        <v>71069.832999999999</v>
      </c>
      <c r="L27" s="48">
        <v>81.009</v>
      </c>
      <c r="M27" s="48">
        <v>70988.823999999993</v>
      </c>
      <c r="N27" s="48">
        <v>2876.1909999999998</v>
      </c>
      <c r="O27" s="48">
        <v>73865.014999999999</v>
      </c>
      <c r="P27" s="48">
        <v>1370</v>
      </c>
    </row>
    <row r="28" spans="2:16" x14ac:dyDescent="0.25">
      <c r="B28" s="64" t="s">
        <v>95</v>
      </c>
      <c r="C28" s="48">
        <v>10263160.305</v>
      </c>
      <c r="D28" s="48">
        <v>1303888.108</v>
      </c>
      <c r="E28" s="48">
        <v>8959272.1970000006</v>
      </c>
      <c r="F28" s="48">
        <v>450010.969782</v>
      </c>
      <c r="G28" s="48">
        <v>47945.322</v>
      </c>
      <c r="H28" s="48">
        <v>30019.422999999999</v>
      </c>
      <c r="I28" s="48">
        <v>527975.72499999998</v>
      </c>
      <c r="J28" s="48">
        <v>8431296.4719999991</v>
      </c>
      <c r="K28" s="48">
        <v>84312.983999999997</v>
      </c>
      <c r="L28" s="48">
        <v>52.29</v>
      </c>
      <c r="M28" s="48">
        <v>84260.694000000003</v>
      </c>
      <c r="N28" s="48">
        <v>1334.1130000000001</v>
      </c>
      <c r="O28" s="48">
        <v>85594.807000000001</v>
      </c>
      <c r="P28" s="48">
        <v>1380</v>
      </c>
    </row>
    <row r="29" spans="2:16" x14ac:dyDescent="0.25">
      <c r="B29" s="64" t="s">
        <v>96</v>
      </c>
      <c r="C29" s="48">
        <v>8293450.9179999996</v>
      </c>
      <c r="D29" s="48">
        <v>1229057.797</v>
      </c>
      <c r="E29" s="48">
        <v>7064393.1210000003</v>
      </c>
      <c r="F29" s="48">
        <v>309704.10186499998</v>
      </c>
      <c r="G29" s="48">
        <v>16519.062000000002</v>
      </c>
      <c r="H29" s="48">
        <v>37096.095000000001</v>
      </c>
      <c r="I29" s="48">
        <v>363319.26500000001</v>
      </c>
      <c r="J29" s="48">
        <v>6701073.8559999997</v>
      </c>
      <c r="K29" s="48">
        <v>67010.733999999997</v>
      </c>
      <c r="L29" s="48">
        <v>79.049000000000007</v>
      </c>
      <c r="M29" s="48">
        <v>66931.684999999998</v>
      </c>
      <c r="N29" s="48">
        <v>1250.2249999999999</v>
      </c>
      <c r="O29" s="48">
        <v>68181.91</v>
      </c>
      <c r="P29" s="48">
        <v>946</v>
      </c>
    </row>
    <row r="30" spans="2:16" x14ac:dyDescent="0.25">
      <c r="B30" s="64" t="s">
        <v>97</v>
      </c>
      <c r="C30" s="48">
        <v>6197994.477</v>
      </c>
      <c r="D30" s="48">
        <v>768560.82900000003</v>
      </c>
      <c r="E30" s="48">
        <v>5429433.648</v>
      </c>
      <c r="F30" s="48">
        <v>200749.95242300001</v>
      </c>
      <c r="G30" s="48">
        <v>18382.146000000001</v>
      </c>
      <c r="H30" s="48">
        <v>33165.474999999999</v>
      </c>
      <c r="I30" s="48">
        <v>252297.57399999999</v>
      </c>
      <c r="J30" s="48">
        <v>5177136.074</v>
      </c>
      <c r="K30" s="48">
        <v>51771.358</v>
      </c>
      <c r="L30" s="48">
        <v>0</v>
      </c>
      <c r="M30" s="48">
        <v>51771.358</v>
      </c>
      <c r="N30" s="48">
        <v>677.22799999999995</v>
      </c>
      <c r="O30" s="48">
        <v>52448.586000000003</v>
      </c>
      <c r="P30" s="48">
        <v>642</v>
      </c>
    </row>
    <row r="31" spans="2:16" x14ac:dyDescent="0.25">
      <c r="B31" s="64" t="s">
        <v>102</v>
      </c>
      <c r="C31" s="48">
        <v>5530860.8090000004</v>
      </c>
      <c r="D31" s="48">
        <v>725732.92200000002</v>
      </c>
      <c r="E31" s="48">
        <v>4805127.8870000001</v>
      </c>
      <c r="F31" s="48">
        <v>165377.397925</v>
      </c>
      <c r="G31" s="48">
        <v>16612.857</v>
      </c>
      <c r="H31" s="48">
        <v>31216.609</v>
      </c>
      <c r="I31" s="48">
        <v>213206.864</v>
      </c>
      <c r="J31" s="48">
        <v>4591921.023</v>
      </c>
      <c r="K31" s="48">
        <v>45919.212</v>
      </c>
      <c r="L31" s="48">
        <v>0</v>
      </c>
      <c r="M31" s="48">
        <v>45919.212</v>
      </c>
      <c r="N31" s="48">
        <v>462.29599999999999</v>
      </c>
      <c r="O31" s="48">
        <v>46381.508000000002</v>
      </c>
      <c r="P31" s="48">
        <v>506</v>
      </c>
    </row>
    <row r="32" spans="2:16" x14ac:dyDescent="0.25">
      <c r="B32" s="64" t="s">
        <v>103</v>
      </c>
      <c r="C32" s="48">
        <v>72056382.443000004</v>
      </c>
      <c r="D32" s="48">
        <v>14064699.697000001</v>
      </c>
      <c r="E32" s="48">
        <v>57991682.745999999</v>
      </c>
      <c r="F32" s="48">
        <v>788057.74204699998</v>
      </c>
      <c r="G32" s="48">
        <v>73504.12</v>
      </c>
      <c r="H32" s="48">
        <v>560606.93799999997</v>
      </c>
      <c r="I32" s="48">
        <v>1422168.808</v>
      </c>
      <c r="J32" s="48">
        <v>56569513.938000001</v>
      </c>
      <c r="K32" s="48">
        <v>565695.15700000001</v>
      </c>
      <c r="L32" s="48">
        <v>88.06</v>
      </c>
      <c r="M32" s="48">
        <v>565607.09699999995</v>
      </c>
      <c r="N32" s="48">
        <v>4447.16</v>
      </c>
      <c r="O32" s="48">
        <v>570054.25699999998</v>
      </c>
      <c r="P32" s="48">
        <v>2525</v>
      </c>
    </row>
    <row r="33" spans="2:16" x14ac:dyDescent="0.25">
      <c r="B33" s="83" t="s">
        <v>24</v>
      </c>
      <c r="C33" s="84">
        <f>SUM(C26:C32)</f>
        <v>111579740.42899999</v>
      </c>
      <c r="D33" s="84">
        <f t="shared" ref="D33" si="1">SUM(D26:D32)</f>
        <v>19388027.196000002</v>
      </c>
      <c r="E33" s="84">
        <f t="shared" ref="E33" si="2">SUM(E26:E32)</f>
        <v>92192126.877000004</v>
      </c>
      <c r="F33" s="84">
        <f t="shared" ref="F33" si="3">SUM(F26:F32)</f>
        <v>2385588.6439739997</v>
      </c>
      <c r="G33" s="84">
        <f t="shared" ref="G33" si="4">SUM(G26:G32)</f>
        <v>197384.74800000002</v>
      </c>
      <c r="H33" s="84">
        <f t="shared" ref="H33" si="5">SUM(H26:H32)</f>
        <v>710805.72</v>
      </c>
      <c r="I33" s="84">
        <f t="shared" ref="I33" si="6">SUM(I26:I32)</f>
        <v>3293779.1399999997</v>
      </c>
      <c r="J33" s="84">
        <f t="shared" ref="J33" si="7">SUM(J26:J32)</f>
        <v>88898744.707000002</v>
      </c>
      <c r="K33" s="84">
        <f t="shared" ref="K33" si="8">SUM(K26:K32)</f>
        <v>888987.49399999995</v>
      </c>
      <c r="L33" s="84">
        <f t="shared" ref="L33" si="9">SUM(L26:L32)</f>
        <v>300.40800000000002</v>
      </c>
      <c r="M33" s="84">
        <f t="shared" ref="M33" si="10">SUM(M26:M32)</f>
        <v>888687.08599999989</v>
      </c>
      <c r="N33" s="84">
        <f t="shared" ref="N33" si="11">SUM(N26:N32)</f>
        <v>11164.566999999999</v>
      </c>
      <c r="O33" s="84">
        <f t="shared" ref="O33" si="12">SUM(O26:O32)</f>
        <v>899851.65299999993</v>
      </c>
      <c r="P33" s="84">
        <f t="shared" ref="P33" si="13">SUM(P26:P32)</f>
        <v>7513</v>
      </c>
    </row>
    <row r="34" spans="2:16" x14ac:dyDescent="0.25">
      <c r="B34" s="26" t="s">
        <v>104</v>
      </c>
    </row>
    <row r="35" spans="2:16" x14ac:dyDescent="0.25">
      <c r="B35" s="57" t="s">
        <v>92</v>
      </c>
    </row>
    <row r="36" spans="2:16" x14ac:dyDescent="0.25">
      <c r="B36" s="25" t="s">
        <v>105</v>
      </c>
    </row>
  </sheetData>
  <hyperlinks>
    <hyperlink ref="H1" location="Índice!A1" display="Volver al Índice" xr:uid="{08F3761F-1808-4798-9450-0E451EF39FC2}"/>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80DCE-B588-4F85-A83B-3A27D3FF3467}">
  <dimension ref="B1:P43"/>
  <sheetViews>
    <sheetView showGridLines="0" workbookViewId="0"/>
  </sheetViews>
  <sheetFormatPr baseColWidth="10" defaultRowHeight="12.75" x14ac:dyDescent="0.2"/>
  <cols>
    <col min="1" max="1" width="2.7109375" style="85" customWidth="1"/>
    <col min="2" max="2" width="11.42578125" style="88"/>
    <col min="3" max="3" width="10.85546875" style="87" bestFit="1" customWidth="1"/>
    <col min="4" max="4" width="10.7109375" style="87" customWidth="1"/>
    <col min="5" max="5" width="10.85546875" style="87" bestFit="1" customWidth="1"/>
    <col min="6" max="6" width="32.42578125" style="87" customWidth="1"/>
    <col min="7" max="7" width="32.28515625" style="87" customWidth="1"/>
    <col min="8" max="8" width="29" style="87" customWidth="1"/>
    <col min="9" max="9" width="11.42578125" style="87"/>
    <col min="10" max="10" width="14" style="87" customWidth="1"/>
    <col min="11" max="11" width="10.85546875" style="87" bestFit="1" customWidth="1"/>
    <col min="12" max="12" width="17.85546875" style="87" customWidth="1"/>
    <col min="13" max="13" width="11.28515625" style="87" customWidth="1"/>
    <col min="14" max="14" width="9.85546875" style="87" bestFit="1" customWidth="1"/>
    <col min="15" max="15" width="10.7109375" style="87" bestFit="1" customWidth="1"/>
    <col min="16" max="16" width="11.28515625" style="85" customWidth="1"/>
    <col min="17" max="16384" width="11.42578125" style="85"/>
  </cols>
  <sheetData>
    <row r="1" spans="2:16" s="13" customFormat="1" ht="18" customHeight="1" x14ac:dyDescent="0.3">
      <c r="B1" s="12"/>
      <c r="G1" s="70"/>
      <c r="H1" s="70" t="s">
        <v>83</v>
      </c>
      <c r="O1" s="49"/>
    </row>
    <row r="2" spans="2:16" s="13" customFormat="1" ht="18" customHeight="1" x14ac:dyDescent="0.25">
      <c r="B2" s="12"/>
      <c r="O2" s="49"/>
    </row>
    <row r="3" spans="2:16" s="13" customFormat="1" ht="18" customHeight="1" x14ac:dyDescent="0.25">
      <c r="B3" s="12"/>
      <c r="O3" s="49"/>
    </row>
    <row r="4" spans="2:16" s="13" customFormat="1" ht="15" x14ac:dyDescent="0.25">
      <c r="B4" s="14" t="s">
        <v>136</v>
      </c>
      <c r="O4" s="49"/>
    </row>
    <row r="5" spans="2:16" s="13" customFormat="1" ht="15" x14ac:dyDescent="0.25">
      <c r="B5" s="14" t="s">
        <v>114</v>
      </c>
      <c r="O5" s="49"/>
    </row>
    <row r="6" spans="2:16" s="13" customFormat="1" ht="15" x14ac:dyDescent="0.25">
      <c r="B6" s="15" t="s">
        <v>5</v>
      </c>
      <c r="O6" s="49"/>
    </row>
    <row r="7" spans="2:16" ht="15" x14ac:dyDescent="0.25">
      <c r="B7" s="100"/>
      <c r="C7" s="100"/>
      <c r="D7" s="100"/>
      <c r="E7" s="100"/>
      <c r="F7" s="100"/>
      <c r="G7" s="100"/>
      <c r="H7" s="100"/>
      <c r="I7" s="100"/>
      <c r="J7" s="100"/>
      <c r="K7" s="100"/>
      <c r="L7" s="100"/>
      <c r="M7" s="100"/>
      <c r="N7" s="100"/>
      <c r="O7" s="100"/>
    </row>
    <row r="8" spans="2:16" ht="15" customHeight="1" x14ac:dyDescent="0.25">
      <c r="B8" s="101" t="s">
        <v>126</v>
      </c>
      <c r="C8" s="102" t="s">
        <v>112</v>
      </c>
      <c r="D8" s="102"/>
      <c r="E8" s="102"/>
      <c r="F8" s="102"/>
      <c r="G8" s="102"/>
      <c r="H8" s="102"/>
      <c r="I8" s="102"/>
      <c r="J8" s="102"/>
      <c r="K8" s="102"/>
      <c r="L8" s="102"/>
      <c r="M8" s="102"/>
      <c r="N8" s="102"/>
      <c r="O8" s="102"/>
      <c r="P8" s="101" t="s">
        <v>132</v>
      </c>
    </row>
    <row r="9" spans="2:16" s="86" customFormat="1" ht="66.75" customHeight="1" x14ac:dyDescent="0.2">
      <c r="B9" s="101"/>
      <c r="C9" s="80" t="s">
        <v>9</v>
      </c>
      <c r="D9" s="80" t="s">
        <v>11</v>
      </c>
      <c r="E9" s="80" t="s">
        <v>120</v>
      </c>
      <c r="F9" s="80" t="s">
        <v>121</v>
      </c>
      <c r="G9" s="80" t="s">
        <v>13</v>
      </c>
      <c r="H9" s="80" t="s">
        <v>14</v>
      </c>
      <c r="I9" s="80" t="s">
        <v>122</v>
      </c>
      <c r="J9" s="80" t="s">
        <v>125</v>
      </c>
      <c r="K9" s="80" t="s">
        <v>123</v>
      </c>
      <c r="L9" s="80" t="s">
        <v>16</v>
      </c>
      <c r="M9" s="80" t="s">
        <v>131</v>
      </c>
      <c r="N9" s="80" t="s">
        <v>4</v>
      </c>
      <c r="O9" s="80" t="s">
        <v>133</v>
      </c>
      <c r="P9" s="101"/>
    </row>
    <row r="10" spans="2:16" x14ac:dyDescent="0.2">
      <c r="B10" s="91">
        <v>1</v>
      </c>
      <c r="C10" s="92">
        <v>3828882.213</v>
      </c>
      <c r="D10" s="92">
        <v>133052.72500000001</v>
      </c>
      <c r="E10" s="92">
        <v>3696243.1320000002</v>
      </c>
      <c r="F10" s="92">
        <v>229695.05757199999</v>
      </c>
      <c r="G10" s="92">
        <v>8467.9840000000004</v>
      </c>
      <c r="H10" s="92">
        <v>7741.7860000000001</v>
      </c>
      <c r="I10" s="92">
        <v>245904.82800000001</v>
      </c>
      <c r="J10" s="92">
        <v>3450735.2740000002</v>
      </c>
      <c r="K10" s="92">
        <v>34507.353999999999</v>
      </c>
      <c r="L10" s="92">
        <v>30.466000000000001</v>
      </c>
      <c r="M10" s="92">
        <v>34476.887999999999</v>
      </c>
      <c r="N10" s="92">
        <v>1383.213</v>
      </c>
      <c r="O10" s="92">
        <v>35860.101000000002</v>
      </c>
      <c r="P10" s="91">
        <v>752</v>
      </c>
    </row>
    <row r="11" spans="2:16" x14ac:dyDescent="0.2">
      <c r="B11" s="93">
        <v>2</v>
      </c>
      <c r="C11" s="94">
        <v>4630904.3590000002</v>
      </c>
      <c r="D11" s="94">
        <v>218646.19899999999</v>
      </c>
      <c r="E11" s="94">
        <v>4412258.16</v>
      </c>
      <c r="F11" s="94">
        <v>240284.33222400001</v>
      </c>
      <c r="G11" s="94">
        <v>27557.487000000001</v>
      </c>
      <c r="H11" s="94">
        <v>4794.6120000000001</v>
      </c>
      <c r="I11" s="94">
        <v>272636.43300000002</v>
      </c>
      <c r="J11" s="94">
        <v>4139621.727</v>
      </c>
      <c r="K11" s="94">
        <v>41396.224000000002</v>
      </c>
      <c r="L11" s="94">
        <v>77.960999999999999</v>
      </c>
      <c r="M11" s="94">
        <v>41318.262999999999</v>
      </c>
      <c r="N11" s="94">
        <v>1020.121</v>
      </c>
      <c r="O11" s="94">
        <v>42338.383999999998</v>
      </c>
      <c r="P11" s="93">
        <v>751</v>
      </c>
    </row>
    <row r="12" spans="2:16" x14ac:dyDescent="0.2">
      <c r="B12" s="93">
        <v>3</v>
      </c>
      <c r="C12" s="94">
        <v>5107612.1430000002</v>
      </c>
      <c r="D12" s="94">
        <v>271983.71600000001</v>
      </c>
      <c r="E12" s="94">
        <v>4835628.4270000001</v>
      </c>
      <c r="F12" s="94">
        <v>238593.30103199999</v>
      </c>
      <c r="G12" s="94">
        <v>20682.830999999998</v>
      </c>
      <c r="H12" s="94">
        <v>15826.499</v>
      </c>
      <c r="I12" s="94">
        <v>275102.63799999998</v>
      </c>
      <c r="J12" s="94">
        <v>4560525.7889999999</v>
      </c>
      <c r="K12" s="94">
        <v>45605.264999999999</v>
      </c>
      <c r="L12" s="94">
        <v>14.696</v>
      </c>
      <c r="M12" s="94">
        <v>45590.569000000003</v>
      </c>
      <c r="N12" s="94">
        <v>893.17100000000005</v>
      </c>
      <c r="O12" s="94">
        <v>46483.74</v>
      </c>
      <c r="P12" s="93">
        <v>751</v>
      </c>
    </row>
    <row r="13" spans="2:16" x14ac:dyDescent="0.2">
      <c r="B13" s="93">
        <v>4</v>
      </c>
      <c r="C13" s="94">
        <v>5653678.9119999995</v>
      </c>
      <c r="D13" s="94">
        <v>415531.17800000001</v>
      </c>
      <c r="E13" s="94">
        <v>5238147.7340000002</v>
      </c>
      <c r="F13" s="94">
        <v>250417.20556</v>
      </c>
      <c r="G13" s="94">
        <v>12454.41</v>
      </c>
      <c r="H13" s="94">
        <v>33297.184999999998</v>
      </c>
      <c r="I13" s="94">
        <v>296168.80599999998</v>
      </c>
      <c r="J13" s="94">
        <v>4941978.9280000003</v>
      </c>
      <c r="K13" s="94">
        <v>49419.790999999997</v>
      </c>
      <c r="L13" s="94">
        <v>53.808</v>
      </c>
      <c r="M13" s="94">
        <v>49365.983</v>
      </c>
      <c r="N13" s="94">
        <v>811.63699999999994</v>
      </c>
      <c r="O13" s="94">
        <v>50177.62</v>
      </c>
      <c r="P13" s="93">
        <v>752</v>
      </c>
    </row>
    <row r="14" spans="2:16" x14ac:dyDescent="0.2">
      <c r="B14" s="93">
        <v>5</v>
      </c>
      <c r="C14" s="94">
        <v>6277498.9730000002</v>
      </c>
      <c r="D14" s="94">
        <v>572544.06400000001</v>
      </c>
      <c r="E14" s="94">
        <v>5704954.909</v>
      </c>
      <c r="F14" s="94">
        <v>249765.12522099999</v>
      </c>
      <c r="G14" s="94">
        <v>19007.737000000001</v>
      </c>
      <c r="H14" s="94">
        <v>40012.745000000003</v>
      </c>
      <c r="I14" s="94">
        <v>308785.61099999998</v>
      </c>
      <c r="J14" s="94">
        <v>5396169.2980000004</v>
      </c>
      <c r="K14" s="94">
        <v>53961.684999999998</v>
      </c>
      <c r="L14" s="94">
        <v>10.176</v>
      </c>
      <c r="M14" s="94">
        <v>53951.508999999998</v>
      </c>
      <c r="N14" s="94">
        <v>1050.5239999999999</v>
      </c>
      <c r="O14" s="94">
        <v>55002.033000000003</v>
      </c>
      <c r="P14" s="93">
        <v>751</v>
      </c>
    </row>
    <row r="15" spans="2:16" x14ac:dyDescent="0.2">
      <c r="B15" s="93">
        <v>6</v>
      </c>
      <c r="C15" s="94">
        <v>7136554.1629999997</v>
      </c>
      <c r="D15" s="94">
        <v>684353.48400000005</v>
      </c>
      <c r="E15" s="94">
        <v>6452200.6789999995</v>
      </c>
      <c r="F15" s="94">
        <v>246060.91467200001</v>
      </c>
      <c r="G15" s="94">
        <v>16837.580000000002</v>
      </c>
      <c r="H15" s="94">
        <v>36214.214</v>
      </c>
      <c r="I15" s="94">
        <v>299112.71000000002</v>
      </c>
      <c r="J15" s="94">
        <v>6153087.9689999996</v>
      </c>
      <c r="K15" s="94">
        <v>61530.896999999997</v>
      </c>
      <c r="L15" s="94">
        <v>25.241</v>
      </c>
      <c r="M15" s="94">
        <v>61505.656000000003</v>
      </c>
      <c r="N15" s="94">
        <v>731.851</v>
      </c>
      <c r="O15" s="94">
        <v>62237.506999999998</v>
      </c>
      <c r="P15" s="93">
        <v>751</v>
      </c>
    </row>
    <row r="16" spans="2:16" x14ac:dyDescent="0.2">
      <c r="B16" s="93">
        <v>7</v>
      </c>
      <c r="C16" s="94">
        <v>8416802.398</v>
      </c>
      <c r="D16" s="94">
        <v>842686.28399999999</v>
      </c>
      <c r="E16" s="94">
        <v>7574116.1140000001</v>
      </c>
      <c r="F16" s="94">
        <v>244498.79316</v>
      </c>
      <c r="G16" s="94">
        <v>31113.458999999999</v>
      </c>
      <c r="H16" s="94">
        <v>53664.328999999998</v>
      </c>
      <c r="I16" s="94">
        <v>329276.58100000001</v>
      </c>
      <c r="J16" s="94">
        <v>7244839.5329999998</v>
      </c>
      <c r="K16" s="94">
        <v>72448.395999999993</v>
      </c>
      <c r="L16" s="94">
        <v>0</v>
      </c>
      <c r="M16" s="94">
        <v>72448.395999999993</v>
      </c>
      <c r="N16" s="94">
        <v>1165.194</v>
      </c>
      <c r="O16" s="94">
        <v>73613.59</v>
      </c>
      <c r="P16" s="93">
        <v>752</v>
      </c>
    </row>
    <row r="17" spans="2:16" x14ac:dyDescent="0.2">
      <c r="B17" s="93">
        <v>8</v>
      </c>
      <c r="C17" s="94">
        <v>10243471.688999999</v>
      </c>
      <c r="D17" s="94">
        <v>1311010.0079999999</v>
      </c>
      <c r="E17" s="94">
        <v>8932461.6809999999</v>
      </c>
      <c r="F17" s="94">
        <v>230984.82605900001</v>
      </c>
      <c r="G17" s="94">
        <v>30025.806</v>
      </c>
      <c r="H17" s="94">
        <v>43646.131999999998</v>
      </c>
      <c r="I17" s="94">
        <v>304656.76699999999</v>
      </c>
      <c r="J17" s="94">
        <v>8627804.9140000008</v>
      </c>
      <c r="K17" s="94">
        <v>86278.053</v>
      </c>
      <c r="L17" s="94">
        <v>88.06</v>
      </c>
      <c r="M17" s="94">
        <v>86189.993000000002</v>
      </c>
      <c r="N17" s="94">
        <v>1054.586</v>
      </c>
      <c r="O17" s="94">
        <v>87244.578999999998</v>
      </c>
      <c r="P17" s="93">
        <v>751</v>
      </c>
    </row>
    <row r="18" spans="2:16" x14ac:dyDescent="0.2">
      <c r="B18" s="93">
        <v>9</v>
      </c>
      <c r="C18" s="94">
        <v>13929978.65</v>
      </c>
      <c r="D18" s="94">
        <v>1914014.656</v>
      </c>
      <c r="E18" s="94">
        <v>12015963.994000001</v>
      </c>
      <c r="F18" s="94">
        <v>226862.309851</v>
      </c>
      <c r="G18" s="94">
        <v>4010.4650000000001</v>
      </c>
      <c r="H18" s="94">
        <v>118292.74</v>
      </c>
      <c r="I18" s="94">
        <v>349165.51799999998</v>
      </c>
      <c r="J18" s="94">
        <v>11666798.476</v>
      </c>
      <c r="K18" s="94">
        <v>116668.001</v>
      </c>
      <c r="L18" s="94">
        <v>0</v>
      </c>
      <c r="M18" s="94">
        <v>116668.001</v>
      </c>
      <c r="N18" s="94">
        <v>1292.7729999999999</v>
      </c>
      <c r="O18" s="94">
        <v>117960.774</v>
      </c>
      <c r="P18" s="93">
        <v>751</v>
      </c>
    </row>
    <row r="19" spans="2:16" x14ac:dyDescent="0.2">
      <c r="B19" s="95">
        <v>10</v>
      </c>
      <c r="C19" s="96">
        <v>46354356.928999998</v>
      </c>
      <c r="D19" s="96">
        <v>13024204.881999999</v>
      </c>
      <c r="E19" s="96">
        <v>33330152.046999998</v>
      </c>
      <c r="F19" s="96">
        <v>228426.77862299999</v>
      </c>
      <c r="G19" s="96">
        <v>27226.989000000001</v>
      </c>
      <c r="H19" s="96">
        <v>357315.478</v>
      </c>
      <c r="I19" s="96">
        <v>612969.24800000002</v>
      </c>
      <c r="J19" s="96">
        <v>32717182.798999999</v>
      </c>
      <c r="K19" s="96">
        <v>327171.82799999998</v>
      </c>
      <c r="L19" s="96">
        <v>0</v>
      </c>
      <c r="M19" s="96">
        <v>327171.82799999998</v>
      </c>
      <c r="N19" s="96">
        <v>1761.4970000000001</v>
      </c>
      <c r="O19" s="96">
        <v>328933.32500000001</v>
      </c>
      <c r="P19" s="95">
        <v>751</v>
      </c>
    </row>
    <row r="20" spans="2:16" s="87" customFormat="1" ht="15" x14ac:dyDescent="0.2">
      <c r="B20" s="90" t="s">
        <v>24</v>
      </c>
      <c r="C20" s="90">
        <f t="shared" ref="C20:O20" si="0">SUM(C10:C19)</f>
        <v>111579740.42899999</v>
      </c>
      <c r="D20" s="90">
        <f t="shared" si="0"/>
        <v>19388027.195999999</v>
      </c>
      <c r="E20" s="90">
        <f t="shared" si="0"/>
        <v>92192126.877000004</v>
      </c>
      <c r="F20" s="90">
        <f t="shared" si="0"/>
        <v>2385588.6439740001</v>
      </c>
      <c r="G20" s="90">
        <f t="shared" si="0"/>
        <v>197384.74799999999</v>
      </c>
      <c r="H20" s="90">
        <f t="shared" si="0"/>
        <v>710805.72</v>
      </c>
      <c r="I20" s="90">
        <f t="shared" si="0"/>
        <v>3293779.14</v>
      </c>
      <c r="J20" s="90">
        <f t="shared" si="0"/>
        <v>88898744.706999987</v>
      </c>
      <c r="K20" s="90">
        <f t="shared" si="0"/>
        <v>888987.49400000006</v>
      </c>
      <c r="L20" s="90">
        <f t="shared" si="0"/>
        <v>300.40799999999996</v>
      </c>
      <c r="M20" s="90">
        <f t="shared" si="0"/>
        <v>888687.08600000001</v>
      </c>
      <c r="N20" s="90">
        <f t="shared" si="0"/>
        <v>11164.566999999999</v>
      </c>
      <c r="O20" s="90">
        <f t="shared" si="0"/>
        <v>899851.65299999993</v>
      </c>
      <c r="P20" s="90">
        <f>SUM(P10:P19)</f>
        <v>7513</v>
      </c>
    </row>
    <row r="21" spans="2:16" x14ac:dyDescent="0.2">
      <c r="B21" s="89" t="s">
        <v>104</v>
      </c>
    </row>
    <row r="22" spans="2:16" x14ac:dyDescent="0.2">
      <c r="B22" s="89" t="s">
        <v>92</v>
      </c>
    </row>
    <row r="23" spans="2:16" x14ac:dyDescent="0.2">
      <c r="B23" s="89" t="s">
        <v>105</v>
      </c>
    </row>
    <row r="25" spans="2:16" s="13" customFormat="1" ht="15" x14ac:dyDescent="0.25">
      <c r="B25" s="14" t="s">
        <v>115</v>
      </c>
      <c r="O25" s="49"/>
    </row>
    <row r="26" spans="2:16" s="13" customFormat="1" ht="15" x14ac:dyDescent="0.25">
      <c r="B26" s="15" t="s">
        <v>5</v>
      </c>
      <c r="O26" s="49"/>
    </row>
    <row r="28" spans="2:16" ht="15" customHeight="1" x14ac:dyDescent="0.25">
      <c r="B28" s="101" t="s">
        <v>127</v>
      </c>
      <c r="C28" s="102" t="s">
        <v>112</v>
      </c>
      <c r="D28" s="102"/>
      <c r="E28" s="102"/>
      <c r="F28" s="102"/>
      <c r="G28" s="102"/>
      <c r="H28" s="102"/>
      <c r="I28" s="102"/>
      <c r="J28" s="102"/>
      <c r="K28" s="102"/>
      <c r="L28" s="102"/>
      <c r="M28" s="102"/>
      <c r="N28" s="102"/>
      <c r="O28" s="102"/>
      <c r="P28" s="101" t="s">
        <v>132</v>
      </c>
    </row>
    <row r="29" spans="2:16" ht="60" x14ac:dyDescent="0.2">
      <c r="B29" s="101"/>
      <c r="C29" s="80" t="s">
        <v>9</v>
      </c>
      <c r="D29" s="80" t="s">
        <v>11</v>
      </c>
      <c r="E29" s="80" t="s">
        <v>120</v>
      </c>
      <c r="F29" s="80" t="s">
        <v>121</v>
      </c>
      <c r="G29" s="80" t="s">
        <v>13</v>
      </c>
      <c r="H29" s="80" t="s">
        <v>14</v>
      </c>
      <c r="I29" s="80" t="s">
        <v>122</v>
      </c>
      <c r="J29" s="80" t="s">
        <v>125</v>
      </c>
      <c r="K29" s="80" t="s">
        <v>123</v>
      </c>
      <c r="L29" s="80" t="s">
        <v>16</v>
      </c>
      <c r="M29" s="80" t="s">
        <v>131</v>
      </c>
      <c r="N29" s="80" t="s">
        <v>4</v>
      </c>
      <c r="O29" s="80" t="s">
        <v>133</v>
      </c>
      <c r="P29" s="101"/>
    </row>
    <row r="30" spans="2:16" x14ac:dyDescent="0.2">
      <c r="B30" s="91">
        <v>1</v>
      </c>
      <c r="C30" s="92">
        <v>4252707.7340000002</v>
      </c>
      <c r="D30" s="92">
        <v>688795.38300000003</v>
      </c>
      <c r="E30" s="92">
        <v>3564325.9950000001</v>
      </c>
      <c r="F30" s="92">
        <v>229346.754977</v>
      </c>
      <c r="G30" s="92">
        <v>5464.585</v>
      </c>
      <c r="H30" s="92">
        <v>2743.7350000000001</v>
      </c>
      <c r="I30" s="92">
        <v>237555.07699999999</v>
      </c>
      <c r="J30" s="92">
        <v>3327167.8879999998</v>
      </c>
      <c r="K30" s="92">
        <v>33271.68</v>
      </c>
      <c r="L30" s="92">
        <v>0</v>
      </c>
      <c r="M30" s="92">
        <v>33271.68</v>
      </c>
      <c r="N30" s="92">
        <v>1743.934</v>
      </c>
      <c r="O30" s="92">
        <v>35015.614000000001</v>
      </c>
      <c r="P30" s="91">
        <v>752</v>
      </c>
    </row>
    <row r="31" spans="2:16" x14ac:dyDescent="0.2">
      <c r="B31" s="93">
        <v>2</v>
      </c>
      <c r="C31" s="94">
        <v>4911488.0769999996</v>
      </c>
      <c r="D31" s="94">
        <v>599568.46600000001</v>
      </c>
      <c r="E31" s="94">
        <v>4311919.6109999996</v>
      </c>
      <c r="F31" s="94">
        <v>238174.48895500001</v>
      </c>
      <c r="G31" s="94">
        <v>18956.655999999999</v>
      </c>
      <c r="H31" s="94">
        <v>15957.445</v>
      </c>
      <c r="I31" s="94">
        <v>273088.59100000001</v>
      </c>
      <c r="J31" s="94">
        <v>4038831.02</v>
      </c>
      <c r="K31" s="94">
        <v>40388.324999999997</v>
      </c>
      <c r="L31" s="94">
        <v>81.009</v>
      </c>
      <c r="M31" s="94">
        <v>40307.315999999999</v>
      </c>
      <c r="N31" s="94">
        <v>1239.9069999999999</v>
      </c>
      <c r="O31" s="94">
        <v>41547.222999999998</v>
      </c>
      <c r="P31" s="93">
        <v>751</v>
      </c>
    </row>
    <row r="32" spans="2:16" x14ac:dyDescent="0.2">
      <c r="B32" s="93">
        <v>3</v>
      </c>
      <c r="C32" s="94">
        <v>5344271.9529999997</v>
      </c>
      <c r="D32" s="94">
        <v>644841.71400000004</v>
      </c>
      <c r="E32" s="94">
        <v>4699430.2390000001</v>
      </c>
      <c r="F32" s="94">
        <v>246384.86541999999</v>
      </c>
      <c r="G32" s="94">
        <v>33855.438999999998</v>
      </c>
      <c r="H32" s="94">
        <v>11968.824000000001</v>
      </c>
      <c r="I32" s="94">
        <v>292209.13400000002</v>
      </c>
      <c r="J32" s="94">
        <v>4407221.1050000004</v>
      </c>
      <c r="K32" s="94">
        <v>44072.231</v>
      </c>
      <c r="L32" s="94">
        <v>37.594000000000001</v>
      </c>
      <c r="M32" s="94">
        <v>44034.637000000002</v>
      </c>
      <c r="N32" s="94">
        <v>695.96500000000003</v>
      </c>
      <c r="O32" s="94">
        <v>44730.601999999999</v>
      </c>
      <c r="P32" s="93">
        <v>751</v>
      </c>
    </row>
    <row r="33" spans="2:16" x14ac:dyDescent="0.2">
      <c r="B33" s="93">
        <v>4</v>
      </c>
      <c r="C33" s="94">
        <v>5926354.2429999998</v>
      </c>
      <c r="D33" s="94">
        <v>810474.01699999999</v>
      </c>
      <c r="E33" s="94">
        <v>5115880.2259999998</v>
      </c>
      <c r="F33" s="94">
        <v>243262.17443399999</v>
      </c>
      <c r="G33" s="94">
        <v>14089.883</v>
      </c>
      <c r="H33" s="94">
        <v>23196.153999999999</v>
      </c>
      <c r="I33" s="94">
        <v>280548.21600000001</v>
      </c>
      <c r="J33" s="94">
        <v>4835332.01</v>
      </c>
      <c r="K33" s="94">
        <v>48353.317000000003</v>
      </c>
      <c r="L33" s="94">
        <v>14.696</v>
      </c>
      <c r="M33" s="94">
        <v>48338.620999999999</v>
      </c>
      <c r="N33" s="94">
        <v>804.44100000000003</v>
      </c>
      <c r="O33" s="94">
        <v>49143.061999999998</v>
      </c>
      <c r="P33" s="93">
        <v>752</v>
      </c>
    </row>
    <row r="34" spans="2:16" x14ac:dyDescent="0.2">
      <c r="B34" s="93">
        <v>5</v>
      </c>
      <c r="C34" s="94">
        <v>6621605.4510000004</v>
      </c>
      <c r="D34" s="94">
        <v>1006132.899</v>
      </c>
      <c r="E34" s="94">
        <v>5615472.5520000001</v>
      </c>
      <c r="F34" s="94">
        <v>242749.75057900001</v>
      </c>
      <c r="G34" s="94">
        <v>11672.483</v>
      </c>
      <c r="H34" s="94">
        <v>26558.175999999999</v>
      </c>
      <c r="I34" s="94">
        <v>280980.41600000003</v>
      </c>
      <c r="J34" s="94">
        <v>5334492.1359999999</v>
      </c>
      <c r="K34" s="94">
        <v>53344.917999999998</v>
      </c>
      <c r="L34" s="94">
        <v>53.808</v>
      </c>
      <c r="M34" s="94">
        <v>53291.11</v>
      </c>
      <c r="N34" s="94">
        <v>1004.1950000000001</v>
      </c>
      <c r="O34" s="94">
        <v>54295.305</v>
      </c>
      <c r="P34" s="93">
        <v>751</v>
      </c>
    </row>
    <row r="35" spans="2:16" x14ac:dyDescent="0.2">
      <c r="B35" s="93">
        <v>6</v>
      </c>
      <c r="C35" s="94">
        <v>7192377.0070000002</v>
      </c>
      <c r="D35" s="94">
        <v>869504.61899999995</v>
      </c>
      <c r="E35" s="94">
        <v>6322872.3880000003</v>
      </c>
      <c r="F35" s="94">
        <v>241798.47184099999</v>
      </c>
      <c r="G35" s="94">
        <v>24189.339</v>
      </c>
      <c r="H35" s="94">
        <v>38557.839</v>
      </c>
      <c r="I35" s="94">
        <v>304545.65000000002</v>
      </c>
      <c r="J35" s="94">
        <v>6018326.7379999999</v>
      </c>
      <c r="K35" s="94">
        <v>60183.264999999999</v>
      </c>
      <c r="L35" s="94">
        <v>25.241</v>
      </c>
      <c r="M35" s="94">
        <v>60158.023999999998</v>
      </c>
      <c r="N35" s="94">
        <v>771.87199999999996</v>
      </c>
      <c r="O35" s="94">
        <v>60929.896000000001</v>
      </c>
      <c r="P35" s="93">
        <v>751</v>
      </c>
    </row>
    <row r="36" spans="2:16" x14ac:dyDescent="0.2">
      <c r="B36" s="93">
        <v>7</v>
      </c>
      <c r="C36" s="94">
        <v>8468260.3249999993</v>
      </c>
      <c r="D36" s="94">
        <v>1083381.2</v>
      </c>
      <c r="E36" s="94">
        <v>7384879.125</v>
      </c>
      <c r="F36" s="94">
        <v>243445.43908099999</v>
      </c>
      <c r="G36" s="94">
        <v>30488.458999999999</v>
      </c>
      <c r="H36" s="94">
        <v>73938.898000000001</v>
      </c>
      <c r="I36" s="94">
        <v>347872.79700000002</v>
      </c>
      <c r="J36" s="94">
        <v>7037006.3279999997</v>
      </c>
      <c r="K36" s="94">
        <v>70370.067999999999</v>
      </c>
      <c r="L36" s="94">
        <v>0</v>
      </c>
      <c r="M36" s="94">
        <v>70370.067999999999</v>
      </c>
      <c r="N36" s="94">
        <v>1100.588</v>
      </c>
      <c r="O36" s="94">
        <v>71470.656000000003</v>
      </c>
      <c r="P36" s="93">
        <v>752</v>
      </c>
    </row>
    <row r="37" spans="2:16" x14ac:dyDescent="0.2">
      <c r="B37" s="93">
        <v>8</v>
      </c>
      <c r="C37" s="94">
        <v>10118075.961999999</v>
      </c>
      <c r="D37" s="94">
        <v>1126366.263</v>
      </c>
      <c r="E37" s="94">
        <v>8991709.6989999991</v>
      </c>
      <c r="F37" s="94">
        <v>235292.495646</v>
      </c>
      <c r="G37" s="94">
        <v>1878.0429999999999</v>
      </c>
      <c r="H37" s="94">
        <v>38319.656000000003</v>
      </c>
      <c r="I37" s="94">
        <v>275490.19799999997</v>
      </c>
      <c r="J37" s="94">
        <v>8716219.5010000002</v>
      </c>
      <c r="K37" s="94">
        <v>87162.198000000004</v>
      </c>
      <c r="L37" s="94">
        <v>0</v>
      </c>
      <c r="M37" s="94">
        <v>87162.198000000004</v>
      </c>
      <c r="N37" s="94">
        <v>974.31700000000001</v>
      </c>
      <c r="O37" s="94">
        <v>88136.514999999999</v>
      </c>
      <c r="P37" s="93">
        <v>751</v>
      </c>
    </row>
    <row r="38" spans="2:16" x14ac:dyDescent="0.2">
      <c r="B38" s="93">
        <v>9</v>
      </c>
      <c r="C38" s="94">
        <v>13558709.411</v>
      </c>
      <c r="D38" s="94">
        <v>1570143.6869999999</v>
      </c>
      <c r="E38" s="94">
        <v>11988565.723999999</v>
      </c>
      <c r="F38" s="94">
        <v>234454.07064200001</v>
      </c>
      <c r="G38" s="94">
        <v>29562.871999999999</v>
      </c>
      <c r="H38" s="94">
        <v>94863.021999999997</v>
      </c>
      <c r="I38" s="94">
        <v>358879.96600000001</v>
      </c>
      <c r="J38" s="94">
        <v>11629685.757999999</v>
      </c>
      <c r="K38" s="94">
        <v>116296.867</v>
      </c>
      <c r="L38" s="94">
        <v>88.06</v>
      </c>
      <c r="M38" s="94">
        <v>116208.807</v>
      </c>
      <c r="N38" s="94">
        <v>955.096</v>
      </c>
      <c r="O38" s="94">
        <v>117163.90300000001</v>
      </c>
      <c r="P38" s="93">
        <v>751</v>
      </c>
    </row>
    <row r="39" spans="2:16" x14ac:dyDescent="0.2">
      <c r="B39" s="95">
        <v>10</v>
      </c>
      <c r="C39" s="96">
        <v>45185890.266000003</v>
      </c>
      <c r="D39" s="96">
        <v>10988818.948000001</v>
      </c>
      <c r="E39" s="96">
        <v>34197071.318000004</v>
      </c>
      <c r="F39" s="96">
        <v>230680.13239899999</v>
      </c>
      <c r="G39" s="96">
        <v>27226.989000000001</v>
      </c>
      <c r="H39" s="96">
        <v>384701.97100000002</v>
      </c>
      <c r="I39" s="96">
        <v>642609.09499999997</v>
      </c>
      <c r="J39" s="96">
        <v>33554462.222999997</v>
      </c>
      <c r="K39" s="96">
        <v>335544.625</v>
      </c>
      <c r="L39" s="96">
        <v>0</v>
      </c>
      <c r="M39" s="96">
        <v>335544.625</v>
      </c>
      <c r="N39" s="96">
        <v>1874.252</v>
      </c>
      <c r="O39" s="96">
        <v>337418.87699999998</v>
      </c>
      <c r="P39" s="95">
        <v>751</v>
      </c>
    </row>
    <row r="40" spans="2:16" ht="15" x14ac:dyDescent="0.2">
      <c r="B40" s="97" t="s">
        <v>24</v>
      </c>
      <c r="C40" s="97">
        <f t="shared" ref="C40:O40" si="1">SUM(C30:C39)</f>
        <v>111579740.42900001</v>
      </c>
      <c r="D40" s="97">
        <f t="shared" si="1"/>
        <v>19388027.196000002</v>
      </c>
      <c r="E40" s="97">
        <f t="shared" si="1"/>
        <v>92192126.877000004</v>
      </c>
      <c r="F40" s="97">
        <f t="shared" si="1"/>
        <v>2385588.6439739997</v>
      </c>
      <c r="G40" s="97">
        <f t="shared" si="1"/>
        <v>197384.74800000002</v>
      </c>
      <c r="H40" s="97">
        <f t="shared" si="1"/>
        <v>710805.72</v>
      </c>
      <c r="I40" s="97">
        <f t="shared" si="1"/>
        <v>3293779.1400000006</v>
      </c>
      <c r="J40" s="97">
        <f t="shared" si="1"/>
        <v>88898744.707000002</v>
      </c>
      <c r="K40" s="97">
        <f t="shared" si="1"/>
        <v>888987.49399999995</v>
      </c>
      <c r="L40" s="97">
        <f t="shared" si="1"/>
        <v>300.40800000000002</v>
      </c>
      <c r="M40" s="97">
        <f t="shared" si="1"/>
        <v>888687.08600000001</v>
      </c>
      <c r="N40" s="97">
        <f t="shared" si="1"/>
        <v>11164.567000000001</v>
      </c>
      <c r="O40" s="97">
        <f t="shared" si="1"/>
        <v>899851.65300000005</v>
      </c>
      <c r="P40" s="97">
        <f>SUM(P30:P39)</f>
        <v>7513</v>
      </c>
    </row>
    <row r="41" spans="2:16" x14ac:dyDescent="0.2">
      <c r="B41" s="89" t="s">
        <v>104</v>
      </c>
    </row>
    <row r="42" spans="2:16" x14ac:dyDescent="0.2">
      <c r="B42" s="89" t="s">
        <v>92</v>
      </c>
    </row>
    <row r="43" spans="2:16" x14ac:dyDescent="0.2">
      <c r="B43" s="89" t="s">
        <v>105</v>
      </c>
    </row>
  </sheetData>
  <mergeCells count="7">
    <mergeCell ref="B7:O7"/>
    <mergeCell ref="B8:B9"/>
    <mergeCell ref="C8:O8"/>
    <mergeCell ref="P8:P9"/>
    <mergeCell ref="B28:B29"/>
    <mergeCell ref="C28:O28"/>
    <mergeCell ref="P28:P29"/>
  </mergeCells>
  <hyperlinks>
    <hyperlink ref="H1" location="Índice!A1" display="Volver al Índice" xr:uid="{8F0DA4C4-2D55-4156-B87E-18ABE0D44D24}"/>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4FC0-64C9-4BF1-AA42-ADD065D328C5}">
  <dimension ref="K3:M3"/>
  <sheetViews>
    <sheetView showGridLines="0" workbookViewId="0"/>
  </sheetViews>
  <sheetFormatPr baseColWidth="10" defaultRowHeight="12.75" x14ac:dyDescent="0.2"/>
  <sheetData>
    <row r="3" spans="11:13" ht="18.75" x14ac:dyDescent="0.3">
      <c r="K3" s="35" t="s">
        <v>83</v>
      </c>
      <c r="M3" s="2"/>
    </row>
  </sheetData>
  <hyperlinks>
    <hyperlink ref="K3" location="Índice!A1" display="Volver al Índice" xr:uid="{BC1445F5-205F-4553-83AC-812A89B7A272}"/>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F4EDD97A44FC4786E6E84168588BCF" ma:contentTypeVersion="3" ma:contentTypeDescription="Crear nuevo documento." ma:contentTypeScope="" ma:versionID="3353ce8f5eef94190bb48a967917606e">
  <xsd:schema xmlns:xsd="http://www.w3.org/2001/XMLSchema" xmlns:xs="http://www.w3.org/2001/XMLSchema" xmlns:p="http://schemas.microsoft.com/office/2006/metadata/properties" xmlns:ns2="18d802dc-a217-4638-81a2-dd3dce3753ce" xmlns:ns3="2febaad4-4a94-47d8-bd40-dd72d5026160" targetNamespace="http://schemas.microsoft.com/office/2006/metadata/properties" ma:root="true" ma:fieldsID="7657d6ba178b5d810ab302a8e24be289" ns2:_="" ns3:_="">
    <xsd:import namespace="18d802dc-a217-4638-81a2-dd3dce3753ce"/>
    <xsd:import namespace="2febaad4-4a94-47d8-bd40-dd72d5026160"/>
    <xsd:element name="properties">
      <xsd:complexType>
        <xsd:sequence>
          <xsd:element name="documentManagement">
            <xsd:complexType>
              <xsd:all>
                <xsd:element ref="ns2:_x007a_x06" minOccurs="0"/>
                <xsd:element ref="ns3:SharedWithUsers" minOccurs="0"/>
                <xsd:element ref="ns2:ytm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802dc-a217-4638-81a2-dd3dce3753ce" elementFormDefault="qualified">
    <xsd:import namespace="http://schemas.microsoft.com/office/2006/documentManagement/types"/>
    <xsd:import namespace="http://schemas.microsoft.com/office/infopath/2007/PartnerControls"/>
    <xsd:element name="_x007a_x06" ma:index="8" nillable="true" ma:displayName="_" ma:internalName="_x007a_x06">
      <xsd:simpleType>
        <xsd:restriction base="dms:Text"/>
      </xsd:simpleType>
    </xsd:element>
    <xsd:element name="ytmn" ma:index="10" nillable="true" ma:displayName="orden" ma:internalName="ytm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a_x06 xmlns="18d802dc-a217-4638-81a2-dd3dce3753ce">Impuesto al Patrimonio</_x007a_x06>
    <ytmn xmlns="18d802dc-a217-4638-81a2-dd3dce3753ce">3</ytmn>
  </documentManagement>
</p:properties>
</file>

<file path=customXml/itemProps1.xml><?xml version="1.0" encoding="utf-8"?>
<ds:datastoreItem xmlns:ds="http://schemas.openxmlformats.org/officeDocument/2006/customXml" ds:itemID="{5813C4F1-3F1D-4A51-A49C-BC78733A65C6}"/>
</file>

<file path=customXml/itemProps2.xml><?xml version="1.0" encoding="utf-8"?>
<ds:datastoreItem xmlns:ds="http://schemas.openxmlformats.org/officeDocument/2006/customXml" ds:itemID="{7C703D2D-4AA8-44E0-9425-3513312C69F5}">
  <ds:schemaRefs>
    <ds:schemaRef ds:uri="http://schemas.microsoft.com/sharepoint/v3/contenttype/forms"/>
  </ds:schemaRefs>
</ds:datastoreItem>
</file>

<file path=customXml/itemProps3.xml><?xml version="1.0" encoding="utf-8"?>
<ds:datastoreItem xmlns:ds="http://schemas.openxmlformats.org/officeDocument/2006/customXml" ds:itemID="{509E4EA5-98F5-432D-8917-99427C34E27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Índice</vt:lpstr>
      <vt:lpstr>Definiciones</vt:lpstr>
      <vt:lpstr>Renglones</vt:lpstr>
      <vt:lpstr>Total 2019</vt:lpstr>
      <vt:lpstr>Dirección Seccional</vt:lpstr>
      <vt:lpstr>Intervalos</vt:lpstr>
      <vt:lpstr>deciles</vt:lpstr>
      <vt:lpstr>Formulario</vt:lpstr>
      <vt:lpstr>Renglones!Títulos_a_imprimir</vt:lpstr>
    </vt:vector>
  </TitlesOfParts>
  <Manager/>
  <Company>DIAN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dsarmientov@dian.gov.co</dc:creator>
  <cp:keywords/>
  <dc:description/>
  <cp:lastModifiedBy>Daniel Fernando Sarmiento Villamizar</cp:lastModifiedBy>
  <cp:revision/>
  <dcterms:created xsi:type="dcterms:W3CDTF">2004-05-11T21:50:45Z</dcterms:created>
  <dcterms:modified xsi:type="dcterms:W3CDTF">2022-08-26T19:40:30Z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0x010100E8F4EDD97A44FC4786E6E84168588BCF</vt:lpwstr>
  </property>
</Properties>
</file>