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3820"/>
  <mc:AlternateContent xmlns:mc="http://schemas.openxmlformats.org/markup-compatibility/2006">
    <mc:Choice Requires="x15">
      <x15ac:absPath xmlns:x15ac="http://schemas.microsoft.com/office/spreadsheetml/2010/11/ac" url="https://diancolombia-my.sharepoint.com/personal/dsarmientov_dian_gov_co/Documents/ESTUDIOS_ECONOMICOS/AGREGADOS/NORMALIZACIÓN/"/>
    </mc:Choice>
  </mc:AlternateContent>
  <xr:revisionPtr revIDLastSave="19" documentId="13_ncr:1_{601D9D89-2295-4C63-AEC0-43CDAAA00EF0}" xr6:coauthVersionLast="45" xr6:coauthVersionMax="45" xr10:uidLastSave="{63654722-75FE-42DB-AFE0-F2A07A1461DC}"/>
  <bookViews>
    <workbookView xWindow="-120" yWindow="-120" windowWidth="29040" windowHeight="15840" xr2:uid="{00000000-000D-0000-FFFF-FFFF00000000}"/>
  </bookViews>
  <sheets>
    <sheet name="Índice" sheetId="6" r:id="rId1"/>
    <sheet name="Definiciones" sheetId="7" r:id="rId2"/>
    <sheet name="Renglones" sheetId="11" r:id="rId3"/>
    <sheet name="Subsector económico" sheetId="4" r:id="rId4"/>
    <sheet name="tipo contribuyente" sheetId="8" r:id="rId5"/>
    <sheet name="Dirección seccional" sheetId="5" r:id="rId6"/>
    <sheet name="Deciles" sheetId="12" r:id="rId7"/>
    <sheet name="Formulario" sheetId="10" r:id="rId8"/>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2" l="1"/>
  <c r="E20" i="12"/>
  <c r="F20" i="12"/>
  <c r="G20" i="12"/>
  <c r="H20" i="12"/>
  <c r="I20" i="12"/>
  <c r="J20" i="12"/>
  <c r="K20" i="12"/>
  <c r="L20" i="12"/>
  <c r="M20" i="12"/>
  <c r="N20" i="12"/>
  <c r="O20" i="12"/>
  <c r="P20" i="12"/>
  <c r="C20" i="12"/>
  <c r="D12" i="8"/>
  <c r="E12" i="8"/>
  <c r="F12" i="8"/>
  <c r="G12" i="8"/>
  <c r="H12" i="8"/>
  <c r="I12" i="8"/>
  <c r="J12" i="8"/>
  <c r="K12" i="8"/>
  <c r="L12" i="8"/>
  <c r="M12" i="8"/>
  <c r="N12" i="8"/>
  <c r="O12" i="8"/>
  <c r="P12" i="8"/>
  <c r="C12" i="8"/>
  <c r="E41" i="5"/>
  <c r="F41" i="5"/>
  <c r="G41" i="5"/>
  <c r="H41" i="5"/>
  <c r="I41" i="5"/>
  <c r="J41" i="5"/>
  <c r="K41" i="5"/>
  <c r="L41" i="5"/>
  <c r="M41" i="5"/>
  <c r="N41" i="5"/>
  <c r="O41" i="5"/>
  <c r="P41" i="5"/>
  <c r="Q41" i="5"/>
  <c r="D41" i="5"/>
  <c r="E30" i="4"/>
  <c r="F30" i="4"/>
  <c r="G30" i="4"/>
  <c r="H30" i="4"/>
  <c r="I30" i="4"/>
  <c r="J30" i="4"/>
  <c r="K30" i="4"/>
  <c r="L30" i="4"/>
  <c r="M30" i="4"/>
  <c r="N30" i="4"/>
  <c r="O30" i="4"/>
  <c r="P30" i="4"/>
  <c r="Q30" i="4"/>
  <c r="D30" i="4"/>
  <c r="C16" i="11" l="1"/>
  <c r="C15" i="11"/>
  <c r="C14" i="11" l="1"/>
  <c r="C17" i="11" s="1"/>
  <c r="C18" i="11" s="1"/>
  <c r="C19" i="11" s="1"/>
  <c r="C20" i="11" s="1"/>
  <c r="C22" i="11" s="1"/>
  <c r="C23" i="11" l="1"/>
  <c r="C24" i="11" s="1"/>
  <c r="C25" i="11" s="1"/>
  <c r="C26" i="11" s="1"/>
</calcChain>
</file>

<file path=xl/sharedStrings.xml><?xml version="1.0" encoding="utf-8"?>
<sst xmlns="http://schemas.openxmlformats.org/spreadsheetml/2006/main" count="207" uniqueCount="126">
  <si>
    <t>Dirección Seccional de Impuestos y Aduanas de Armenia</t>
  </si>
  <si>
    <t>Dirección Seccional de Impuestos de Barranquilla</t>
  </si>
  <si>
    <t>Dirección Seccional de Impuestos y Aduanas de Bucaramanga</t>
  </si>
  <si>
    <t>Dirección Seccional de Impuestos de Cali</t>
  </si>
  <si>
    <t>Dirección Seccional de Impuestos de Cartagena</t>
  </si>
  <si>
    <t>Dirección Seccional de Impuestos de Cúcuta</t>
  </si>
  <si>
    <t>Dirección Seccional de Impuestos y Aduanas de Girardot</t>
  </si>
  <si>
    <t>Dirección Seccional de Impuestos y Aduanas de Ibagué</t>
  </si>
  <si>
    <t>Dirección Seccional de Impuestos y Aduanas de Manizales</t>
  </si>
  <si>
    <t>Dirección Seccional de Impuestos de Medellín</t>
  </si>
  <si>
    <t>Dirección Seccional de Impuestos y Aduanas de Montería</t>
  </si>
  <si>
    <t>Dirección Seccional de Impuestos y Aduanas de Neiva</t>
  </si>
  <si>
    <t>Dirección Seccional de Impuestos y Aduanas de Pasto</t>
  </si>
  <si>
    <t>Dirección Seccional de Impuestos y Aduanas de Palmira</t>
  </si>
  <si>
    <t>Dirección Seccional de Impuestos y Aduanas de Pereira</t>
  </si>
  <si>
    <t>Dirección Seccional de Impuestos y Aduanas de Popayán</t>
  </si>
  <si>
    <t>Dirección Seccional de Impuestos y Aduanas de Quibdó</t>
  </si>
  <si>
    <t>Dirección Seccional de Impuestos y Aduanas de Santa Marta</t>
  </si>
  <si>
    <t>Dirección Seccional de Impuestos y Aduanas de Tunja</t>
  </si>
  <si>
    <t>Dirección Seccional de Impuestos y Aduanas de Túlua</t>
  </si>
  <si>
    <t>Dirección Seccional de Impuestos y Aduanas de Villavicencio</t>
  </si>
  <si>
    <t>Dirección Seccional de Impuestos y Aduanas de Sincelejo</t>
  </si>
  <si>
    <t>Dirección Seccional de Impuestos y Aduanas de Valledupar</t>
  </si>
  <si>
    <t>Dirección Seccional de Impuestos y Aduanas de Riohacha</t>
  </si>
  <si>
    <t>Dirección Seccional de Impuestos y Aduanas de Sogamoso</t>
  </si>
  <si>
    <t>Dirección Seccional de Impuestos y Aduanas de San Andrés</t>
  </si>
  <si>
    <t>Dirección Seccional de Impuestos de Bogotá</t>
  </si>
  <si>
    <t>Dirección Operativa de Grandes Contribuyentes</t>
  </si>
  <si>
    <t>Dirección Seccional de Impuestos y Aduanas de Yopal</t>
  </si>
  <si>
    <t>Nombre subsector</t>
  </si>
  <si>
    <t>Personas naturales  sin actividad económica o subsidiadas por terceros</t>
  </si>
  <si>
    <t>Rentistas de capital</t>
  </si>
  <si>
    <t>Agricultura, ganadería, caza, silvicultura y pesca</t>
  </si>
  <si>
    <t>Explotación de minas y canteras</t>
  </si>
  <si>
    <t>Industrias manufactureras</t>
  </si>
  <si>
    <t>Construcción</t>
  </si>
  <si>
    <t>Comercio al por mayor y al por menor; reparación de vehículos automotores y motocicletas</t>
  </si>
  <si>
    <t>Transporte y almacenamiento</t>
  </si>
  <si>
    <t>Alojamiento y servicios de comida</t>
  </si>
  <si>
    <t>Información y comunicaciones</t>
  </si>
  <si>
    <t>Actividades financieras y de seguros</t>
  </si>
  <si>
    <t>Actividades inmobiliarias</t>
  </si>
  <si>
    <t>Actividades profesionales, científicas y técnicas</t>
  </si>
  <si>
    <t>Actividades de servicios administrativos y de apoyo</t>
  </si>
  <si>
    <t>Educación</t>
  </si>
  <si>
    <t>Actividades de atención de la salud humana y de asistencia social</t>
  </si>
  <si>
    <t>Actividades artísticas, de entretenimiento y recreación</t>
  </si>
  <si>
    <t>1.</t>
  </si>
  <si>
    <t>Definiciones</t>
  </si>
  <si>
    <t>2.</t>
  </si>
  <si>
    <t>3.</t>
  </si>
  <si>
    <t>Por subsector económico</t>
  </si>
  <si>
    <t>4.</t>
  </si>
  <si>
    <t>Por tipo de contribuyente</t>
  </si>
  <si>
    <t>5.</t>
  </si>
  <si>
    <t>Dirección seccional</t>
  </si>
  <si>
    <t>6.</t>
  </si>
  <si>
    <t>7.</t>
  </si>
  <si>
    <t>Formulario</t>
  </si>
  <si>
    <t>Subdirección de Estudios Económicos</t>
  </si>
  <si>
    <t>Dirección de Gestión Estratégica y Análitica</t>
  </si>
  <si>
    <t>Volver al Índice</t>
  </si>
  <si>
    <t>SUBDIRECCIÓN DE ESTUDIOS ECONÓMICOS</t>
  </si>
  <si>
    <t>DIRECCIÓN DE GESTIÓN ESTRATÉGICA Y ANALÍTICA</t>
  </si>
  <si>
    <t xml:space="preserve"> </t>
  </si>
  <si>
    <t>DESCRIPCIÓN</t>
  </si>
  <si>
    <t>Renglón</t>
  </si>
  <si>
    <t>LIQUIDACIÓN PRIVADA</t>
  </si>
  <si>
    <t>DECLARACION IMPUESTO COMPLEMENTARIO DE NORMALIZACIÓN TRIBUTARIA FORMULARIO 445</t>
  </si>
  <si>
    <t>IMPUESTO DE NORMALIZACIÓN</t>
  </si>
  <si>
    <t xml:space="preserve"> Activos omitidos en el exterior repatriados</t>
  </si>
  <si>
    <t xml:space="preserve"> Activos omitidos en el exterior no repatriados</t>
  </si>
  <si>
    <t xml:space="preserve"> Activos omitidos en el país </t>
  </si>
  <si>
    <t xml:space="preserve"> Pasivos inexistentes en el exterior</t>
  </si>
  <si>
    <t xml:space="preserve"> Pasivos inexistentes en el país</t>
  </si>
  <si>
    <t xml:space="preserve"> 50% valor activos omitidos exterior y repatriados país con vocación de permanencia </t>
  </si>
  <si>
    <t xml:space="preserve"> Base gravable impuesto normalización</t>
  </si>
  <si>
    <t xml:space="preserve"> Impuesto de normalización tributaria</t>
  </si>
  <si>
    <t xml:space="preserve"> Mayor valor impuesto normalización incumplimiento repatriación activos omitidos y no invertidos con vocación de permanencia en país</t>
  </si>
  <si>
    <t xml:space="preserve"> Saldo a pagar por impuesto</t>
  </si>
  <si>
    <t xml:space="preserve"> Sanciones</t>
  </si>
  <si>
    <t xml:space="preserve"> Total saldo a pagar</t>
  </si>
  <si>
    <t>Persona natural</t>
  </si>
  <si>
    <t>Persona jurídica</t>
  </si>
  <si>
    <t>Renglones formulario No. 445</t>
  </si>
  <si>
    <t>Deciles por Impuesto de normalización tributaria</t>
  </si>
  <si>
    <t>Acrivos saneados</t>
  </si>
  <si>
    <t xml:space="preserve"> Activos saneados</t>
  </si>
  <si>
    <t xml:space="preserve"> Activos omitidos en el país</t>
  </si>
  <si>
    <t xml:space="preserve"> 50% valor activos omitidos exterior y repatriados país con vocación de permanencia</t>
  </si>
  <si>
    <t>Número de contribuyentes</t>
  </si>
  <si>
    <t>Código subsector</t>
  </si>
  <si>
    <t>Cifras en millones de pesos corrientes</t>
  </si>
  <si>
    <t xml:space="preserve">Otras actividades de servicios/Actividades de los hogares individuales en calidad de empleadores o de actividades no diferenciadas </t>
  </si>
  <si>
    <t xml:space="preserve">1/:  En aplicación de la CIIU Rev. 4.0 adaptada para Colombia y las modificaciones establecidas en la Resolución 00139 de noviembre 21 de 2012.  </t>
  </si>
  <si>
    <t>Elaboró: Subdirección de Estudios Económicos, -DGEA- DIAN-</t>
  </si>
  <si>
    <t>Fuente: Declaraciones del impuesto de normalizacoión tributaria año gravable 2019 (F-445).  Análisis de Operaciones. -SEE-DGEA-DIAN-</t>
  </si>
  <si>
    <t>*: Cifras agregadas teniendo en cuenta los principios de Reserva Tributaria definidos en el artículo 583 y 679  literal a del Estatuto Tributario, cuando el Número de casos es menor a 3, se agregan los valores registrados en un grupo o se suman al subsector, sector o actividad económica que más se asemeje.</t>
  </si>
  <si>
    <t>Fecha de corte: Septiembre 27 de 2022</t>
  </si>
  <si>
    <t>Por Dirección seccional</t>
  </si>
  <si>
    <t>Tipo de contribuyente</t>
  </si>
  <si>
    <t>Deciles</t>
  </si>
  <si>
    <t>Deciles por impuesto de normalización tributaria</t>
  </si>
  <si>
    <t>AGREGADOS TRIBUTARIOS DEL IMPUESTO DE NORMALIZACIÓN TRIBUTARIA - AÑO GRAVABLE 2020</t>
  </si>
  <si>
    <t>Dirección Seccional de Impuestos y Aduanas de Barrancabermeja</t>
  </si>
  <si>
    <t>Florencia/Arauca/Buenaventura/Pueerto Carreño/San josé del Guaviare</t>
  </si>
  <si>
    <t>Suministro de electricidad, gas, vapor y aire acondicionado/Distribución de agua; evacuación y tratamiento de aguas residuales, y actividades de saneamiento ambiental</t>
  </si>
  <si>
    <t>19/20</t>
  </si>
  <si>
    <t>Asalariados/Pensionados</t>
  </si>
  <si>
    <t>Agregados de las declaraciones del impuesto de normalización tributaria año gravable 2020 (Información estadística).</t>
  </si>
  <si>
    <t>Los sujetos pasivos del impuesto a la riqueza son:</t>
  </si>
  <si>
    <t>Los sujetos pasivos de este impuesto son los contribuyentes del impuesto sobre la renta y de regímenes sustitutivos del impuesto sobre la renta que tengan activos omitidos o pasivos inexistentes.</t>
  </si>
  <si>
    <r>
      <rPr>
        <b/>
        <sz val="11"/>
        <rFont val="Ubuntu"/>
        <family val="2"/>
      </rPr>
      <t>Impuesto de Normalización tributaria:</t>
    </r>
    <r>
      <rPr>
        <sz val="11"/>
        <rFont val="Ubuntu"/>
        <family val="2"/>
      </rPr>
      <t xml:space="preserve"> El artículo 53 de la Ley 210 de 2019, crea para el año 2020 el impuesto de normalización tributaria como un impuesto complementario al impuesto sobre la renta y al impuesto al patrimonio, el cual estará a cargo de los contribuyentes del impuesto sobre la renta o de regímenes sustitutivos del impuesto sobre la renta, que tengan activos omitidos o pasivos inexistentes.</t>
    </r>
  </si>
  <si>
    <r>
      <rPr>
        <b/>
        <sz val="11"/>
        <color rgb="FF000000"/>
        <rFont val="Ubuntu"/>
        <family val="2"/>
      </rPr>
      <t>Hecho generador:</t>
    </r>
    <r>
      <rPr>
        <sz val="11"/>
        <color rgb="FF000000"/>
        <rFont val="Ubuntu"/>
        <family val="2"/>
      </rPr>
      <t xml:space="preserve"> El impuesto complementario de normalización tributaria se causa por la posesión de activos omitidos o pasivos inexistentes a 1 de enero del año 2020.
Para efectos de lo dispuesto en este artículo, se entiende por activos omitidos aquellos que no fueron incluidos en las declaraciones de impuestos nacionales existiendo la obligación legal de hacerlo. Quien tiene la obligación legal de incluir activos omitidos en sus declaraciones de impuestos nacionales es aquel que tiene el aprovechamiento económico, potencial o real, de dichos activos. Se entiende por pasivos inexistentes, aquellos reportados en las declaraciones de impuestos nacionales sin que exista un soporte válido de realidad o validez, con el único fin de aminorar o disminuir la carga tributaria a cargo del contribuyente.</t>
    </r>
  </si>
  <si>
    <r>
      <rPr>
        <b/>
        <sz val="11"/>
        <color rgb="FF000000"/>
        <rFont val="Ubuntu"/>
        <family val="2"/>
      </rPr>
      <t>Base gravable:</t>
    </r>
    <r>
      <rPr>
        <sz val="11"/>
        <color rgb="FF000000"/>
        <rFont val="Ubuntu"/>
        <family val="2"/>
      </rPr>
      <t xml:space="preserve"> La base gravable del impuesto complementario de normalización tributaria será el valor del costo fiscal histórico de los activos omitidos determinado conforme a las reglas del Título II del Libro I del Estatuto Tributario o el autoavalúo comercial que establezca el contribuyente con soporte técnico, el cual deberá corresponder, como mínimo, al del costo fiscal de los activos omitidos determinado conforme a las reglas del Título II del Libro I del Estatuto Tributario.
La base gravable de los bienes que son objeto del impuesto complementario de normalización tributaria será considerada como el precio de adquisición de dichos bienes para efectos de determinar su costo fiscal. Las estructuras que se hayan creado con el propósito de transferir los activos omitidos, a cualquier título, a entidades con costos fiscales sustancialmente inferiores al costo fiscal de los activos subyacentes, no serán reconocidas y la base gravable se calculará con fundamento en el costo fiscal de los activos subyacentes.
En el caso de pasivos inexistentes, la base gravable del impuesto complementario de normalización tributaria será el valor fiscal de dichos pasivos inexistentes según lo dispuesto en las normas del Título I del Libro I del Estatuto Tributario o el valor reportado en la última declaración de renta.</t>
    </r>
  </si>
  <si>
    <r>
      <t xml:space="preserve">Tarifa: </t>
    </r>
    <r>
      <rPr>
        <sz val="11"/>
        <color rgb="FF333333"/>
        <rFont val="Ubuntu"/>
        <family val="2"/>
      </rPr>
      <t>La tarifa del impuesto complementario de normalización tributaria será la del 15%.</t>
    </r>
  </si>
  <si>
    <r>
      <t>Sector económico</t>
    </r>
    <r>
      <rPr>
        <sz val="11"/>
        <rFont val="Ubuntu"/>
        <family val="2"/>
      </rPr>
      <t>: Se trata de la mayor agregación en la economía. Es el conjunto de subsectores económicos que emplean los mismos procedimientos de producción y similar combinación de factores productivos. Se incluyen 10 sectores en clasificación económica.</t>
    </r>
  </si>
  <si>
    <r>
      <t>Año gravable</t>
    </r>
    <r>
      <rPr>
        <sz val="11"/>
        <rFont val="Ubuntu"/>
        <family val="2"/>
      </rPr>
      <t>: Es el año en el cual se desarrolla la actividad generadora de sus ingresos. En el caso del impuesto sobre la renta el año gravable difiere del año calendario.</t>
    </r>
  </si>
  <si>
    <r>
      <t>Variables</t>
    </r>
    <r>
      <rPr>
        <sz val="11"/>
        <rFont val="Ubuntu"/>
        <family val="2"/>
      </rPr>
      <t>: cada uno de los renglones de las declaraciones del impuesto de normalización tributaria</t>
    </r>
  </si>
  <si>
    <r>
      <t xml:space="preserve">Por subsector económico </t>
    </r>
    <r>
      <rPr>
        <b/>
        <vertAlign val="superscript"/>
        <sz val="11"/>
        <color rgb="FF002060"/>
        <rFont val="Ubuntu"/>
        <family val="2"/>
      </rPr>
      <t>1/</t>
    </r>
  </si>
  <si>
    <r>
      <t>Código dirección seccional</t>
    </r>
    <r>
      <rPr>
        <b/>
        <vertAlign val="superscript"/>
        <sz val="11"/>
        <color theme="0"/>
        <rFont val="Ubuntu"/>
        <family val="2"/>
      </rPr>
      <t xml:space="preserve"> 1/</t>
    </r>
  </si>
  <si>
    <t>Total</t>
  </si>
  <si>
    <t xml:space="preserve">Total </t>
  </si>
  <si>
    <t>4/5*</t>
  </si>
  <si>
    <t>22/25*</t>
  </si>
  <si>
    <t>28/34/35/42/78*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</si>
</sst>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color theme="1"/>
      <name val="Tahoma"/>
      <family val="2"/>
    </font>
    <font>
      <u/>
      <sz val="10"/>
      <color theme="10"/>
      <name val="Tahoma"/>
      <family val="2"/>
    </font>
    <font>
      <b/>
      <sz val="14"/>
      <color theme="4" tint="-0.24994659260841701"/>
      <name val="Ubuntu"/>
      <family val="2"/>
    </font>
    <font>
      <b/>
      <sz val="14"/>
      <color theme="3" tint="0.39994506668294322"/>
      <name val="Ubuntu"/>
      <family val="2"/>
    </font>
    <font>
      <b/>
      <sz val="14"/>
      <color theme="0" tint="-0.499984740745262"/>
      <name val="Ubuntu"/>
      <family val="2"/>
    </font>
    <font>
      <sz val="14"/>
      <color theme="0" tint="-0.499984740745262"/>
      <name val="Ubuntu"/>
      <family val="2"/>
    </font>
    <font>
      <sz val="14"/>
      <color theme="4" tint="-0.24994659260841701"/>
      <name val="Ubuntu"/>
      <family val="2"/>
    </font>
    <font>
      <sz val="14"/>
      <color theme="3" tint="0.39994506668294322"/>
      <name val="Ubuntu"/>
      <family val="2"/>
    </font>
    <font>
      <sz val="11"/>
      <name val="Ubuntu"/>
      <family val="2"/>
    </font>
    <font>
      <b/>
      <sz val="11"/>
      <name val="Ubuntu"/>
      <family val="2"/>
    </font>
    <font>
      <b/>
      <sz val="11"/>
      <color rgb="FF000000"/>
      <name val="Ubuntu"/>
      <family val="2"/>
    </font>
    <font>
      <sz val="11"/>
      <color rgb="FF000000"/>
      <name val="Ubuntu"/>
      <family val="2"/>
    </font>
    <font>
      <b/>
      <sz val="11"/>
      <color rgb="FF333333"/>
      <name val="Ubuntu"/>
      <family val="2"/>
    </font>
    <font>
      <sz val="11"/>
      <color rgb="FF333333"/>
      <name val="Ubuntu"/>
      <family val="2"/>
    </font>
    <font>
      <b/>
      <u/>
      <sz val="11"/>
      <color rgb="FFC00000"/>
      <name val="Ubuntu"/>
      <family val="2"/>
    </font>
    <font>
      <b/>
      <sz val="11"/>
      <color theme="0"/>
      <name val="Ubuntu"/>
      <family val="2"/>
    </font>
    <font>
      <sz val="11"/>
      <color theme="0"/>
      <name val="Ubuntu"/>
      <family val="2"/>
    </font>
    <font>
      <b/>
      <sz val="11"/>
      <color rgb="FF002060"/>
      <name val="Ubuntu"/>
      <family val="2"/>
    </font>
    <font>
      <b/>
      <vertAlign val="superscript"/>
      <sz val="11"/>
      <color rgb="FF002060"/>
      <name val="Ubuntu"/>
      <family val="2"/>
    </font>
    <font>
      <sz val="11"/>
      <color rgb="FF002060"/>
      <name val="Ubuntu"/>
      <family val="2"/>
    </font>
    <font>
      <sz val="11"/>
      <color theme="1"/>
      <name val="Ubuntu"/>
      <family val="2"/>
    </font>
    <font>
      <sz val="9"/>
      <color theme="3" tint="-0.24994659260841701"/>
      <name val="Ubuntu"/>
      <family val="2"/>
    </font>
    <font>
      <b/>
      <vertAlign val="superscript"/>
      <sz val="11"/>
      <color theme="0"/>
      <name val="Ubuntu"/>
      <family val="2"/>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dashDotDot">
        <color auto="1"/>
      </bottom>
      <diagonal/>
    </border>
    <border>
      <left style="thin">
        <color auto="1"/>
      </left>
      <right/>
      <top style="thin">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thin">
        <color auto="1"/>
      </bottom>
      <diagonal/>
    </border>
    <border>
      <left style="thin">
        <color auto="1"/>
      </left>
      <right/>
      <top style="dashDotDot">
        <color auto="1"/>
      </top>
      <bottom style="thin">
        <color auto="1"/>
      </bottom>
      <diagonal/>
    </border>
    <border>
      <left style="thin">
        <color auto="1"/>
      </left>
      <right style="thin">
        <color auto="1"/>
      </right>
      <top style="dashDotDot">
        <color auto="1"/>
      </top>
      <bottom style="dashDotDot">
        <color auto="1"/>
      </bottom>
      <diagonal/>
    </border>
    <border>
      <left style="dashDotDot">
        <color auto="1"/>
      </left>
      <right style="thin">
        <color auto="1"/>
      </right>
      <top style="thin">
        <color auto="1"/>
      </top>
      <bottom style="dashDotDot">
        <color auto="1"/>
      </bottom>
      <diagonal/>
    </border>
    <border>
      <left style="thin">
        <color auto="1"/>
      </left>
      <right style="thin">
        <color auto="1"/>
      </right>
      <top style="thin">
        <color auto="1"/>
      </top>
      <bottom style="dashDotDot">
        <color auto="1"/>
      </bottom>
      <diagonal/>
    </border>
    <border>
      <left style="thin">
        <color auto="1"/>
      </left>
      <right style="dashDotDot">
        <color auto="1"/>
      </right>
      <top style="thin">
        <color auto="1"/>
      </top>
      <bottom style="dashDotDot">
        <color auto="1"/>
      </bottom>
      <diagonal/>
    </border>
    <border>
      <left style="dashDotDot">
        <color auto="1"/>
      </left>
      <right style="thin">
        <color auto="1"/>
      </right>
      <top style="dashDotDot">
        <color auto="1"/>
      </top>
      <bottom style="thin">
        <color auto="1"/>
      </bottom>
      <diagonal/>
    </border>
    <border>
      <left style="thin">
        <color auto="1"/>
      </left>
      <right style="thin">
        <color auto="1"/>
      </right>
      <top style="dashDotDot">
        <color auto="1"/>
      </top>
      <bottom style="thin">
        <color auto="1"/>
      </bottom>
      <diagonal/>
    </border>
    <border>
      <left style="thin">
        <color auto="1"/>
      </left>
      <right style="dashDotDot">
        <color auto="1"/>
      </right>
      <top style="dashDotDot">
        <color auto="1"/>
      </top>
      <bottom style="thin">
        <color auto="1"/>
      </bottom>
      <diagonal/>
    </border>
  </borders>
  <cellStyleXfs count="2">
    <xf numFmtId="0" fontId="0" fillId="0" borderId="0"/>
    <xf numFmtId="0" fontId="1" fillId="0" borderId="0" applyNumberFormat="0" applyFill="0" applyBorder="0" applyAlignment="0" applyProtection="0"/>
  </cellStyleXfs>
  <cellXfs count="92">
    <xf numFmtId="0" fontId="0" fillId="0" borderId="0" xfId="0"/>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xf numFmtId="0" fontId="6" fillId="0" borderId="0" xfId="0" applyFont="1"/>
    <xf numFmtId="0" fontId="7" fillId="0" borderId="0" xfId="0" applyFont="1"/>
    <xf numFmtId="0" fontId="2" fillId="0" borderId="0" xfId="0" applyFont="1"/>
    <xf numFmtId="0" fontId="6" fillId="0" borderId="0" xfId="1" applyFont="1"/>
    <xf numFmtId="0" fontId="2" fillId="0" borderId="0" xfId="0" applyFont="1" applyAlignment="1">
      <alignment horizontal="left" vertical="center"/>
    </xf>
    <xf numFmtId="0" fontId="6" fillId="0" borderId="0" xfId="0" applyFont="1" applyAlignment="1">
      <alignment horizontal="center"/>
    </xf>
    <xf numFmtId="0" fontId="2" fillId="0" borderId="0" xfId="0" applyFont="1" applyAlignment="1">
      <alignment horizontal="left"/>
    </xf>
    <xf numFmtId="0" fontId="2" fillId="0" borderId="0" xfId="1" applyFont="1"/>
    <xf numFmtId="0" fontId="8" fillId="0" borderId="0" xfId="0" applyFont="1" applyAlignment="1">
      <alignment horizontal="left" vertical="center" wrapText="1"/>
    </xf>
    <xf numFmtId="164" fontId="8" fillId="0" borderId="0" xfId="0" applyNumberFormat="1" applyFont="1" applyAlignment="1">
      <alignment horizontal="left" vertical="center" wrapText="1"/>
    </xf>
    <xf numFmtId="164" fontId="8" fillId="0" borderId="0" xfId="0" applyNumberFormat="1" applyFont="1"/>
    <xf numFmtId="0" fontId="9" fillId="0" borderId="0" xfId="0" applyFont="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justify" vertical="justify" wrapText="1"/>
    </xf>
    <xf numFmtId="0" fontId="9" fillId="0" borderId="0" xfId="0" applyFont="1" applyAlignment="1">
      <alignment horizontal="justify" vertical="justify" wrapText="1"/>
    </xf>
    <xf numFmtId="0" fontId="10" fillId="0" borderId="0" xfId="0" applyFont="1" applyAlignment="1">
      <alignment horizontal="justify" vertical="justify" wrapText="1"/>
    </xf>
    <xf numFmtId="0" fontId="11" fillId="0" borderId="0" xfId="0" applyFont="1" applyAlignment="1">
      <alignment horizontal="justify" vertical="justify" wrapText="1"/>
    </xf>
    <xf numFmtId="0" fontId="12" fillId="2" borderId="0" xfId="0" applyFont="1" applyFill="1" applyAlignment="1">
      <alignment horizontal="justify" vertical="justify" wrapText="1"/>
    </xf>
    <xf numFmtId="0" fontId="13" fillId="2" borderId="0" xfId="0" applyFont="1" applyFill="1" applyAlignment="1">
      <alignment horizontal="justify" vertical="justify" wrapText="1"/>
    </xf>
    <xf numFmtId="164" fontId="14" fillId="0" borderId="0" xfId="1" applyNumberFormat="1"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9" fillId="0" borderId="0" xfId="0" applyFont="1"/>
    <xf numFmtId="0" fontId="9" fillId="3" borderId="0" xfId="0" applyFont="1" applyFill="1" applyAlignment="1">
      <alignment horizontal="center"/>
    </xf>
    <xf numFmtId="0" fontId="8" fillId="0" borderId="4" xfId="0" applyFont="1" applyBorder="1" applyAlignment="1">
      <alignment horizontal="left" vertical="justify" wrapText="1"/>
    </xf>
    <xf numFmtId="0" fontId="8" fillId="0" borderId="5" xfId="0" applyFont="1" applyBorder="1" applyAlignment="1">
      <alignment horizontal="center"/>
    </xf>
    <xf numFmtId="0" fontId="9" fillId="0" borderId="4" xfId="0" applyFont="1" applyBorder="1" applyAlignment="1">
      <alignment horizontal="left" vertical="justify" wrapText="1"/>
    </xf>
    <xf numFmtId="0" fontId="9" fillId="0" borderId="5" xfId="0" applyFont="1" applyBorder="1" applyAlignment="1">
      <alignment horizontal="center"/>
    </xf>
    <xf numFmtId="0" fontId="9" fillId="0" borderId="6" xfId="0" applyFont="1" applyBorder="1" applyAlignment="1">
      <alignment horizontal="left" vertical="justify" wrapText="1"/>
    </xf>
    <xf numFmtId="0" fontId="9" fillId="0" borderId="7" xfId="0" applyFont="1" applyBorder="1" applyAlignment="1">
      <alignment horizontal="center"/>
    </xf>
    <xf numFmtId="0" fontId="15" fillId="4" borderId="4" xfId="0" applyFont="1" applyFill="1" applyBorder="1" applyAlignment="1">
      <alignment horizontal="center"/>
    </xf>
    <xf numFmtId="0" fontId="16" fillId="4" borderId="5" xfId="0" applyFont="1" applyFill="1" applyBorder="1" applyAlignment="1">
      <alignment horizontal="center"/>
    </xf>
    <xf numFmtId="0" fontId="15" fillId="4" borderId="10" xfId="0" applyFont="1" applyFill="1" applyBorder="1" applyAlignment="1">
      <alignment horizontal="center"/>
    </xf>
    <xf numFmtId="0" fontId="15" fillId="4" borderId="8" xfId="0" applyFont="1" applyFill="1" applyBorder="1" applyAlignment="1">
      <alignment horizontal="center"/>
    </xf>
    <xf numFmtId="3" fontId="8" fillId="0" borderId="0" xfId="0" applyNumberFormat="1" applyFont="1" applyAlignment="1">
      <alignment horizontal="center"/>
    </xf>
    <xf numFmtId="3" fontId="8" fillId="0" borderId="0" xfId="0" applyNumberFormat="1" applyFont="1" applyAlignment="1">
      <alignment horizontal="left"/>
    </xf>
    <xf numFmtId="3" fontId="8" fillId="0" borderId="0" xfId="0" applyNumberFormat="1" applyFont="1" applyAlignment="1">
      <alignment horizontal="right"/>
    </xf>
    <xf numFmtId="3" fontId="14" fillId="0" borderId="0" xfId="1" applyNumberFormat="1" applyFont="1" applyAlignment="1">
      <alignment horizontal="center"/>
    </xf>
    <xf numFmtId="3" fontId="17" fillId="0" borderId="0" xfId="0" applyNumberFormat="1" applyFont="1" applyAlignment="1" applyProtection="1">
      <alignment horizontal="left"/>
      <protection locked="0"/>
    </xf>
    <xf numFmtId="3" fontId="19" fillId="0" borderId="0" xfId="0" applyNumberFormat="1" applyFont="1" applyAlignment="1" applyProtection="1">
      <alignment horizontal="left"/>
      <protection locked="0"/>
    </xf>
    <xf numFmtId="0" fontId="20" fillId="0" borderId="0" xfId="0" applyFont="1" applyAlignment="1">
      <alignment horizontal="center" vertical="center" wrapText="1"/>
    </xf>
    <xf numFmtId="0" fontId="20" fillId="0" borderId="2" xfId="0" applyFont="1" applyBorder="1" applyAlignment="1">
      <alignment horizontal="center"/>
    </xf>
    <xf numFmtId="0" fontId="20" fillId="0" borderId="10" xfId="0" applyFont="1" applyBorder="1" applyAlignment="1">
      <alignment horizontal="justify" vertical="justify" wrapText="1"/>
    </xf>
    <xf numFmtId="3" fontId="20" fillId="0" borderId="10" xfId="0" applyNumberFormat="1" applyFont="1" applyBorder="1"/>
    <xf numFmtId="3" fontId="20" fillId="0" borderId="3" xfId="0" applyNumberFormat="1" applyFont="1" applyBorder="1"/>
    <xf numFmtId="0" fontId="20" fillId="0" borderId="0" xfId="0" applyFont="1"/>
    <xf numFmtId="0" fontId="20" fillId="0" borderId="4" xfId="0" applyFont="1" applyBorder="1" applyAlignment="1">
      <alignment horizontal="center"/>
    </xf>
    <xf numFmtId="0" fontId="20" fillId="0" borderId="8" xfId="0" applyFont="1" applyBorder="1" applyAlignment="1">
      <alignment horizontal="justify" vertical="justify" wrapText="1"/>
    </xf>
    <xf numFmtId="3" fontId="20" fillId="0" borderId="8" xfId="0" applyNumberFormat="1" applyFont="1" applyBorder="1"/>
    <xf numFmtId="3" fontId="20" fillId="0" borderId="5" xfId="0" applyNumberFormat="1" applyFont="1" applyBorder="1"/>
    <xf numFmtId="49" fontId="20" fillId="0" borderId="4" xfId="0" applyNumberFormat="1" applyFont="1" applyBorder="1" applyAlignment="1">
      <alignment horizontal="center" vertical="center"/>
    </xf>
    <xf numFmtId="49" fontId="20" fillId="0" borderId="4" xfId="0" applyNumberFormat="1" applyFont="1" applyBorder="1" applyAlignment="1">
      <alignment horizontal="center"/>
    </xf>
    <xf numFmtId="49" fontId="20" fillId="0" borderId="6" xfId="0" applyNumberFormat="1" applyFont="1" applyBorder="1" applyAlignment="1">
      <alignment horizontal="center" vertical="center"/>
    </xf>
    <xf numFmtId="0" fontId="20" fillId="0" borderId="13" xfId="0" applyFont="1" applyBorder="1" applyAlignment="1">
      <alignment horizontal="left" vertical="justify" wrapText="1"/>
    </xf>
    <xf numFmtId="3" fontId="20" fillId="0" borderId="13" xfId="0" applyNumberFormat="1" applyFont="1" applyBorder="1"/>
    <xf numFmtId="3" fontId="20" fillId="0" borderId="7" xfId="0" applyNumberFormat="1" applyFont="1" applyBorder="1"/>
    <xf numFmtId="0" fontId="20" fillId="0" borderId="0" xfId="0" applyFont="1" applyAlignment="1">
      <alignment horizontal="center"/>
    </xf>
    <xf numFmtId="0" fontId="15" fillId="4" borderId="1" xfId="0" applyFont="1" applyFill="1" applyBorder="1" applyAlignment="1">
      <alignment horizontal="center" vertical="center" wrapText="1"/>
    </xf>
    <xf numFmtId="3" fontId="15" fillId="4" borderId="1" xfId="0" applyNumberFormat="1" applyFont="1" applyFill="1" applyBorder="1" applyAlignment="1">
      <alignment horizontal="right" vertical="center" wrapText="1"/>
    </xf>
    <xf numFmtId="0" fontId="21" fillId="0" borderId="0" xfId="0" applyFont="1" applyAlignment="1">
      <alignment horizontal="left"/>
    </xf>
    <xf numFmtId="1" fontId="20" fillId="0" borderId="0" xfId="0" applyNumberFormat="1" applyFont="1"/>
    <xf numFmtId="1" fontId="20" fillId="0" borderId="9" xfId="0" applyNumberFormat="1" applyFont="1" applyBorder="1"/>
    <xf numFmtId="3" fontId="20" fillId="0" borderId="11" xfId="0" applyNumberFormat="1" applyFont="1" applyBorder="1"/>
    <xf numFmtId="1" fontId="20" fillId="0" borderId="12" xfId="0" applyNumberFormat="1" applyFont="1" applyBorder="1"/>
    <xf numFmtId="3" fontId="20" fillId="0" borderId="14" xfId="0" applyNumberFormat="1" applyFont="1" applyBorder="1"/>
    <xf numFmtId="1" fontId="21" fillId="0" borderId="0" xfId="0" applyNumberFormat="1" applyFont="1"/>
    <xf numFmtId="3" fontId="20" fillId="0" borderId="0" xfId="0" applyNumberFormat="1" applyFont="1"/>
    <xf numFmtId="0" fontId="20" fillId="0" borderId="8" xfId="0" applyFont="1" applyBorder="1" applyAlignment="1">
      <alignment horizontal="left" vertical="justify" wrapText="1"/>
    </xf>
    <xf numFmtId="0" fontId="15" fillId="4" borderId="10" xfId="0" applyFont="1" applyFill="1" applyBorder="1" applyAlignment="1">
      <alignment horizontal="center" vertical="center" wrapText="1"/>
    </xf>
    <xf numFmtId="3" fontId="15" fillId="4" borderId="13" xfId="0" applyNumberFormat="1" applyFont="1" applyFill="1" applyBorder="1" applyAlignment="1">
      <alignment horizontal="right" vertical="center" wrapText="1"/>
    </xf>
    <xf numFmtId="1" fontId="20" fillId="0" borderId="0" xfId="0" applyNumberFormat="1" applyFont="1" applyAlignment="1">
      <alignment horizontal="center"/>
    </xf>
    <xf numFmtId="3" fontId="20" fillId="0" borderId="0" xfId="0" applyNumberFormat="1" applyFont="1" applyAlignment="1">
      <alignment horizontal="center"/>
    </xf>
    <xf numFmtId="3" fontId="20" fillId="0" borderId="2" xfId="0" applyNumberFormat="1" applyFont="1" applyBorder="1" applyAlignment="1">
      <alignment horizontal="center"/>
    </xf>
    <xf numFmtId="3" fontId="20" fillId="0" borderId="3" xfId="0" applyNumberFormat="1" applyFont="1" applyBorder="1" applyAlignment="1">
      <alignment horizontal="center"/>
    </xf>
    <xf numFmtId="3" fontId="20" fillId="0" borderId="4" xfId="0" applyNumberFormat="1" applyFont="1" applyBorder="1" applyAlignment="1">
      <alignment horizontal="center"/>
    </xf>
    <xf numFmtId="3" fontId="20" fillId="0" borderId="5" xfId="0" applyNumberFormat="1" applyFont="1" applyBorder="1" applyAlignment="1">
      <alignment horizontal="center"/>
    </xf>
    <xf numFmtId="3" fontId="20" fillId="0" borderId="6" xfId="0" applyNumberFormat="1" applyFont="1" applyBorder="1" applyAlignment="1">
      <alignment horizontal="center"/>
    </xf>
    <xf numFmtId="3" fontId="20" fillId="0" borderId="7" xfId="0" applyNumberFormat="1" applyFont="1" applyBorder="1" applyAlignment="1">
      <alignment horizontal="center"/>
    </xf>
    <xf numFmtId="3" fontId="15" fillId="4" borderId="1" xfId="0" applyNumberFormat="1" applyFont="1" applyFill="1" applyBorder="1" applyAlignment="1">
      <alignment horizontal="center" vertical="center" wrapText="1"/>
    </xf>
    <xf numFmtId="0" fontId="15" fillId="4" borderId="1" xfId="0" applyFont="1" applyFill="1" applyBorder="1" applyAlignment="1">
      <alignment horizontal="left" vertical="center" wrapText="1"/>
    </xf>
    <xf numFmtId="0" fontId="20" fillId="0" borderId="4" xfId="0" applyFont="1" applyBorder="1" applyAlignment="1">
      <alignment horizontal="center" vertical="center" wrapText="1"/>
    </xf>
    <xf numFmtId="0" fontId="9" fillId="3" borderId="0" xfId="0" applyFont="1" applyFill="1" applyAlignment="1">
      <alignment horizontal="center" wrapText="1"/>
    </xf>
    <xf numFmtId="0" fontId="15" fillId="4" borderId="10"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685800</xdr:colOff>
      <xdr:row>14</xdr:row>
      <xdr:rowOff>0</xdr:rowOff>
    </xdr:from>
    <xdr:to>
      <xdr:col>7</xdr:col>
      <xdr:colOff>685800</xdr:colOff>
      <xdr:row>17</xdr:row>
      <xdr:rowOff>219075</xdr:rowOff>
    </xdr:to>
    <xdr:pic>
      <xdr:nvPicPr>
        <xdr:cNvPr id="2" name="Imagen 1">
          <a:extLst>
            <a:ext uri="{FF2B5EF4-FFF2-40B4-BE49-F238E27FC236}">
              <a16:creationId xmlns:a16="http://schemas.microsoft.com/office/drawing/2014/main" id="{0C08F474-1C77-40CB-AA13-5D64E0155D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61950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3" name="Imagen 2">
          <a:extLst>
            <a:ext uri="{FF2B5EF4-FFF2-40B4-BE49-F238E27FC236}">
              <a16:creationId xmlns:a16="http://schemas.microsoft.com/office/drawing/2014/main" id="{820F3FD1-6D94-43F0-BABC-B682D8CF0876}"/>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15</xdr:row>
      <xdr:rowOff>0</xdr:rowOff>
    </xdr:from>
    <xdr:to>
      <xdr:col>7</xdr:col>
      <xdr:colOff>685800</xdr:colOff>
      <xdr:row>18</xdr:row>
      <xdr:rowOff>219075</xdr:rowOff>
    </xdr:to>
    <xdr:pic>
      <xdr:nvPicPr>
        <xdr:cNvPr id="4" name="Imagen 3">
          <a:extLst>
            <a:ext uri="{FF2B5EF4-FFF2-40B4-BE49-F238E27FC236}">
              <a16:creationId xmlns:a16="http://schemas.microsoft.com/office/drawing/2014/main" id="{443CCEB7-C6BC-4466-84CA-1177655DFE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86715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5" name="Imagen 4">
          <a:extLst>
            <a:ext uri="{FF2B5EF4-FFF2-40B4-BE49-F238E27FC236}">
              <a16:creationId xmlns:a16="http://schemas.microsoft.com/office/drawing/2014/main" id="{5C112CDD-D342-4766-BD72-ED7BE2907E6B}"/>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15</xdr:row>
      <xdr:rowOff>0</xdr:rowOff>
    </xdr:from>
    <xdr:to>
      <xdr:col>7</xdr:col>
      <xdr:colOff>685800</xdr:colOff>
      <xdr:row>18</xdr:row>
      <xdr:rowOff>219075</xdr:rowOff>
    </xdr:to>
    <xdr:pic>
      <xdr:nvPicPr>
        <xdr:cNvPr id="6" name="Imagen 5">
          <a:extLst>
            <a:ext uri="{FF2B5EF4-FFF2-40B4-BE49-F238E27FC236}">
              <a16:creationId xmlns:a16="http://schemas.microsoft.com/office/drawing/2014/main" id="{B2C56D54-ADD5-44D1-9CA0-5D1943B152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86715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7" name="Imagen 6">
          <a:extLst>
            <a:ext uri="{FF2B5EF4-FFF2-40B4-BE49-F238E27FC236}">
              <a16:creationId xmlns:a16="http://schemas.microsoft.com/office/drawing/2014/main" id="{EFDD1E95-8619-47C7-8AEE-7BD4A5DB79E3}"/>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16</xdr:row>
      <xdr:rowOff>0</xdr:rowOff>
    </xdr:from>
    <xdr:to>
      <xdr:col>7</xdr:col>
      <xdr:colOff>685800</xdr:colOff>
      <xdr:row>19</xdr:row>
      <xdr:rowOff>219075</xdr:rowOff>
    </xdr:to>
    <xdr:pic>
      <xdr:nvPicPr>
        <xdr:cNvPr id="8" name="Imagen 7">
          <a:extLst>
            <a:ext uri="{FF2B5EF4-FFF2-40B4-BE49-F238E27FC236}">
              <a16:creationId xmlns:a16="http://schemas.microsoft.com/office/drawing/2014/main" id="{C18E9A8E-4A35-4314-9B8E-4825664073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411480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9" name="Imagen 8">
          <a:extLst>
            <a:ext uri="{FF2B5EF4-FFF2-40B4-BE49-F238E27FC236}">
              <a16:creationId xmlns:a16="http://schemas.microsoft.com/office/drawing/2014/main" id="{4E877644-C637-4E4E-8496-0BBB8F53E912}"/>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0</xdr:col>
      <xdr:colOff>161925</xdr:colOff>
      <xdr:row>18</xdr:row>
      <xdr:rowOff>19050</xdr:rowOff>
    </xdr:from>
    <xdr:to>
      <xdr:col>11</xdr:col>
      <xdr:colOff>643890</xdr:colOff>
      <xdr:row>19</xdr:row>
      <xdr:rowOff>0</xdr:rowOff>
    </xdr:to>
    <xdr:pic>
      <xdr:nvPicPr>
        <xdr:cNvPr id="10" name="Imagen 2">
          <a:extLst>
            <a:ext uri="{FF2B5EF4-FFF2-40B4-BE49-F238E27FC236}">
              <a16:creationId xmlns:a16="http://schemas.microsoft.com/office/drawing/2014/main" id="{CF165114-68EE-4945-9E6F-F7661469A6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48" t="-11115" r="443" b="-2"/>
        <a:stretch>
          <a:fillRect/>
        </a:stretch>
      </xdr:blipFill>
      <xdr:spPr bwMode="auto">
        <a:xfrm>
          <a:off x="161925" y="4648200"/>
          <a:ext cx="847344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2276475</xdr:colOff>
      <xdr:row>0</xdr:row>
      <xdr:rowOff>161925</xdr:rowOff>
    </xdr:from>
    <xdr:to>
      <xdr:col>1</xdr:col>
      <xdr:colOff>4447904</xdr:colOff>
      <xdr:row>4</xdr:row>
      <xdr:rowOff>66675</xdr:rowOff>
    </xdr:to>
    <xdr:pic>
      <xdr:nvPicPr>
        <xdr:cNvPr id="2" name="Imagen 1">
          <a:extLst>
            <a:ext uri="{FF2B5EF4-FFF2-40B4-BE49-F238E27FC236}">
              <a16:creationId xmlns:a16="http://schemas.microsoft.com/office/drawing/2014/main" id="{33A955A5-EB39-4F19-808B-BC5499EDE6A2}"/>
            </a:ext>
          </a:extLst>
        </xdr:cNvPr>
        <xdr:cNvPicPr>
          <a:picLocks noChangeAspect="1"/>
        </xdr:cNvPicPr>
      </xdr:nvPicPr>
      <xdr:blipFill>
        <a:blip xmlns:r="http://schemas.openxmlformats.org/officeDocument/2006/relationships" r:embed="rId1"/>
        <a:stretch>
          <a:fillRect/>
        </a:stretch>
      </xdr:blipFill>
      <xdr:spPr>
        <a:xfrm>
          <a:off x="2524125" y="161925"/>
          <a:ext cx="2171429"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1847850</xdr:colOff>
      <xdr:row>0</xdr:row>
      <xdr:rowOff>152400</xdr:rowOff>
    </xdr:from>
    <xdr:to>
      <xdr:col>1</xdr:col>
      <xdr:colOff>4019279</xdr:colOff>
      <xdr:row>4</xdr:row>
      <xdr:rowOff>28575</xdr:rowOff>
    </xdr:to>
    <xdr:pic>
      <xdr:nvPicPr>
        <xdr:cNvPr id="2" name="Imagen 1">
          <a:extLst>
            <a:ext uri="{FF2B5EF4-FFF2-40B4-BE49-F238E27FC236}">
              <a16:creationId xmlns:a16="http://schemas.microsoft.com/office/drawing/2014/main" id="{4BD5D8F7-C1AF-488C-81F8-D4AE9C74DDEC}"/>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28575</xdr:rowOff>
    </xdr:to>
    <xdr:pic>
      <xdr:nvPicPr>
        <xdr:cNvPr id="3" name="Imagen 2">
          <a:extLst>
            <a:ext uri="{FF2B5EF4-FFF2-40B4-BE49-F238E27FC236}">
              <a16:creationId xmlns:a16="http://schemas.microsoft.com/office/drawing/2014/main" id="{59E8137B-5692-4A86-AAD6-EF489DA61E2A}"/>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28575</xdr:rowOff>
    </xdr:to>
    <xdr:pic>
      <xdr:nvPicPr>
        <xdr:cNvPr id="4" name="Imagen 3">
          <a:extLst>
            <a:ext uri="{FF2B5EF4-FFF2-40B4-BE49-F238E27FC236}">
              <a16:creationId xmlns:a16="http://schemas.microsoft.com/office/drawing/2014/main" id="{5A7B5D66-344B-40DE-B868-254DB310D590}"/>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1323704</xdr:colOff>
      <xdr:row>3</xdr:row>
      <xdr:rowOff>114300</xdr:rowOff>
    </xdr:to>
    <xdr:pic>
      <xdr:nvPicPr>
        <xdr:cNvPr id="2" name="Imagen 1">
          <a:extLst>
            <a:ext uri="{FF2B5EF4-FFF2-40B4-BE49-F238E27FC236}">
              <a16:creationId xmlns:a16="http://schemas.microsoft.com/office/drawing/2014/main" id="{6A2CE37C-8FBF-407A-839D-DFAF78D89973}"/>
            </a:ext>
          </a:extLst>
        </xdr:cNvPr>
        <xdr:cNvPicPr>
          <a:picLocks noChangeAspect="1"/>
        </xdr:cNvPicPr>
      </xdr:nvPicPr>
      <xdr:blipFill>
        <a:blip xmlns:r="http://schemas.openxmlformats.org/officeDocument/2006/relationships" r:embed="rId1"/>
        <a:stretch>
          <a:fillRect/>
        </a:stretch>
      </xdr:blipFill>
      <xdr:spPr>
        <a:xfrm>
          <a:off x="266700" y="0"/>
          <a:ext cx="2171429" cy="800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47625</xdr:rowOff>
    </xdr:from>
    <xdr:to>
      <xdr:col>2</xdr:col>
      <xdr:colOff>895079</xdr:colOff>
      <xdr:row>3</xdr:row>
      <xdr:rowOff>66675</xdr:rowOff>
    </xdr:to>
    <xdr:pic>
      <xdr:nvPicPr>
        <xdr:cNvPr id="2" name="Imagen 1">
          <a:extLst>
            <a:ext uri="{FF2B5EF4-FFF2-40B4-BE49-F238E27FC236}">
              <a16:creationId xmlns:a16="http://schemas.microsoft.com/office/drawing/2014/main" id="{AF190E1B-B0ED-4CB3-9F52-8018CB715F2B}"/>
            </a:ext>
          </a:extLst>
        </xdr:cNvPr>
        <xdr:cNvPicPr>
          <a:picLocks noChangeAspect="1"/>
        </xdr:cNvPicPr>
      </xdr:nvPicPr>
      <xdr:blipFill>
        <a:blip xmlns:r="http://schemas.openxmlformats.org/officeDocument/2006/relationships" r:embed="rId1"/>
        <a:stretch>
          <a:fillRect/>
        </a:stretch>
      </xdr:blipFill>
      <xdr:spPr>
        <a:xfrm>
          <a:off x="238125" y="47625"/>
          <a:ext cx="2171429" cy="704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990329</xdr:colOff>
      <xdr:row>3</xdr:row>
      <xdr:rowOff>38099</xdr:rowOff>
    </xdr:to>
    <xdr:pic>
      <xdr:nvPicPr>
        <xdr:cNvPr id="2" name="Imagen 1">
          <a:extLst>
            <a:ext uri="{FF2B5EF4-FFF2-40B4-BE49-F238E27FC236}">
              <a16:creationId xmlns:a16="http://schemas.microsoft.com/office/drawing/2014/main" id="{45C03DFA-0445-4709-A97C-834808CE6332}"/>
            </a:ext>
          </a:extLst>
        </xdr:cNvPr>
        <xdr:cNvPicPr>
          <a:picLocks noChangeAspect="1"/>
        </xdr:cNvPicPr>
      </xdr:nvPicPr>
      <xdr:blipFill>
        <a:blip xmlns:r="http://schemas.openxmlformats.org/officeDocument/2006/relationships" r:embed="rId1"/>
        <a:stretch>
          <a:fillRect/>
        </a:stretch>
      </xdr:blipFill>
      <xdr:spPr>
        <a:xfrm>
          <a:off x="247650" y="0"/>
          <a:ext cx="2171429" cy="7238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238125</xdr:colOff>
      <xdr:row>0</xdr:row>
      <xdr:rowOff>47625</xdr:rowOff>
    </xdr:from>
    <xdr:to>
      <xdr:col>2</xdr:col>
      <xdr:colOff>1228454</xdr:colOff>
      <xdr:row>2</xdr:row>
      <xdr:rowOff>171450</xdr:rowOff>
    </xdr:to>
    <xdr:pic>
      <xdr:nvPicPr>
        <xdr:cNvPr id="2" name="Imagen 1">
          <a:extLst>
            <a:ext uri="{FF2B5EF4-FFF2-40B4-BE49-F238E27FC236}">
              <a16:creationId xmlns:a16="http://schemas.microsoft.com/office/drawing/2014/main" id="{BBD535E7-3FB6-4321-98B4-CC0422D02E8B}"/>
            </a:ext>
          </a:extLst>
        </xdr:cNvPr>
        <xdr:cNvPicPr>
          <a:picLocks noChangeAspect="1"/>
        </xdr:cNvPicPr>
      </xdr:nvPicPr>
      <xdr:blipFill>
        <a:blip xmlns:r="http://schemas.openxmlformats.org/officeDocument/2006/relationships" r:embed="rId1"/>
        <a:stretch>
          <a:fillRect/>
        </a:stretch>
      </xdr:blipFill>
      <xdr:spPr>
        <a:xfrm>
          <a:off x="485775" y="47625"/>
          <a:ext cx="2171429"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704850</xdr:colOff>
      <xdr:row>8</xdr:row>
      <xdr:rowOff>47625</xdr:rowOff>
    </xdr:from>
    <xdr:to>
      <xdr:col>9</xdr:col>
      <xdr:colOff>104775</xdr:colOff>
      <xdr:row>8</xdr:row>
      <xdr:rowOff>171450</xdr:rowOff>
    </xdr:to>
    <xdr:sp macro="" textlink="">
      <xdr:nvSpPr>
        <xdr:cNvPr id="3" name="CuadroTexto 2">
          <a:extLst>
            <a:ext uri="{FF2B5EF4-FFF2-40B4-BE49-F238E27FC236}">
              <a16:creationId xmlns:a16="http://schemas.microsoft.com/office/drawing/2014/main" id="{CE30DAD3-3861-4D0E-A4FC-93671B8FC1CE}"/>
            </a:ext>
          </a:extLst>
        </xdr:cNvPr>
        <xdr:cNvSpPr txBox="1"/>
      </xdr:nvSpPr>
      <xdr:spPr>
        <a:xfrm>
          <a:off x="6800850" y="371475"/>
          <a:ext cx="161925" cy="1238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solidFill>
              <a:schemeClr val="bg1"/>
            </a:solidFill>
          </a:endParaRPr>
        </a:p>
      </xdr:txBody>
    </xdr:sp>
    <xdr:clientData/>
  </xdr:twoCellAnchor>
  <xdr:twoCellAnchor editAs="oneCell">
    <xdr:from>
      <xdr:col>0</xdr:col>
      <xdr:colOff>314325</xdr:colOff>
      <xdr:row>0</xdr:row>
      <xdr:rowOff>133350</xdr:rowOff>
    </xdr:from>
    <xdr:to>
      <xdr:col>9</xdr:col>
      <xdr:colOff>437277</xdr:colOff>
      <xdr:row>43</xdr:row>
      <xdr:rowOff>198942</xdr:rowOff>
    </xdr:to>
    <xdr:pic>
      <xdr:nvPicPr>
        <xdr:cNvPr id="2" name="Imagen 1">
          <a:extLst>
            <a:ext uri="{FF2B5EF4-FFF2-40B4-BE49-F238E27FC236}">
              <a16:creationId xmlns:a16="http://schemas.microsoft.com/office/drawing/2014/main" id="{5510C3AE-708D-48CE-905E-6AB8616E901E}"/>
            </a:ext>
          </a:extLst>
        </xdr:cNvPr>
        <xdr:cNvPicPr>
          <a:picLocks noChangeAspect="1"/>
        </xdr:cNvPicPr>
      </xdr:nvPicPr>
      <xdr:blipFill>
        <a:blip xmlns:r="http://schemas.openxmlformats.org/officeDocument/2006/relationships" r:embed="rId1"/>
        <a:stretch>
          <a:fillRect/>
        </a:stretch>
      </xdr:blipFill>
      <xdr:spPr>
        <a:xfrm>
          <a:off x="314325" y="133350"/>
          <a:ext cx="6980952" cy="8666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A72E-A9DD-4BFC-8495-92D926DAA122}">
  <dimension ref="B6:J17"/>
  <sheetViews>
    <sheetView showGridLines="0" tabSelected="1" workbookViewId="0"/>
  </sheetViews>
  <sheetFormatPr baseColWidth="10" defaultRowHeight="19.5" x14ac:dyDescent="0.3"/>
  <cols>
    <col min="1" max="1" width="3.7109375" style="4" customWidth="1"/>
    <col min="2" max="2" width="13.28515625" style="4" bestFit="1" customWidth="1"/>
    <col min="3" max="16384" width="11.42578125" style="4"/>
  </cols>
  <sheetData>
    <row r="6" spans="2:10" x14ac:dyDescent="0.3">
      <c r="B6" s="9" t="s">
        <v>103</v>
      </c>
      <c r="C6" s="1"/>
      <c r="D6" s="1"/>
      <c r="E6" s="1"/>
      <c r="F6" s="1"/>
      <c r="G6" s="1"/>
      <c r="H6" s="2"/>
      <c r="I6" s="3"/>
      <c r="J6" s="3"/>
    </row>
    <row r="7" spans="2:10" x14ac:dyDescent="0.3">
      <c r="B7" s="1"/>
      <c r="C7" s="1"/>
      <c r="D7" s="1"/>
      <c r="E7" s="1"/>
      <c r="F7" s="1"/>
      <c r="G7" s="1"/>
      <c r="H7" s="2"/>
      <c r="I7" s="3"/>
      <c r="J7" s="3"/>
    </row>
    <row r="8" spans="2:10" x14ac:dyDescent="0.3">
      <c r="B8" s="7" t="s">
        <v>47</v>
      </c>
      <c r="C8" s="12" t="s">
        <v>48</v>
      </c>
      <c r="D8" s="5"/>
      <c r="E8" s="5"/>
      <c r="F8" s="5"/>
      <c r="G8" s="5"/>
      <c r="H8" s="6"/>
    </row>
    <row r="9" spans="2:10" x14ac:dyDescent="0.3">
      <c r="B9" s="7" t="s">
        <v>49</v>
      </c>
      <c r="C9" s="7" t="s">
        <v>84</v>
      </c>
      <c r="D9" s="10"/>
      <c r="E9" s="5"/>
      <c r="F9" s="5"/>
      <c r="G9" s="5"/>
      <c r="H9" s="6"/>
    </row>
    <row r="10" spans="2:10" x14ac:dyDescent="0.3">
      <c r="B10" s="7" t="s">
        <v>50</v>
      </c>
      <c r="C10" s="7" t="s">
        <v>51</v>
      </c>
      <c r="D10" s="5"/>
      <c r="E10" s="5"/>
      <c r="F10" s="5"/>
      <c r="G10" s="5"/>
      <c r="H10" s="6"/>
    </row>
    <row r="11" spans="2:10" x14ac:dyDescent="0.3">
      <c r="B11" s="7" t="s">
        <v>52</v>
      </c>
      <c r="C11" s="7" t="s">
        <v>53</v>
      </c>
      <c r="D11" s="5"/>
      <c r="E11" s="5"/>
      <c r="F11" s="5"/>
      <c r="G11" s="5"/>
      <c r="H11" s="6"/>
    </row>
    <row r="12" spans="2:10" x14ac:dyDescent="0.3">
      <c r="B12" s="7" t="s">
        <v>54</v>
      </c>
      <c r="C12" s="12" t="s">
        <v>55</v>
      </c>
      <c r="D12" s="5"/>
      <c r="E12" s="5"/>
      <c r="F12" s="5"/>
      <c r="G12" s="5"/>
      <c r="H12" s="6"/>
    </row>
    <row r="13" spans="2:10" x14ac:dyDescent="0.3">
      <c r="B13" s="11" t="s">
        <v>56</v>
      </c>
      <c r="C13" s="12" t="s">
        <v>85</v>
      </c>
      <c r="D13" s="5"/>
      <c r="E13" s="5"/>
      <c r="F13" s="5"/>
      <c r="G13" s="5"/>
      <c r="H13" s="6"/>
    </row>
    <row r="14" spans="2:10" x14ac:dyDescent="0.3">
      <c r="B14" s="11" t="s">
        <v>57</v>
      </c>
      <c r="C14" s="7" t="s">
        <v>58</v>
      </c>
      <c r="D14" s="5"/>
      <c r="E14" s="5"/>
      <c r="F14" s="5"/>
      <c r="G14" s="5"/>
      <c r="H14" s="6"/>
    </row>
    <row r="15" spans="2:10" x14ac:dyDescent="0.3">
      <c r="B15" s="7"/>
      <c r="C15" s="8"/>
      <c r="D15" s="5"/>
      <c r="E15" s="5"/>
      <c r="F15" s="5"/>
      <c r="G15" s="5"/>
      <c r="H15" s="6"/>
    </row>
    <row r="16" spans="2:10" x14ac:dyDescent="0.3">
      <c r="B16" s="7" t="s">
        <v>59</v>
      </c>
      <c r="C16" s="8"/>
      <c r="D16" s="5"/>
      <c r="E16" s="5"/>
      <c r="F16" s="5"/>
      <c r="G16" s="5"/>
      <c r="H16" s="6"/>
    </row>
    <row r="17" spans="2:8" x14ac:dyDescent="0.3">
      <c r="B17" s="7" t="s">
        <v>60</v>
      </c>
      <c r="C17" s="5"/>
      <c r="D17" s="5"/>
      <c r="E17" s="5"/>
      <c r="F17" s="5"/>
      <c r="G17" s="5"/>
      <c r="H17" s="6"/>
    </row>
  </sheetData>
  <hyperlinks>
    <hyperlink ref="C8" location="Definiciones!A1" display="Definiciones" xr:uid="{B4F6EE00-B50F-4530-91DA-3F9AD3771308}"/>
    <hyperlink ref="C9" location="Renglones!A1" display="Renglones Formulario No. 420" xr:uid="{98C8F272-BF21-47D7-A89B-C1D341444B28}"/>
    <hyperlink ref="C14" location="Formulario!A1" display="Formulario" xr:uid="{FF6E51E8-A309-44AA-97B0-7971DE6DB9A6}"/>
    <hyperlink ref="C10" location="'Subsector económico'!A1" display="Por subsector económico" xr:uid="{7246E59C-462C-459E-B24C-B6B9735840EB}"/>
    <hyperlink ref="C12" location="'Dirección Seccional'!A1" display="Dirección Seccional" xr:uid="{5A131FFA-58B8-47D7-80A0-654268176EE9}"/>
    <hyperlink ref="C13" location="deciles!A1" display="Deciles por patrimonio bruto y por patrimonio líquido" xr:uid="{D5B26485-3D6E-4F12-87FA-45BC4828A87F}"/>
    <hyperlink ref="C11" location="'Tipo contribuyente'!A1" display="Por tipo de contribuyente" xr:uid="{EB20593E-F7E2-40E0-B5AE-74A0CC826A84}"/>
  </hyperlink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86F7-68F3-4262-89ED-C0C04603202D}">
  <dimension ref="B1:G25"/>
  <sheetViews>
    <sheetView showGridLines="0" workbookViewId="0"/>
  </sheetViews>
  <sheetFormatPr baseColWidth="10" defaultColWidth="11.42578125" defaultRowHeight="15.75" x14ac:dyDescent="0.2"/>
  <cols>
    <col min="1" max="1" width="3.7109375" style="13" customWidth="1"/>
    <col min="2" max="2" width="94.85546875" style="13" customWidth="1"/>
    <col min="3" max="16384" width="11.42578125" style="13"/>
  </cols>
  <sheetData>
    <row r="1" spans="2:7" x14ac:dyDescent="0.2">
      <c r="C1" s="14"/>
      <c r="D1" s="14"/>
    </row>
    <row r="2" spans="2:7" x14ac:dyDescent="0.2">
      <c r="C2" s="14"/>
      <c r="D2" s="14"/>
    </row>
    <row r="3" spans="2:7" x14ac:dyDescent="0.25">
      <c r="C3" s="14"/>
      <c r="D3" s="14"/>
      <c r="E3" s="15"/>
      <c r="F3" s="24" t="s">
        <v>61</v>
      </c>
      <c r="G3" s="15"/>
    </row>
    <row r="4" spans="2:7" x14ac:dyDescent="0.2">
      <c r="C4" s="14"/>
      <c r="D4" s="14"/>
    </row>
    <row r="5" spans="2:7" x14ac:dyDescent="0.2">
      <c r="C5" s="14"/>
      <c r="D5" s="14"/>
    </row>
    <row r="6" spans="2:7" x14ac:dyDescent="0.2">
      <c r="B6" s="16" t="s">
        <v>62</v>
      </c>
      <c r="C6" s="17"/>
      <c r="D6" s="17"/>
    </row>
    <row r="7" spans="2:7" x14ac:dyDescent="0.2">
      <c r="B7" s="16" t="s">
        <v>63</v>
      </c>
      <c r="C7" s="17"/>
      <c r="D7" s="17"/>
    </row>
    <row r="8" spans="2:7" x14ac:dyDescent="0.2">
      <c r="B8" s="17"/>
      <c r="C8" s="17"/>
      <c r="D8" s="17"/>
    </row>
    <row r="9" spans="2:7" ht="78.75" x14ac:dyDescent="0.2">
      <c r="B9" s="18" t="s">
        <v>112</v>
      </c>
      <c r="C9" s="17"/>
      <c r="D9" s="17"/>
    </row>
    <row r="10" spans="2:7" x14ac:dyDescent="0.2">
      <c r="B10" s="19"/>
      <c r="C10" s="17"/>
      <c r="D10" s="17"/>
    </row>
    <row r="11" spans="2:7" x14ac:dyDescent="0.2">
      <c r="B11" s="20" t="s">
        <v>110</v>
      </c>
      <c r="C11" s="17"/>
      <c r="D11" s="17"/>
    </row>
    <row r="12" spans="2:7" x14ac:dyDescent="0.2">
      <c r="B12" s="18"/>
      <c r="C12" s="17"/>
      <c r="D12" s="17"/>
    </row>
    <row r="13" spans="2:7" ht="47.25" x14ac:dyDescent="0.2">
      <c r="B13" s="21" t="s">
        <v>111</v>
      </c>
      <c r="C13" s="17"/>
      <c r="D13" s="17"/>
    </row>
    <row r="14" spans="2:7" x14ac:dyDescent="0.2">
      <c r="B14" s="21"/>
      <c r="C14" s="17"/>
      <c r="D14" s="17"/>
    </row>
    <row r="15" spans="2:7" ht="157.5" x14ac:dyDescent="0.2">
      <c r="B15" s="21" t="s">
        <v>113</v>
      </c>
      <c r="C15" s="17"/>
      <c r="D15" s="17"/>
    </row>
    <row r="16" spans="2:7" x14ac:dyDescent="0.2">
      <c r="B16" s="21"/>
      <c r="C16" s="17"/>
      <c r="D16" s="17"/>
    </row>
    <row r="17" spans="2:4" ht="283.5" x14ac:dyDescent="0.2">
      <c r="B17" s="21" t="s">
        <v>114</v>
      </c>
      <c r="C17" s="17"/>
      <c r="D17" s="17"/>
    </row>
    <row r="18" spans="2:4" x14ac:dyDescent="0.2">
      <c r="B18" s="21"/>
      <c r="C18" s="17"/>
      <c r="D18" s="17"/>
    </row>
    <row r="19" spans="2:4" x14ac:dyDescent="0.2">
      <c r="B19" s="22" t="s">
        <v>115</v>
      </c>
      <c r="C19" s="17"/>
      <c r="D19" s="17"/>
    </row>
    <row r="20" spans="2:4" x14ac:dyDescent="0.2">
      <c r="B20" s="23"/>
      <c r="C20" s="17"/>
      <c r="D20" s="17"/>
    </row>
    <row r="21" spans="2:4" ht="47.25" x14ac:dyDescent="0.2">
      <c r="B21" s="19" t="s">
        <v>116</v>
      </c>
    </row>
    <row r="22" spans="2:4" x14ac:dyDescent="0.2">
      <c r="B22" s="18"/>
    </row>
    <row r="23" spans="2:4" ht="31.5" x14ac:dyDescent="0.2">
      <c r="B23" s="19" t="s">
        <v>117</v>
      </c>
    </row>
    <row r="24" spans="2:4" x14ac:dyDescent="0.2">
      <c r="B24" s="18"/>
    </row>
    <row r="25" spans="2:4" ht="31.5" x14ac:dyDescent="0.2">
      <c r="B25" s="19" t="s">
        <v>118</v>
      </c>
    </row>
  </sheetData>
  <hyperlinks>
    <hyperlink ref="F3" location="Índice!A1" display="Volver al Índice" xr:uid="{BDEE11A6-18FF-446D-9A04-FA1B97DE3570}"/>
  </hyperlink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3E44-7DFC-4830-9C74-A8AD9A582BBA}">
  <dimension ref="B1:G26"/>
  <sheetViews>
    <sheetView showGridLines="0" workbookViewId="0"/>
  </sheetViews>
  <sheetFormatPr baseColWidth="10" defaultColWidth="11.42578125" defaultRowHeight="15.75" x14ac:dyDescent="0.25"/>
  <cols>
    <col min="1" max="1" width="3.7109375" style="25" customWidth="1"/>
    <col min="2" max="2" width="80.85546875" style="25" bestFit="1" customWidth="1"/>
    <col min="3" max="3" width="9.42578125" style="26" bestFit="1" customWidth="1"/>
    <col min="4" max="16384" width="11.42578125" style="25"/>
  </cols>
  <sheetData>
    <row r="1" spans="2:7" x14ac:dyDescent="0.25">
      <c r="E1" s="15"/>
      <c r="F1" s="15"/>
      <c r="G1" s="15"/>
    </row>
    <row r="2" spans="2:7" x14ac:dyDescent="0.25">
      <c r="E2" s="15"/>
      <c r="F2" s="15"/>
      <c r="G2" s="15"/>
    </row>
    <row r="3" spans="2:7" x14ac:dyDescent="0.25">
      <c r="E3" s="15"/>
      <c r="F3" s="24" t="s">
        <v>61</v>
      </c>
      <c r="G3" s="15"/>
    </row>
    <row r="4" spans="2:7" x14ac:dyDescent="0.25">
      <c r="E4" s="15"/>
      <c r="F4" s="15"/>
      <c r="G4" s="15"/>
    </row>
    <row r="5" spans="2:7" x14ac:dyDescent="0.25">
      <c r="E5" s="15"/>
      <c r="F5" s="15"/>
      <c r="G5" s="15"/>
    </row>
    <row r="6" spans="2:7" x14ac:dyDescent="0.25">
      <c r="B6" s="27" t="s">
        <v>62</v>
      </c>
      <c r="C6" s="27"/>
      <c r="D6" s="28"/>
      <c r="E6" s="28"/>
      <c r="F6" s="28"/>
      <c r="G6" s="28"/>
    </row>
    <row r="7" spans="2:7" x14ac:dyDescent="0.25">
      <c r="B7" s="27" t="s">
        <v>63</v>
      </c>
      <c r="C7" s="27"/>
      <c r="D7" s="28"/>
      <c r="E7" s="28"/>
      <c r="F7" s="28"/>
      <c r="G7" s="28"/>
    </row>
    <row r="8" spans="2:7" x14ac:dyDescent="0.25">
      <c r="B8" s="27"/>
      <c r="C8" s="27"/>
      <c r="D8" s="28"/>
      <c r="E8" s="28"/>
      <c r="F8" s="28"/>
      <c r="G8" s="28"/>
    </row>
    <row r="9" spans="2:7" x14ac:dyDescent="0.25">
      <c r="B9" s="87" t="s">
        <v>68</v>
      </c>
      <c r="C9" s="87"/>
    </row>
    <row r="10" spans="2:7" x14ac:dyDescent="0.25">
      <c r="B10" s="29" t="s">
        <v>64</v>
      </c>
      <c r="C10" s="27"/>
    </row>
    <row r="11" spans="2:7" x14ac:dyDescent="0.25">
      <c r="B11" s="38" t="s">
        <v>65</v>
      </c>
      <c r="C11" s="88" t="s">
        <v>66</v>
      </c>
    </row>
    <row r="12" spans="2:7" x14ac:dyDescent="0.25">
      <c r="B12" s="39" t="s">
        <v>69</v>
      </c>
      <c r="C12" s="89"/>
    </row>
    <row r="13" spans="2:7" x14ac:dyDescent="0.25">
      <c r="B13" s="30" t="s">
        <v>70</v>
      </c>
      <c r="C13" s="31">
        <v>28</v>
      </c>
    </row>
    <row r="14" spans="2:7" x14ac:dyDescent="0.25">
      <c r="B14" s="30" t="s">
        <v>71</v>
      </c>
      <c r="C14" s="31">
        <f>C13+1</f>
        <v>29</v>
      </c>
    </row>
    <row r="15" spans="2:7" x14ac:dyDescent="0.25">
      <c r="B15" s="30" t="s">
        <v>86</v>
      </c>
      <c r="C15" s="31">
        <f>C14+1</f>
        <v>30</v>
      </c>
    </row>
    <row r="16" spans="2:7" x14ac:dyDescent="0.25">
      <c r="B16" s="30" t="s">
        <v>72</v>
      </c>
      <c r="C16" s="31">
        <f>C15+1</f>
        <v>31</v>
      </c>
    </row>
    <row r="17" spans="2:3" x14ac:dyDescent="0.25">
      <c r="B17" s="30" t="s">
        <v>73</v>
      </c>
      <c r="C17" s="31">
        <f t="shared" ref="C17:C20" si="0">C16+1</f>
        <v>32</v>
      </c>
    </row>
    <row r="18" spans="2:3" x14ac:dyDescent="0.25">
      <c r="B18" s="30" t="s">
        <v>74</v>
      </c>
      <c r="C18" s="31">
        <f t="shared" si="0"/>
        <v>33</v>
      </c>
    </row>
    <row r="19" spans="2:3" ht="31.5" x14ac:dyDescent="0.25">
      <c r="B19" s="30" t="s">
        <v>75</v>
      </c>
      <c r="C19" s="31">
        <f t="shared" si="0"/>
        <v>34</v>
      </c>
    </row>
    <row r="20" spans="2:3" s="28" customFormat="1" x14ac:dyDescent="0.25">
      <c r="B20" s="32" t="s">
        <v>76</v>
      </c>
      <c r="C20" s="33">
        <f t="shared" si="0"/>
        <v>35</v>
      </c>
    </row>
    <row r="21" spans="2:3" x14ac:dyDescent="0.25">
      <c r="B21" s="36" t="s">
        <v>67</v>
      </c>
      <c r="C21" s="37"/>
    </row>
    <row r="22" spans="2:3" x14ac:dyDescent="0.25">
      <c r="B22" s="30" t="s">
        <v>77</v>
      </c>
      <c r="C22" s="31">
        <f>C20+1</f>
        <v>36</v>
      </c>
    </row>
    <row r="23" spans="2:3" ht="31.5" x14ac:dyDescent="0.25">
      <c r="B23" s="30" t="s">
        <v>78</v>
      </c>
      <c r="C23" s="31">
        <f t="shared" ref="C23:C26" si="1">C22+1</f>
        <v>37</v>
      </c>
    </row>
    <row r="24" spans="2:3" x14ac:dyDescent="0.25">
      <c r="B24" s="30" t="s">
        <v>79</v>
      </c>
      <c r="C24" s="31">
        <f t="shared" si="1"/>
        <v>38</v>
      </c>
    </row>
    <row r="25" spans="2:3" x14ac:dyDescent="0.25">
      <c r="B25" s="30" t="s">
        <v>80</v>
      </c>
      <c r="C25" s="31">
        <f t="shared" si="1"/>
        <v>39</v>
      </c>
    </row>
    <row r="26" spans="2:3" x14ac:dyDescent="0.25">
      <c r="B26" s="34" t="s">
        <v>81</v>
      </c>
      <c r="C26" s="35">
        <f t="shared" si="1"/>
        <v>40</v>
      </c>
    </row>
  </sheetData>
  <mergeCells count="2">
    <mergeCell ref="B9:C9"/>
    <mergeCell ref="C11:C12"/>
  </mergeCells>
  <hyperlinks>
    <hyperlink ref="F3" location="Índice!A1" display="Volver al Índice" xr:uid="{AC64A43C-11C8-46E1-9FA2-62C8431EF545}"/>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2D907-1958-422D-ABE4-50C9453ED4B8}">
  <dimension ref="B1:R35"/>
  <sheetViews>
    <sheetView showGridLines="0" workbookViewId="0"/>
  </sheetViews>
  <sheetFormatPr baseColWidth="10" defaultRowHeight="15.75" x14ac:dyDescent="0.25"/>
  <cols>
    <col min="1" max="1" width="3.7109375" style="51" customWidth="1"/>
    <col min="2" max="2" width="13" style="62" customWidth="1"/>
    <col min="3" max="3" width="50.7109375" style="51" customWidth="1"/>
    <col min="4" max="5" width="25.7109375" style="51" customWidth="1"/>
    <col min="6" max="6" width="16.5703125" style="51" bestFit="1" customWidth="1"/>
    <col min="7" max="7" width="18.28515625" style="51" bestFit="1" customWidth="1"/>
    <col min="8" max="8" width="15.28515625" style="51" bestFit="1" customWidth="1"/>
    <col min="9" max="9" width="16.5703125" style="51" bestFit="1" customWidth="1"/>
    <col min="10" max="10" width="25.7109375" style="51" customWidth="1"/>
    <col min="11" max="11" width="19.42578125" style="51" customWidth="1"/>
    <col min="12" max="12" width="18.28515625" style="51" bestFit="1" customWidth="1"/>
    <col min="13" max="13" width="25.7109375" style="51" customWidth="1"/>
    <col min="14" max="14" width="18.28515625" style="51" bestFit="1" customWidth="1"/>
    <col min="15" max="15" width="13.5703125" style="51" customWidth="1"/>
    <col min="16" max="16" width="18.28515625" style="51" bestFit="1" customWidth="1"/>
    <col min="17" max="17" width="19.28515625" style="51" customWidth="1"/>
    <col min="18" max="16384" width="11.42578125" style="51"/>
  </cols>
  <sheetData>
    <row r="1" spans="2:18" s="41" customFormat="1" ht="18" customHeight="1" x14ac:dyDescent="0.25">
      <c r="B1" s="40"/>
      <c r="R1" s="42"/>
    </row>
    <row r="2" spans="2:18" s="41" customFormat="1" ht="18" customHeight="1" x14ac:dyDescent="0.25">
      <c r="B2" s="40"/>
      <c r="H2" s="43" t="s">
        <v>61</v>
      </c>
      <c r="R2" s="42"/>
    </row>
    <row r="3" spans="2:18" s="41" customFormat="1" ht="18" customHeight="1" x14ac:dyDescent="0.25">
      <c r="B3" s="40"/>
      <c r="R3" s="42"/>
    </row>
    <row r="4" spans="2:18" s="41" customFormat="1" ht="18" customHeight="1" x14ac:dyDescent="0.25">
      <c r="B4" s="40"/>
      <c r="R4" s="42"/>
    </row>
    <row r="5" spans="2:18" s="41" customFormat="1" x14ac:dyDescent="0.25">
      <c r="B5" s="44" t="s">
        <v>109</v>
      </c>
      <c r="R5" s="42"/>
    </row>
    <row r="6" spans="2:18" s="41" customFormat="1" ht="18" x14ac:dyDescent="0.25">
      <c r="B6" s="44" t="s">
        <v>119</v>
      </c>
      <c r="R6" s="42"/>
    </row>
    <row r="7" spans="2:18" s="41" customFormat="1" x14ac:dyDescent="0.25">
      <c r="B7" s="45" t="s">
        <v>92</v>
      </c>
      <c r="R7" s="42"/>
    </row>
    <row r="9" spans="2:18" s="46" customFormat="1" ht="141.75" x14ac:dyDescent="0.2">
      <c r="B9" s="63" t="s">
        <v>91</v>
      </c>
      <c r="C9" s="63" t="s">
        <v>29</v>
      </c>
      <c r="D9" s="63" t="s">
        <v>70</v>
      </c>
      <c r="E9" s="63" t="s">
        <v>71</v>
      </c>
      <c r="F9" s="63" t="s">
        <v>87</v>
      </c>
      <c r="G9" s="63" t="s">
        <v>88</v>
      </c>
      <c r="H9" s="63" t="s">
        <v>73</v>
      </c>
      <c r="I9" s="63" t="s">
        <v>74</v>
      </c>
      <c r="J9" s="63" t="s">
        <v>89</v>
      </c>
      <c r="K9" s="63" t="s">
        <v>76</v>
      </c>
      <c r="L9" s="63" t="s">
        <v>77</v>
      </c>
      <c r="M9" s="63" t="s">
        <v>78</v>
      </c>
      <c r="N9" s="63" t="s">
        <v>79</v>
      </c>
      <c r="O9" s="63" t="s">
        <v>80</v>
      </c>
      <c r="P9" s="63" t="s">
        <v>81</v>
      </c>
      <c r="Q9" s="63" t="s">
        <v>90</v>
      </c>
    </row>
    <row r="10" spans="2:18" x14ac:dyDescent="0.25">
      <c r="B10" s="47">
        <v>1</v>
      </c>
      <c r="C10" s="48" t="s">
        <v>32</v>
      </c>
      <c r="D10" s="49">
        <v>47989.482000000004</v>
      </c>
      <c r="E10" s="49">
        <v>53470.446000000004</v>
      </c>
      <c r="F10" s="49">
        <v>5889.8909999999996</v>
      </c>
      <c r="G10" s="49">
        <v>30292.011999999999</v>
      </c>
      <c r="H10" s="49">
        <v>0</v>
      </c>
      <c r="I10" s="49">
        <v>14319.753000000001</v>
      </c>
      <c r="J10" s="49">
        <v>23851.452000000001</v>
      </c>
      <c r="K10" s="49">
        <v>128110.132</v>
      </c>
      <c r="L10" s="49">
        <v>19216.525000000001</v>
      </c>
      <c r="M10" s="49">
        <v>0</v>
      </c>
      <c r="N10" s="49">
        <v>19216.525000000001</v>
      </c>
      <c r="O10" s="49">
        <v>0</v>
      </c>
      <c r="P10" s="49">
        <v>19216.525000000001</v>
      </c>
      <c r="Q10" s="50">
        <v>187</v>
      </c>
    </row>
    <row r="11" spans="2:18" x14ac:dyDescent="0.25">
      <c r="B11" s="52">
        <v>2</v>
      </c>
      <c r="C11" s="53" t="s">
        <v>33</v>
      </c>
      <c r="D11" s="54">
        <v>0</v>
      </c>
      <c r="E11" s="54">
        <v>415.63</v>
      </c>
      <c r="F11" s="54">
        <v>0</v>
      </c>
      <c r="G11" s="54">
        <v>2787.194</v>
      </c>
      <c r="H11" s="54">
        <v>0</v>
      </c>
      <c r="I11" s="54">
        <v>782.61</v>
      </c>
      <c r="J11" s="54">
        <v>0</v>
      </c>
      <c r="K11" s="54">
        <v>3985.4340000000002</v>
      </c>
      <c r="L11" s="54">
        <v>597.81600000000003</v>
      </c>
      <c r="M11" s="54">
        <v>0</v>
      </c>
      <c r="N11" s="54">
        <v>597.81600000000003</v>
      </c>
      <c r="O11" s="54">
        <v>0</v>
      </c>
      <c r="P11" s="54">
        <v>597.81600000000003</v>
      </c>
      <c r="Q11" s="55">
        <v>6</v>
      </c>
    </row>
    <row r="12" spans="2:18" x14ac:dyDescent="0.25">
      <c r="B12" s="52">
        <v>3</v>
      </c>
      <c r="C12" s="53" t="s">
        <v>34</v>
      </c>
      <c r="D12" s="54">
        <v>255743.837</v>
      </c>
      <c r="E12" s="54">
        <v>427851.429</v>
      </c>
      <c r="F12" s="54">
        <v>198.45</v>
      </c>
      <c r="G12" s="54">
        <v>41337.875</v>
      </c>
      <c r="H12" s="54">
        <v>3139.4380000000001</v>
      </c>
      <c r="I12" s="54">
        <v>6035.0789999999997</v>
      </c>
      <c r="J12" s="54">
        <v>127801.394</v>
      </c>
      <c r="K12" s="54">
        <v>606504.71400000004</v>
      </c>
      <c r="L12" s="54">
        <v>90975.707500000004</v>
      </c>
      <c r="M12" s="54">
        <v>0</v>
      </c>
      <c r="N12" s="54">
        <v>90975.707500000004</v>
      </c>
      <c r="O12" s="54">
        <v>0</v>
      </c>
      <c r="P12" s="54">
        <v>90975.707500000004</v>
      </c>
      <c r="Q12" s="55">
        <v>60</v>
      </c>
    </row>
    <row r="13" spans="2:18" ht="63" x14ac:dyDescent="0.25">
      <c r="B13" s="56" t="s">
        <v>123</v>
      </c>
      <c r="C13" s="53" t="s">
        <v>106</v>
      </c>
      <c r="D13" s="54">
        <v>238.667</v>
      </c>
      <c r="E13" s="54">
        <v>0</v>
      </c>
      <c r="F13" s="54">
        <v>0</v>
      </c>
      <c r="G13" s="54">
        <v>1773.45</v>
      </c>
      <c r="H13" s="54">
        <v>0</v>
      </c>
      <c r="I13" s="54">
        <v>487.87600000000003</v>
      </c>
      <c r="J13" s="54">
        <v>119.333</v>
      </c>
      <c r="K13" s="54">
        <v>2380.6600000000003</v>
      </c>
      <c r="L13" s="54">
        <v>357.09999999999997</v>
      </c>
      <c r="M13" s="54">
        <v>0</v>
      </c>
      <c r="N13" s="54">
        <v>357.09999999999997</v>
      </c>
      <c r="O13" s="54">
        <v>0</v>
      </c>
      <c r="P13" s="54">
        <v>357.09999999999997</v>
      </c>
      <c r="Q13" s="55">
        <v>4</v>
      </c>
    </row>
    <row r="14" spans="2:18" x14ac:dyDescent="0.25">
      <c r="B14" s="52">
        <v>6</v>
      </c>
      <c r="C14" s="53" t="s">
        <v>35</v>
      </c>
      <c r="D14" s="54">
        <v>23440.808000000001</v>
      </c>
      <c r="E14" s="54">
        <v>12678.156000000001</v>
      </c>
      <c r="F14" s="54">
        <v>24</v>
      </c>
      <c r="G14" s="54">
        <v>237967.66200000001</v>
      </c>
      <c r="H14" s="54">
        <v>6</v>
      </c>
      <c r="I14" s="54">
        <v>19537.192999999999</v>
      </c>
      <c r="J14" s="54">
        <v>11720.366</v>
      </c>
      <c r="K14" s="54">
        <v>281933.45299999998</v>
      </c>
      <c r="L14" s="54">
        <v>42290.017</v>
      </c>
      <c r="M14" s="54">
        <v>0</v>
      </c>
      <c r="N14" s="54">
        <v>42290.017</v>
      </c>
      <c r="O14" s="54">
        <v>0</v>
      </c>
      <c r="P14" s="54">
        <v>42290.017</v>
      </c>
      <c r="Q14" s="55">
        <v>52</v>
      </c>
    </row>
    <row r="15" spans="2:18" ht="31.5" x14ac:dyDescent="0.25">
      <c r="B15" s="52">
        <v>7</v>
      </c>
      <c r="C15" s="53" t="s">
        <v>36</v>
      </c>
      <c r="D15" s="54">
        <v>32897.373</v>
      </c>
      <c r="E15" s="54">
        <v>36481.167000000001</v>
      </c>
      <c r="F15" s="54">
        <v>2922.2</v>
      </c>
      <c r="G15" s="54">
        <v>59585.436000000002</v>
      </c>
      <c r="H15" s="54">
        <v>992.31799999999998</v>
      </c>
      <c r="I15" s="54">
        <v>24352.952000000001</v>
      </c>
      <c r="J15" s="54">
        <v>16375.065000000001</v>
      </c>
      <c r="K15" s="54">
        <v>140856.38099999999</v>
      </c>
      <c r="L15" s="54">
        <v>21128.457999999999</v>
      </c>
      <c r="M15" s="54">
        <v>0</v>
      </c>
      <c r="N15" s="54">
        <v>21128.457999999999</v>
      </c>
      <c r="O15" s="54">
        <v>0</v>
      </c>
      <c r="P15" s="54">
        <v>21128.457999999999</v>
      </c>
      <c r="Q15" s="55">
        <v>236</v>
      </c>
    </row>
    <row r="16" spans="2:18" x14ac:dyDescent="0.25">
      <c r="B16" s="52">
        <v>8</v>
      </c>
      <c r="C16" s="53" t="s">
        <v>37</v>
      </c>
      <c r="D16" s="54">
        <v>6018.4960000000001</v>
      </c>
      <c r="E16" s="54">
        <v>4068.6</v>
      </c>
      <c r="F16" s="54">
        <v>0</v>
      </c>
      <c r="G16" s="54">
        <v>13519.031000000001</v>
      </c>
      <c r="H16" s="54">
        <v>1766.7860000000001</v>
      </c>
      <c r="I16" s="54">
        <v>6206.9210000000003</v>
      </c>
      <c r="J16" s="54">
        <v>2946.6729999999998</v>
      </c>
      <c r="K16" s="54">
        <v>28633.161</v>
      </c>
      <c r="L16" s="54">
        <v>4294.9759999999997</v>
      </c>
      <c r="M16" s="54">
        <v>0</v>
      </c>
      <c r="N16" s="54">
        <v>4294.9759999999997</v>
      </c>
      <c r="O16" s="54">
        <v>0</v>
      </c>
      <c r="P16" s="54">
        <v>4294.9759999999997</v>
      </c>
      <c r="Q16" s="55">
        <v>63</v>
      </c>
    </row>
    <row r="17" spans="2:17" x14ac:dyDescent="0.25">
      <c r="B17" s="52">
        <v>9</v>
      </c>
      <c r="C17" s="53" t="s">
        <v>38</v>
      </c>
      <c r="D17" s="54">
        <v>1880.2429999999999</v>
      </c>
      <c r="E17" s="54">
        <v>3847.614</v>
      </c>
      <c r="F17" s="54">
        <v>7357.9139999999998</v>
      </c>
      <c r="G17" s="54">
        <v>5526.38</v>
      </c>
      <c r="H17" s="54">
        <v>0</v>
      </c>
      <c r="I17" s="54">
        <v>439.39400000000001</v>
      </c>
      <c r="J17" s="54">
        <v>940.12099999999998</v>
      </c>
      <c r="K17" s="54">
        <v>18111.423999999999</v>
      </c>
      <c r="L17" s="54">
        <v>2716.7150000000001</v>
      </c>
      <c r="M17" s="54">
        <v>0</v>
      </c>
      <c r="N17" s="54">
        <v>2716.7150000000001</v>
      </c>
      <c r="O17" s="54">
        <v>0</v>
      </c>
      <c r="P17" s="54">
        <v>2716.7150000000001</v>
      </c>
      <c r="Q17" s="55">
        <v>31</v>
      </c>
    </row>
    <row r="18" spans="2:17" x14ac:dyDescent="0.25">
      <c r="B18" s="52">
        <v>10</v>
      </c>
      <c r="C18" s="53" t="s">
        <v>39</v>
      </c>
      <c r="D18" s="54">
        <v>2628.2060000000001</v>
      </c>
      <c r="E18" s="54">
        <v>2906.2249999999999</v>
      </c>
      <c r="F18" s="54">
        <v>0</v>
      </c>
      <c r="G18" s="54">
        <v>6545.866</v>
      </c>
      <c r="H18" s="54">
        <v>0</v>
      </c>
      <c r="I18" s="54">
        <v>50</v>
      </c>
      <c r="J18" s="54">
        <v>1293.249</v>
      </c>
      <c r="K18" s="54">
        <v>10837.048000000001</v>
      </c>
      <c r="L18" s="54">
        <v>1625.559</v>
      </c>
      <c r="M18" s="54">
        <v>0</v>
      </c>
      <c r="N18" s="54">
        <v>1625.559</v>
      </c>
      <c r="O18" s="54">
        <v>0</v>
      </c>
      <c r="P18" s="54">
        <v>1625.559</v>
      </c>
      <c r="Q18" s="55">
        <v>24</v>
      </c>
    </row>
    <row r="19" spans="2:17" x14ac:dyDescent="0.25">
      <c r="B19" s="52">
        <v>11</v>
      </c>
      <c r="C19" s="53" t="s">
        <v>40</v>
      </c>
      <c r="D19" s="54">
        <v>16329.882</v>
      </c>
      <c r="E19" s="54">
        <v>191187.34299999999</v>
      </c>
      <c r="F19" s="54">
        <v>1092.085</v>
      </c>
      <c r="G19" s="54">
        <v>2917.85</v>
      </c>
      <c r="H19" s="54">
        <v>0</v>
      </c>
      <c r="I19" s="54">
        <v>7840.7060000000001</v>
      </c>
      <c r="J19" s="54">
        <v>7554.89</v>
      </c>
      <c r="K19" s="54">
        <v>211812.976</v>
      </c>
      <c r="L19" s="54">
        <v>31771.946</v>
      </c>
      <c r="M19" s="54">
        <v>0</v>
      </c>
      <c r="N19" s="54">
        <v>31771.946</v>
      </c>
      <c r="O19" s="54">
        <v>0</v>
      </c>
      <c r="P19" s="54">
        <v>31771.946</v>
      </c>
      <c r="Q19" s="55">
        <v>38</v>
      </c>
    </row>
    <row r="20" spans="2:17" x14ac:dyDescent="0.25">
      <c r="B20" s="52">
        <v>12</v>
      </c>
      <c r="C20" s="53" t="s">
        <v>41</v>
      </c>
      <c r="D20" s="54">
        <v>135176.96400000001</v>
      </c>
      <c r="E20" s="54">
        <v>269660.38199999998</v>
      </c>
      <c r="F20" s="54">
        <v>18949.073</v>
      </c>
      <c r="G20" s="54">
        <v>62870.065000000002</v>
      </c>
      <c r="H20" s="54">
        <v>1049.509</v>
      </c>
      <c r="I20" s="54">
        <v>19768.010999999999</v>
      </c>
      <c r="J20" s="54">
        <v>66502.710999999996</v>
      </c>
      <c r="K20" s="54">
        <v>440971.29300000001</v>
      </c>
      <c r="L20" s="54">
        <v>66145.115999999995</v>
      </c>
      <c r="M20" s="54">
        <v>0.58699999999999997</v>
      </c>
      <c r="N20" s="54">
        <v>66145.702999999994</v>
      </c>
      <c r="O20" s="54">
        <v>0.36299999999999999</v>
      </c>
      <c r="P20" s="54">
        <v>66146.066000000006</v>
      </c>
      <c r="Q20" s="55">
        <v>383</v>
      </c>
    </row>
    <row r="21" spans="2:17" x14ac:dyDescent="0.25">
      <c r="B21" s="52">
        <v>13</v>
      </c>
      <c r="C21" s="53" t="s">
        <v>42</v>
      </c>
      <c r="D21" s="54">
        <v>121903.66</v>
      </c>
      <c r="E21" s="54">
        <v>124588.667</v>
      </c>
      <c r="F21" s="54">
        <v>14825.64</v>
      </c>
      <c r="G21" s="54">
        <v>35005.224000000002</v>
      </c>
      <c r="H21" s="54">
        <v>278.28100000000001</v>
      </c>
      <c r="I21" s="54">
        <v>1587.625</v>
      </c>
      <c r="J21" s="54">
        <v>60632.101000000002</v>
      </c>
      <c r="K21" s="54">
        <v>237556.99600000001</v>
      </c>
      <c r="L21" s="54">
        <v>35633.563000000002</v>
      </c>
      <c r="M21" s="54">
        <v>0</v>
      </c>
      <c r="N21" s="54">
        <v>35633.563000000002</v>
      </c>
      <c r="O21" s="54">
        <v>0.36499999999999999</v>
      </c>
      <c r="P21" s="54">
        <v>35633.928</v>
      </c>
      <c r="Q21" s="55">
        <v>371</v>
      </c>
    </row>
    <row r="22" spans="2:17" ht="31.5" x14ac:dyDescent="0.25">
      <c r="B22" s="52">
        <v>14</v>
      </c>
      <c r="C22" s="53" t="s">
        <v>43</v>
      </c>
      <c r="D22" s="54">
        <v>17164.878000000001</v>
      </c>
      <c r="E22" s="54">
        <v>51269.273999999998</v>
      </c>
      <c r="F22" s="54">
        <v>91.78</v>
      </c>
      <c r="G22" s="54">
        <v>6260.9179999999997</v>
      </c>
      <c r="H22" s="54">
        <v>0</v>
      </c>
      <c r="I22" s="54">
        <v>4329.4070000000002</v>
      </c>
      <c r="J22" s="54">
        <v>8546.0319999999992</v>
      </c>
      <c r="K22" s="54">
        <v>70570.225000000006</v>
      </c>
      <c r="L22" s="54">
        <v>10585.536</v>
      </c>
      <c r="M22" s="54">
        <v>0</v>
      </c>
      <c r="N22" s="54">
        <v>10585.536</v>
      </c>
      <c r="O22" s="54">
        <v>0</v>
      </c>
      <c r="P22" s="54">
        <v>10585.536</v>
      </c>
      <c r="Q22" s="55">
        <v>69</v>
      </c>
    </row>
    <row r="23" spans="2:17" x14ac:dyDescent="0.25">
      <c r="B23" s="52">
        <v>16</v>
      </c>
      <c r="C23" s="53" t="s">
        <v>44</v>
      </c>
      <c r="D23" s="54">
        <v>4861.7340000000004</v>
      </c>
      <c r="E23" s="54">
        <v>5259.0990000000002</v>
      </c>
      <c r="F23" s="54">
        <v>0</v>
      </c>
      <c r="G23" s="54">
        <v>2157.2310000000002</v>
      </c>
      <c r="H23" s="54">
        <v>0</v>
      </c>
      <c r="I23" s="54">
        <v>0</v>
      </c>
      <c r="J23" s="54">
        <v>1725.2719999999999</v>
      </c>
      <c r="K23" s="54">
        <v>10552.791999999999</v>
      </c>
      <c r="L23" s="54">
        <v>1506.42</v>
      </c>
      <c r="M23" s="54">
        <v>76.5</v>
      </c>
      <c r="N23" s="54">
        <v>1582.92</v>
      </c>
      <c r="O23" s="54">
        <v>1.913</v>
      </c>
      <c r="P23" s="54">
        <v>1584.8330000000001</v>
      </c>
      <c r="Q23" s="55">
        <v>23</v>
      </c>
    </row>
    <row r="24" spans="2:17" ht="31.5" x14ac:dyDescent="0.25">
      <c r="B24" s="52">
        <v>17</v>
      </c>
      <c r="C24" s="53" t="s">
        <v>45</v>
      </c>
      <c r="D24" s="54">
        <v>33453.675999999999</v>
      </c>
      <c r="E24" s="54">
        <v>43891.54</v>
      </c>
      <c r="F24" s="54">
        <v>800.09699999999998</v>
      </c>
      <c r="G24" s="54">
        <v>12934.543</v>
      </c>
      <c r="H24" s="54">
        <v>0</v>
      </c>
      <c r="I24" s="54">
        <v>4135.232</v>
      </c>
      <c r="J24" s="54">
        <v>15367.41</v>
      </c>
      <c r="K24" s="54">
        <v>79847.678</v>
      </c>
      <c r="L24" s="54">
        <v>11966.585999999999</v>
      </c>
      <c r="M24" s="54">
        <v>10.577</v>
      </c>
      <c r="N24" s="54">
        <v>11977.163</v>
      </c>
      <c r="O24" s="54">
        <v>0</v>
      </c>
      <c r="P24" s="54">
        <v>11977.163</v>
      </c>
      <c r="Q24" s="55">
        <v>190</v>
      </c>
    </row>
    <row r="25" spans="2:17" ht="31.5" x14ac:dyDescent="0.25">
      <c r="B25" s="57">
        <v>18</v>
      </c>
      <c r="C25" s="53" t="s">
        <v>46</v>
      </c>
      <c r="D25" s="54">
        <v>3271.7959999999998</v>
      </c>
      <c r="E25" s="54">
        <v>5256.3540000000003</v>
      </c>
      <c r="F25" s="54">
        <v>366.01900000000001</v>
      </c>
      <c r="G25" s="54">
        <v>856.78700000000003</v>
      </c>
      <c r="H25" s="54">
        <v>0</v>
      </c>
      <c r="I25" s="54">
        <v>0</v>
      </c>
      <c r="J25" s="54">
        <v>1635.8979999999999</v>
      </c>
      <c r="K25" s="54">
        <v>8115.058</v>
      </c>
      <c r="L25" s="54">
        <v>1217.259</v>
      </c>
      <c r="M25" s="54">
        <v>0</v>
      </c>
      <c r="N25" s="54">
        <v>1217.259</v>
      </c>
      <c r="O25" s="54">
        <v>0</v>
      </c>
      <c r="P25" s="54">
        <v>1217.259</v>
      </c>
      <c r="Q25" s="55">
        <v>25</v>
      </c>
    </row>
    <row r="26" spans="2:17" ht="47.25" x14ac:dyDescent="0.25">
      <c r="B26" s="56" t="s">
        <v>107</v>
      </c>
      <c r="C26" s="53" t="s">
        <v>93</v>
      </c>
      <c r="D26" s="54">
        <v>3826.09</v>
      </c>
      <c r="E26" s="54">
        <v>3586.2849999999999</v>
      </c>
      <c r="F26" s="54">
        <v>90.537000000000006</v>
      </c>
      <c r="G26" s="54">
        <v>7404.3860000000004</v>
      </c>
      <c r="H26" s="54">
        <v>105</v>
      </c>
      <c r="I26" s="54">
        <v>908</v>
      </c>
      <c r="J26" s="54">
        <v>1913.0450000000001</v>
      </c>
      <c r="K26" s="54">
        <v>14007.253000000001</v>
      </c>
      <c r="L26" s="54">
        <v>2101.0879999999997</v>
      </c>
      <c r="M26" s="54">
        <v>0</v>
      </c>
      <c r="N26" s="54">
        <v>2101.0879999999997</v>
      </c>
      <c r="O26" s="54">
        <v>0</v>
      </c>
      <c r="P26" s="54">
        <v>2101.0879999999997</v>
      </c>
      <c r="Q26" s="55">
        <v>17</v>
      </c>
    </row>
    <row r="27" spans="2:17" ht="31.5" x14ac:dyDescent="0.25">
      <c r="B27" s="52">
        <v>23</v>
      </c>
      <c r="C27" s="53" t="s">
        <v>30</v>
      </c>
      <c r="D27" s="54">
        <v>3659.6550000000002</v>
      </c>
      <c r="E27" s="54">
        <v>44506.555</v>
      </c>
      <c r="F27" s="54">
        <v>541.15899999999999</v>
      </c>
      <c r="G27" s="54">
        <v>4104.4070000000002</v>
      </c>
      <c r="H27" s="54">
        <v>0</v>
      </c>
      <c r="I27" s="54">
        <v>323.97399999999999</v>
      </c>
      <c r="J27" s="54">
        <v>1775.5730000000001</v>
      </c>
      <c r="K27" s="54">
        <v>51360.177000000003</v>
      </c>
      <c r="L27" s="54">
        <v>7704.0259999999998</v>
      </c>
      <c r="M27" s="54">
        <v>0</v>
      </c>
      <c r="N27" s="54">
        <v>7704.0259999999998</v>
      </c>
      <c r="O27" s="54">
        <v>0</v>
      </c>
      <c r="P27" s="54">
        <v>7704.0259999999998</v>
      </c>
      <c r="Q27" s="55">
        <v>55</v>
      </c>
    </row>
    <row r="28" spans="2:17" x14ac:dyDescent="0.25">
      <c r="B28" s="52">
        <v>24</v>
      </c>
      <c r="C28" s="53" t="s">
        <v>31</v>
      </c>
      <c r="D28" s="54">
        <v>561620.43099999998</v>
      </c>
      <c r="E28" s="54">
        <v>760245.054</v>
      </c>
      <c r="F28" s="54">
        <v>183352.96100000001</v>
      </c>
      <c r="G28" s="54">
        <v>124535.883</v>
      </c>
      <c r="H28" s="54">
        <v>2373.2429999999999</v>
      </c>
      <c r="I28" s="54">
        <v>46721.218999999997</v>
      </c>
      <c r="J28" s="54">
        <v>276942.625</v>
      </c>
      <c r="K28" s="54">
        <v>1401906.166</v>
      </c>
      <c r="L28" s="54">
        <v>210283.55100000001</v>
      </c>
      <c r="M28" s="54">
        <v>2.403</v>
      </c>
      <c r="N28" s="54">
        <v>210285.954</v>
      </c>
      <c r="O28" s="54">
        <v>0</v>
      </c>
      <c r="P28" s="54">
        <v>210285.954</v>
      </c>
      <c r="Q28" s="55">
        <v>1285</v>
      </c>
    </row>
    <row r="29" spans="2:17" x14ac:dyDescent="0.25">
      <c r="B29" s="58" t="s">
        <v>124</v>
      </c>
      <c r="C29" s="59" t="s">
        <v>108</v>
      </c>
      <c r="D29" s="60">
        <v>389652.70600000001</v>
      </c>
      <c r="E29" s="60">
        <v>571225.83299999998</v>
      </c>
      <c r="F29" s="60">
        <v>72004.304999999993</v>
      </c>
      <c r="G29" s="60">
        <v>86397.938999999998</v>
      </c>
      <c r="H29" s="60">
        <v>108.71599999999999</v>
      </c>
      <c r="I29" s="60">
        <v>15902.615</v>
      </c>
      <c r="J29" s="60">
        <v>187779.95699999999</v>
      </c>
      <c r="K29" s="60">
        <v>947512.15700000001</v>
      </c>
      <c r="L29" s="60">
        <v>142118.867</v>
      </c>
      <c r="M29" s="60">
        <v>8.01</v>
      </c>
      <c r="N29" s="60">
        <v>142126.87700000001</v>
      </c>
      <c r="O29" s="60">
        <v>0.36299999999999999</v>
      </c>
      <c r="P29" s="60">
        <v>142127.24000000002</v>
      </c>
      <c r="Q29" s="61">
        <v>1561</v>
      </c>
    </row>
    <row r="30" spans="2:17" x14ac:dyDescent="0.25">
      <c r="B30" s="90" t="s">
        <v>121</v>
      </c>
      <c r="C30" s="90"/>
      <c r="D30" s="64">
        <f>SUM(D10:D29)</f>
        <v>1661758.584</v>
      </c>
      <c r="E30" s="64">
        <f t="shared" ref="E30:Q30" si="0">SUM(E10:E29)</f>
        <v>2612395.6529999995</v>
      </c>
      <c r="F30" s="64">
        <f t="shared" si="0"/>
        <v>308506.11100000003</v>
      </c>
      <c r="G30" s="64">
        <f t="shared" si="0"/>
        <v>744780.13900000008</v>
      </c>
      <c r="H30" s="64">
        <f t="shared" si="0"/>
        <v>9819.2910000000011</v>
      </c>
      <c r="I30" s="64">
        <f t="shared" si="0"/>
        <v>173728.56700000001</v>
      </c>
      <c r="J30" s="64">
        <f t="shared" si="0"/>
        <v>815423.1669999999</v>
      </c>
      <c r="K30" s="64">
        <f t="shared" si="0"/>
        <v>4695565.1780000003</v>
      </c>
      <c r="L30" s="64">
        <f t="shared" si="0"/>
        <v>704236.83149999997</v>
      </c>
      <c r="M30" s="64">
        <f t="shared" si="0"/>
        <v>98.077000000000012</v>
      </c>
      <c r="N30" s="64">
        <f t="shared" si="0"/>
        <v>704334.90850000002</v>
      </c>
      <c r="O30" s="64">
        <f t="shared" si="0"/>
        <v>3.004</v>
      </c>
      <c r="P30" s="64">
        <f t="shared" si="0"/>
        <v>704337.91249999998</v>
      </c>
      <c r="Q30" s="64">
        <f t="shared" si="0"/>
        <v>4680</v>
      </c>
    </row>
    <row r="31" spans="2:17" x14ac:dyDescent="0.25">
      <c r="B31" s="65" t="s">
        <v>96</v>
      </c>
    </row>
    <row r="32" spans="2:17" x14ac:dyDescent="0.25">
      <c r="B32" s="65" t="s">
        <v>94</v>
      </c>
    </row>
    <row r="33" spans="2:2" x14ac:dyDescent="0.25">
      <c r="B33" s="65" t="s">
        <v>97</v>
      </c>
    </row>
    <row r="34" spans="2:2" x14ac:dyDescent="0.25">
      <c r="B34" s="65" t="s">
        <v>98</v>
      </c>
    </row>
    <row r="35" spans="2:2" x14ac:dyDescent="0.25">
      <c r="B35" s="65" t="s">
        <v>95</v>
      </c>
    </row>
  </sheetData>
  <mergeCells count="1">
    <mergeCell ref="B30:C30"/>
  </mergeCells>
  <hyperlinks>
    <hyperlink ref="H2" location="Índice!A1" display="Volver al Índice" xr:uid="{74CC4846-F7D1-4F14-878E-CC69870DD697}"/>
  </hyperlink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0B3C-2A89-4AB9-A3CA-A0D1A7DDAB4E}">
  <dimension ref="B1:R15"/>
  <sheetViews>
    <sheetView showGridLines="0" workbookViewId="0"/>
  </sheetViews>
  <sheetFormatPr baseColWidth="10" defaultRowHeight="15.75" x14ac:dyDescent="0.25"/>
  <cols>
    <col min="1" max="1" width="3.7109375" style="66" customWidth="1"/>
    <col min="2" max="2" width="19" style="66" customWidth="1"/>
    <col min="3" max="12" width="25.7109375" style="66" customWidth="1"/>
    <col min="13" max="13" width="18.140625" style="66" bestFit="1" customWidth="1"/>
    <col min="14" max="14" width="13.42578125" style="66" customWidth="1"/>
    <col min="15" max="15" width="19.42578125" style="66" bestFit="1" customWidth="1"/>
    <col min="16" max="16" width="18.42578125" style="66" customWidth="1"/>
    <col min="17" max="16384" width="11.42578125" style="66"/>
  </cols>
  <sheetData>
    <row r="1" spans="2:18" s="41" customFormat="1" ht="18" customHeight="1" x14ac:dyDescent="0.25">
      <c r="C1" s="40"/>
      <c r="R1" s="42"/>
    </row>
    <row r="2" spans="2:18" s="41" customFormat="1" ht="18" customHeight="1" x14ac:dyDescent="0.25">
      <c r="C2" s="40"/>
      <c r="H2" s="43" t="s">
        <v>61</v>
      </c>
      <c r="R2" s="42"/>
    </row>
    <row r="3" spans="2:18" s="41" customFormat="1" ht="18" customHeight="1" x14ac:dyDescent="0.25">
      <c r="C3" s="40"/>
      <c r="R3" s="42"/>
    </row>
    <row r="4" spans="2:18" s="41" customFormat="1" ht="18" customHeight="1" x14ac:dyDescent="0.25">
      <c r="C4" s="40"/>
      <c r="R4" s="42"/>
    </row>
    <row r="5" spans="2:18" s="41" customFormat="1" x14ac:dyDescent="0.25">
      <c r="B5" s="44" t="s">
        <v>109</v>
      </c>
      <c r="R5" s="42"/>
    </row>
    <row r="6" spans="2:18" s="41" customFormat="1" x14ac:dyDescent="0.25">
      <c r="B6" s="44" t="s">
        <v>53</v>
      </c>
      <c r="R6" s="42"/>
    </row>
    <row r="7" spans="2:18" s="41" customFormat="1" x14ac:dyDescent="0.25">
      <c r="B7" s="45" t="s">
        <v>92</v>
      </c>
      <c r="R7" s="42"/>
    </row>
    <row r="9" spans="2:18" ht="141.75" x14ac:dyDescent="0.25">
      <c r="B9" s="63" t="s">
        <v>100</v>
      </c>
      <c r="C9" s="63" t="s">
        <v>70</v>
      </c>
      <c r="D9" s="63" t="s">
        <v>71</v>
      </c>
      <c r="E9" s="63" t="s">
        <v>87</v>
      </c>
      <c r="F9" s="63" t="s">
        <v>88</v>
      </c>
      <c r="G9" s="63" t="s">
        <v>73</v>
      </c>
      <c r="H9" s="63" t="s">
        <v>74</v>
      </c>
      <c r="I9" s="63" t="s">
        <v>89</v>
      </c>
      <c r="J9" s="63" t="s">
        <v>76</v>
      </c>
      <c r="K9" s="63" t="s">
        <v>77</v>
      </c>
      <c r="L9" s="63" t="s">
        <v>78</v>
      </c>
      <c r="M9" s="63" t="s">
        <v>79</v>
      </c>
      <c r="N9" s="63" t="s">
        <v>80</v>
      </c>
      <c r="O9" s="63" t="s">
        <v>81</v>
      </c>
      <c r="P9" s="63" t="s">
        <v>90</v>
      </c>
    </row>
    <row r="10" spans="2:18" ht="15" customHeight="1" x14ac:dyDescent="0.25">
      <c r="B10" s="67" t="s">
        <v>83</v>
      </c>
      <c r="C10" s="49">
        <v>112895.088</v>
      </c>
      <c r="D10" s="49">
        <v>302103.54200000002</v>
      </c>
      <c r="E10" s="49">
        <v>6920.1369999999997</v>
      </c>
      <c r="F10" s="49">
        <v>281875.50400000002</v>
      </c>
      <c r="G10" s="49">
        <v>5964.9089999999997</v>
      </c>
      <c r="H10" s="49">
        <v>60635.69</v>
      </c>
      <c r="I10" s="49">
        <v>55775.580999999998</v>
      </c>
      <c r="J10" s="49">
        <v>714619.28899999999</v>
      </c>
      <c r="K10" s="49">
        <v>107192.9</v>
      </c>
      <c r="L10" s="49">
        <v>0</v>
      </c>
      <c r="M10" s="49">
        <v>107192.9</v>
      </c>
      <c r="N10" s="49">
        <v>0</v>
      </c>
      <c r="O10" s="49">
        <v>107192.9</v>
      </c>
      <c r="P10" s="68">
        <v>244</v>
      </c>
    </row>
    <row r="11" spans="2:18" ht="15" customHeight="1" x14ac:dyDescent="0.25">
      <c r="B11" s="69" t="s">
        <v>82</v>
      </c>
      <c r="C11" s="60">
        <v>1548863.496</v>
      </c>
      <c r="D11" s="60">
        <v>2310292.111</v>
      </c>
      <c r="E11" s="60">
        <v>301585.97399999999</v>
      </c>
      <c r="F11" s="60">
        <v>462904.63500000001</v>
      </c>
      <c r="G11" s="60">
        <v>3854.3820000000001</v>
      </c>
      <c r="H11" s="60">
        <v>113092.87699999999</v>
      </c>
      <c r="I11" s="60">
        <v>759647.58600000001</v>
      </c>
      <c r="J11" s="60">
        <v>3980945.889</v>
      </c>
      <c r="K11" s="60">
        <v>597043.93149999995</v>
      </c>
      <c r="L11" s="60">
        <v>98.076999999999998</v>
      </c>
      <c r="M11" s="60">
        <v>597142.0085</v>
      </c>
      <c r="N11" s="60">
        <v>3.004</v>
      </c>
      <c r="O11" s="60">
        <v>597145.01249999995</v>
      </c>
      <c r="P11" s="70">
        <v>4436</v>
      </c>
    </row>
    <row r="12" spans="2:18" x14ac:dyDescent="0.25">
      <c r="B12" s="85" t="s">
        <v>121</v>
      </c>
      <c r="C12" s="64">
        <f>SUM(C10:C11)</f>
        <v>1661758.584</v>
      </c>
      <c r="D12" s="64">
        <f t="shared" ref="D12:P12" si="0">SUM(D10:D11)</f>
        <v>2612395.6529999999</v>
      </c>
      <c r="E12" s="64">
        <f t="shared" si="0"/>
        <v>308506.11099999998</v>
      </c>
      <c r="F12" s="64">
        <f t="shared" si="0"/>
        <v>744780.13899999997</v>
      </c>
      <c r="G12" s="64">
        <f t="shared" si="0"/>
        <v>9819.2909999999993</v>
      </c>
      <c r="H12" s="64">
        <f t="shared" si="0"/>
        <v>173728.56699999998</v>
      </c>
      <c r="I12" s="64">
        <f t="shared" si="0"/>
        <v>815423.16700000002</v>
      </c>
      <c r="J12" s="64">
        <f t="shared" si="0"/>
        <v>4695565.1780000003</v>
      </c>
      <c r="K12" s="64">
        <f t="shared" si="0"/>
        <v>704236.83149999997</v>
      </c>
      <c r="L12" s="64">
        <f t="shared" si="0"/>
        <v>98.076999999999998</v>
      </c>
      <c r="M12" s="64">
        <f t="shared" si="0"/>
        <v>704334.90850000002</v>
      </c>
      <c r="N12" s="64">
        <f t="shared" si="0"/>
        <v>3.004</v>
      </c>
      <c r="O12" s="64">
        <f t="shared" si="0"/>
        <v>704337.91249999998</v>
      </c>
      <c r="P12" s="64">
        <f t="shared" si="0"/>
        <v>4680</v>
      </c>
    </row>
    <row r="13" spans="2:18" x14ac:dyDescent="0.25">
      <c r="B13" s="71" t="s">
        <v>96</v>
      </c>
    </row>
    <row r="14" spans="2:18" x14ac:dyDescent="0.25">
      <c r="B14" s="71" t="s">
        <v>98</v>
      </c>
    </row>
    <row r="15" spans="2:18" x14ac:dyDescent="0.25">
      <c r="B15" s="71" t="s">
        <v>95</v>
      </c>
    </row>
  </sheetData>
  <hyperlinks>
    <hyperlink ref="H2" location="Índice!A1" display="Volver al Índice" xr:uid="{2CBD61A5-E99B-489E-8AF6-ED44E05A13F9}"/>
  </hyperlink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51CC2-5B9F-4529-9CEF-CC60165A3378}">
  <dimension ref="B1:AI46"/>
  <sheetViews>
    <sheetView showGridLines="0" workbookViewId="0"/>
  </sheetViews>
  <sheetFormatPr baseColWidth="10" defaultRowHeight="15.75" x14ac:dyDescent="0.25"/>
  <cols>
    <col min="1" max="1" width="3.7109375" style="51" customWidth="1"/>
    <col min="2" max="2" width="17.7109375" style="62" customWidth="1"/>
    <col min="3" max="3" width="52.7109375" style="51" customWidth="1"/>
    <col min="4" max="14" width="25.7109375" style="72" customWidth="1"/>
    <col min="15" max="15" width="13.140625" style="72" bestFit="1" customWidth="1"/>
    <col min="16" max="16" width="25.7109375" style="72" customWidth="1"/>
    <col min="17" max="17" width="19.28515625" style="72" customWidth="1"/>
    <col min="18" max="35" width="11.42578125" style="72"/>
    <col min="36" max="16384" width="11.42578125" style="51"/>
  </cols>
  <sheetData>
    <row r="1" spans="2:35" s="41" customFormat="1" ht="18" customHeight="1" x14ac:dyDescent="0.25">
      <c r="B1" s="40"/>
      <c r="C1" s="40"/>
      <c r="S1" s="42"/>
    </row>
    <row r="2" spans="2:35" s="41" customFormat="1" ht="18" customHeight="1" x14ac:dyDescent="0.25">
      <c r="B2" s="40"/>
      <c r="C2" s="40"/>
      <c r="H2" s="43" t="s">
        <v>61</v>
      </c>
      <c r="S2" s="42"/>
    </row>
    <row r="3" spans="2:35" s="41" customFormat="1" ht="18" customHeight="1" x14ac:dyDescent="0.25">
      <c r="B3" s="40"/>
      <c r="C3" s="40"/>
      <c r="S3" s="42"/>
    </row>
    <row r="4" spans="2:35" s="41" customFormat="1" ht="18" customHeight="1" x14ac:dyDescent="0.25">
      <c r="B4" s="40"/>
      <c r="C4" s="40"/>
      <c r="S4" s="42"/>
    </row>
    <row r="5" spans="2:35" s="41" customFormat="1" x14ac:dyDescent="0.25">
      <c r="B5" s="44" t="s">
        <v>109</v>
      </c>
      <c r="S5" s="42"/>
    </row>
    <row r="6" spans="2:35" s="41" customFormat="1" x14ac:dyDescent="0.25">
      <c r="B6" s="44" t="s">
        <v>99</v>
      </c>
      <c r="S6" s="42"/>
    </row>
    <row r="7" spans="2:35" s="41" customFormat="1" x14ac:dyDescent="0.25">
      <c r="B7" s="45" t="s">
        <v>92</v>
      </c>
      <c r="S7" s="42"/>
    </row>
    <row r="8" spans="2:35" x14ac:dyDescent="0.25">
      <c r="C8" s="62"/>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2:35" ht="141.75" x14ac:dyDescent="0.25">
      <c r="B9" s="74" t="s">
        <v>120</v>
      </c>
      <c r="C9" s="74" t="s">
        <v>55</v>
      </c>
      <c r="D9" s="74" t="s">
        <v>70</v>
      </c>
      <c r="E9" s="74" t="s">
        <v>71</v>
      </c>
      <c r="F9" s="74" t="s">
        <v>87</v>
      </c>
      <c r="G9" s="74" t="s">
        <v>88</v>
      </c>
      <c r="H9" s="74" t="s">
        <v>73</v>
      </c>
      <c r="I9" s="74" t="s">
        <v>74</v>
      </c>
      <c r="J9" s="74" t="s">
        <v>89</v>
      </c>
      <c r="K9" s="74" t="s">
        <v>76</v>
      </c>
      <c r="L9" s="74" t="s">
        <v>77</v>
      </c>
      <c r="M9" s="74" t="s">
        <v>78</v>
      </c>
      <c r="N9" s="74" t="s">
        <v>79</v>
      </c>
      <c r="O9" s="74" t="s">
        <v>80</v>
      </c>
      <c r="P9" s="74" t="s">
        <v>81</v>
      </c>
      <c r="Q9" s="74" t="s">
        <v>90</v>
      </c>
      <c r="R9" s="51"/>
      <c r="S9" s="51"/>
      <c r="T9" s="51"/>
      <c r="U9" s="51"/>
      <c r="V9" s="51"/>
      <c r="W9" s="51"/>
      <c r="X9" s="51"/>
      <c r="Y9" s="51"/>
      <c r="Z9" s="51"/>
      <c r="AA9" s="51"/>
      <c r="AB9" s="51"/>
      <c r="AC9" s="51"/>
      <c r="AD9" s="51"/>
      <c r="AE9" s="51"/>
      <c r="AF9" s="51"/>
      <c r="AG9" s="51"/>
      <c r="AH9" s="51"/>
      <c r="AI9" s="51"/>
    </row>
    <row r="10" spans="2:35" x14ac:dyDescent="0.25">
      <c r="B10" s="52">
        <v>32</v>
      </c>
      <c r="C10" s="73" t="s">
        <v>26</v>
      </c>
      <c r="D10" s="54">
        <v>674605.321</v>
      </c>
      <c r="E10" s="54">
        <v>1258094.6599999999</v>
      </c>
      <c r="F10" s="54">
        <v>258094.83499999999</v>
      </c>
      <c r="G10" s="54">
        <v>341672.85800000001</v>
      </c>
      <c r="H10" s="54">
        <v>3027.2919999999999</v>
      </c>
      <c r="I10" s="54">
        <v>62851.646000000001</v>
      </c>
      <c r="J10" s="54">
        <v>326217.12300000002</v>
      </c>
      <c r="K10" s="54">
        <v>2272129.4890000001</v>
      </c>
      <c r="L10" s="54">
        <v>340808.48300000001</v>
      </c>
      <c r="M10" s="54">
        <v>11</v>
      </c>
      <c r="N10" s="54">
        <v>340819.48300000001</v>
      </c>
      <c r="O10" s="54">
        <v>0.36299999999999999</v>
      </c>
      <c r="P10" s="54">
        <v>340819.84600000002</v>
      </c>
      <c r="Q10" s="55">
        <v>2372</v>
      </c>
    </row>
    <row r="11" spans="2:35" x14ac:dyDescent="0.25">
      <c r="B11" s="52">
        <v>11</v>
      </c>
      <c r="C11" s="73" t="s">
        <v>9</v>
      </c>
      <c r="D11" s="54">
        <v>233281.14199999999</v>
      </c>
      <c r="E11" s="54">
        <v>330209.30099999998</v>
      </c>
      <c r="F11" s="54">
        <v>14837.405000000001</v>
      </c>
      <c r="G11" s="54">
        <v>93820.691000000006</v>
      </c>
      <c r="H11" s="54">
        <v>1745.443</v>
      </c>
      <c r="I11" s="54">
        <v>23058.986000000001</v>
      </c>
      <c r="J11" s="54">
        <v>116410.507</v>
      </c>
      <c r="K11" s="54">
        <v>580542.46100000001</v>
      </c>
      <c r="L11" s="54">
        <v>87081.395000000004</v>
      </c>
      <c r="M11" s="54">
        <v>0</v>
      </c>
      <c r="N11" s="54">
        <v>87081.395000000004</v>
      </c>
      <c r="O11" s="54">
        <v>0.36299999999999999</v>
      </c>
      <c r="P11" s="54">
        <v>87081.758000000002</v>
      </c>
      <c r="Q11" s="55">
        <v>800</v>
      </c>
    </row>
    <row r="12" spans="2:35" x14ac:dyDescent="0.25">
      <c r="B12" s="52">
        <v>5</v>
      </c>
      <c r="C12" s="73" t="s">
        <v>3</v>
      </c>
      <c r="D12" s="54">
        <v>179541.49400000001</v>
      </c>
      <c r="E12" s="54">
        <v>203821.88699999999</v>
      </c>
      <c r="F12" s="54">
        <v>24126.773000000001</v>
      </c>
      <c r="G12" s="54">
        <v>39887.430999999997</v>
      </c>
      <c r="H12" s="54">
        <v>414</v>
      </c>
      <c r="I12" s="54">
        <v>10929.429</v>
      </c>
      <c r="J12" s="54">
        <v>88409.672999999995</v>
      </c>
      <c r="K12" s="54">
        <v>370311.34100000001</v>
      </c>
      <c r="L12" s="54">
        <v>55536.148000000001</v>
      </c>
      <c r="M12" s="54">
        <v>10.577</v>
      </c>
      <c r="N12" s="54">
        <v>55546.724999999999</v>
      </c>
      <c r="O12" s="54">
        <v>0</v>
      </c>
      <c r="P12" s="54">
        <v>55546.724999999999</v>
      </c>
      <c r="Q12" s="55">
        <v>451</v>
      </c>
    </row>
    <row r="13" spans="2:35" x14ac:dyDescent="0.25">
      <c r="B13" s="52">
        <v>2</v>
      </c>
      <c r="C13" s="73" t="s">
        <v>1</v>
      </c>
      <c r="D13" s="54">
        <v>87198.664000000004</v>
      </c>
      <c r="E13" s="54">
        <v>205195.25099999999</v>
      </c>
      <c r="F13" s="54">
        <v>53.811</v>
      </c>
      <c r="G13" s="54">
        <v>23479.457999999999</v>
      </c>
      <c r="H13" s="54">
        <v>992.31799999999998</v>
      </c>
      <c r="I13" s="54">
        <v>12243.446</v>
      </c>
      <c r="J13" s="54">
        <v>42622.790999999997</v>
      </c>
      <c r="K13" s="54">
        <v>286540.15700000001</v>
      </c>
      <c r="L13" s="54">
        <v>42981.03</v>
      </c>
      <c r="M13" s="54">
        <v>0</v>
      </c>
      <c r="N13" s="54">
        <v>42981.03</v>
      </c>
      <c r="O13" s="54">
        <v>0.36499999999999999</v>
      </c>
      <c r="P13" s="54">
        <v>42981.394999999997</v>
      </c>
      <c r="Q13" s="55">
        <v>246</v>
      </c>
    </row>
    <row r="14" spans="2:35" x14ac:dyDescent="0.25">
      <c r="B14" s="52">
        <v>6</v>
      </c>
      <c r="C14" s="73" t="s">
        <v>4</v>
      </c>
      <c r="D14" s="54">
        <v>56372.77</v>
      </c>
      <c r="E14" s="54">
        <v>47390.618000000002</v>
      </c>
      <c r="F14" s="54">
        <v>1670.327</v>
      </c>
      <c r="G14" s="54">
        <v>2540.2199999999998</v>
      </c>
      <c r="H14" s="54">
        <v>425.8</v>
      </c>
      <c r="I14" s="54">
        <v>8928.4860000000008</v>
      </c>
      <c r="J14" s="54">
        <v>28186.373</v>
      </c>
      <c r="K14" s="54">
        <v>89141.847999999998</v>
      </c>
      <c r="L14" s="54">
        <v>13371.282999999999</v>
      </c>
      <c r="M14" s="54">
        <v>0</v>
      </c>
      <c r="N14" s="54">
        <v>13371.282999999999</v>
      </c>
      <c r="O14" s="54">
        <v>0</v>
      </c>
      <c r="P14" s="54">
        <v>13371.282999999999</v>
      </c>
      <c r="Q14" s="55">
        <v>113</v>
      </c>
    </row>
    <row r="15" spans="2:35" ht="31.5" x14ac:dyDescent="0.25">
      <c r="B15" s="52">
        <v>16</v>
      </c>
      <c r="C15" s="73" t="s">
        <v>14</v>
      </c>
      <c r="D15" s="54">
        <v>20557.448</v>
      </c>
      <c r="E15" s="54">
        <v>29446.641</v>
      </c>
      <c r="F15" s="54">
        <v>1467.81</v>
      </c>
      <c r="G15" s="54">
        <v>32158.614000000001</v>
      </c>
      <c r="H15" s="54">
        <v>0</v>
      </c>
      <c r="I15" s="54">
        <v>3383.7849999999999</v>
      </c>
      <c r="J15" s="54">
        <v>10247.434999999999</v>
      </c>
      <c r="K15" s="54">
        <v>76766.862999999998</v>
      </c>
      <c r="L15" s="54">
        <v>11515.029</v>
      </c>
      <c r="M15" s="54">
        <v>0</v>
      </c>
      <c r="N15" s="54">
        <v>11515.029</v>
      </c>
      <c r="O15" s="54">
        <v>0</v>
      </c>
      <c r="P15" s="54">
        <v>11515.029</v>
      </c>
      <c r="Q15" s="55">
        <v>113</v>
      </c>
    </row>
    <row r="16" spans="2:35" ht="31.5" x14ac:dyDescent="0.25">
      <c r="B16" s="52">
        <v>10</v>
      </c>
      <c r="C16" s="73" t="s">
        <v>8</v>
      </c>
      <c r="D16" s="54">
        <v>50603.938999999998</v>
      </c>
      <c r="E16" s="54">
        <v>37647.160000000003</v>
      </c>
      <c r="F16" s="54">
        <v>0</v>
      </c>
      <c r="G16" s="54">
        <v>17908.311000000002</v>
      </c>
      <c r="H16" s="54">
        <v>0</v>
      </c>
      <c r="I16" s="54">
        <v>2920.7</v>
      </c>
      <c r="J16" s="54">
        <v>23880.75</v>
      </c>
      <c r="K16" s="54">
        <v>85199.360000000001</v>
      </c>
      <c r="L16" s="54">
        <v>12779.902</v>
      </c>
      <c r="M16" s="54">
        <v>0</v>
      </c>
      <c r="N16" s="54">
        <v>12779.902</v>
      </c>
      <c r="O16" s="54">
        <v>0</v>
      </c>
      <c r="P16" s="54">
        <v>12779.902</v>
      </c>
      <c r="Q16" s="55">
        <v>94</v>
      </c>
    </row>
    <row r="17" spans="2:17" ht="31.5" x14ac:dyDescent="0.25">
      <c r="B17" s="52">
        <v>4</v>
      </c>
      <c r="C17" s="73" t="s">
        <v>2</v>
      </c>
      <c r="D17" s="54">
        <v>22245.087</v>
      </c>
      <c r="E17" s="54">
        <v>8471.5949999999993</v>
      </c>
      <c r="F17" s="54">
        <v>98.989000000000004</v>
      </c>
      <c r="G17" s="54">
        <v>16638.524000000001</v>
      </c>
      <c r="H17" s="54">
        <v>75</v>
      </c>
      <c r="I17" s="54">
        <v>8329.5229999999992</v>
      </c>
      <c r="J17" s="54">
        <v>10735.054</v>
      </c>
      <c r="K17" s="54">
        <v>45123.663999999997</v>
      </c>
      <c r="L17" s="54">
        <v>6768.549</v>
      </c>
      <c r="M17" s="54">
        <v>0</v>
      </c>
      <c r="N17" s="54">
        <v>6768.549</v>
      </c>
      <c r="O17" s="54">
        <v>0</v>
      </c>
      <c r="P17" s="54">
        <v>6768.549</v>
      </c>
      <c r="Q17" s="55">
        <v>91</v>
      </c>
    </row>
    <row r="18" spans="2:17" x14ac:dyDescent="0.25">
      <c r="B18" s="52">
        <v>7</v>
      </c>
      <c r="C18" s="73" t="s">
        <v>5</v>
      </c>
      <c r="D18" s="54">
        <v>2962.2379999999998</v>
      </c>
      <c r="E18" s="54">
        <v>6287.3829999999998</v>
      </c>
      <c r="F18" s="54">
        <v>4091.924</v>
      </c>
      <c r="G18" s="54">
        <v>28441.046999999999</v>
      </c>
      <c r="H18" s="54">
        <v>1728.0940000000001</v>
      </c>
      <c r="I18" s="54">
        <v>5582.1729999999998</v>
      </c>
      <c r="J18" s="54">
        <v>1481.117</v>
      </c>
      <c r="K18" s="54">
        <v>47611.741999999998</v>
      </c>
      <c r="L18" s="54">
        <v>7141.7629999999999</v>
      </c>
      <c r="M18" s="54">
        <v>0</v>
      </c>
      <c r="N18" s="54">
        <v>7141.7629999999999</v>
      </c>
      <c r="O18" s="54">
        <v>0</v>
      </c>
      <c r="P18" s="54">
        <v>7141.7629999999999</v>
      </c>
      <c r="Q18" s="55">
        <v>85</v>
      </c>
    </row>
    <row r="19" spans="2:17" ht="31.5" x14ac:dyDescent="0.25">
      <c r="B19" s="52">
        <v>1</v>
      </c>
      <c r="C19" s="73" t="s">
        <v>0</v>
      </c>
      <c r="D19" s="54">
        <v>1565.617</v>
      </c>
      <c r="E19" s="54">
        <v>5679.9690000000001</v>
      </c>
      <c r="F19" s="54">
        <v>377.07799999999997</v>
      </c>
      <c r="G19" s="54">
        <v>7588.15</v>
      </c>
      <c r="H19" s="54">
        <v>0</v>
      </c>
      <c r="I19" s="54">
        <v>2500.6280000000002</v>
      </c>
      <c r="J19" s="54">
        <v>782.80799999999999</v>
      </c>
      <c r="K19" s="54">
        <v>16928.633999999998</v>
      </c>
      <c r="L19" s="54">
        <v>2539.297</v>
      </c>
      <c r="M19" s="54">
        <v>0</v>
      </c>
      <c r="N19" s="54">
        <v>2539.297</v>
      </c>
      <c r="O19" s="54">
        <v>0</v>
      </c>
      <c r="P19" s="54">
        <v>2539.297</v>
      </c>
      <c r="Q19" s="55">
        <v>33</v>
      </c>
    </row>
    <row r="20" spans="2:17" ht="31.5" x14ac:dyDescent="0.25">
      <c r="B20" s="52">
        <v>19</v>
      </c>
      <c r="C20" s="73" t="s">
        <v>17</v>
      </c>
      <c r="D20" s="54">
        <v>13704.165999999999</v>
      </c>
      <c r="E20" s="54">
        <v>7494.7439999999997</v>
      </c>
      <c r="F20" s="54">
        <v>119.642</v>
      </c>
      <c r="G20" s="54">
        <v>1334.4849999999999</v>
      </c>
      <c r="H20" s="54">
        <v>0</v>
      </c>
      <c r="I20" s="54">
        <v>1937.546</v>
      </c>
      <c r="J20" s="54">
        <v>6852.0810000000001</v>
      </c>
      <c r="K20" s="54">
        <v>17738.502</v>
      </c>
      <c r="L20" s="54">
        <v>2584.2750000000001</v>
      </c>
      <c r="M20" s="54">
        <v>76.5</v>
      </c>
      <c r="N20" s="54">
        <v>2660.7750000000001</v>
      </c>
      <c r="O20" s="54">
        <v>1.913</v>
      </c>
      <c r="P20" s="54">
        <v>2662.6880000000001</v>
      </c>
      <c r="Q20" s="55">
        <v>32</v>
      </c>
    </row>
    <row r="21" spans="2:17" ht="31.5" x14ac:dyDescent="0.25">
      <c r="B21" s="52">
        <v>27</v>
      </c>
      <c r="C21" s="73" t="s">
        <v>25</v>
      </c>
      <c r="D21" s="54">
        <v>38683.639000000003</v>
      </c>
      <c r="E21" s="54">
        <v>33998.195</v>
      </c>
      <c r="F21" s="54">
        <v>0</v>
      </c>
      <c r="G21" s="54">
        <v>2006.279</v>
      </c>
      <c r="H21" s="54">
        <v>0</v>
      </c>
      <c r="I21" s="54">
        <v>0</v>
      </c>
      <c r="J21" s="54">
        <v>19341.819</v>
      </c>
      <c r="K21" s="54">
        <v>55346.294000000002</v>
      </c>
      <c r="L21" s="54">
        <v>8301.9480000000003</v>
      </c>
      <c r="M21" s="54">
        <v>0</v>
      </c>
      <c r="N21" s="54">
        <v>8301.9480000000003</v>
      </c>
      <c r="O21" s="54">
        <v>0</v>
      </c>
      <c r="P21" s="54">
        <v>8301.9480000000003</v>
      </c>
      <c r="Q21" s="55">
        <v>31</v>
      </c>
    </row>
    <row r="22" spans="2:17" ht="31.5" x14ac:dyDescent="0.25">
      <c r="B22" s="52">
        <v>9</v>
      </c>
      <c r="C22" s="73" t="s">
        <v>7</v>
      </c>
      <c r="D22" s="54">
        <v>1915.846</v>
      </c>
      <c r="E22" s="54">
        <v>2010.528</v>
      </c>
      <c r="F22" s="54">
        <v>2330</v>
      </c>
      <c r="G22" s="54">
        <v>2210.63</v>
      </c>
      <c r="H22" s="54">
        <v>0</v>
      </c>
      <c r="I22" s="54">
        <v>5613.2269999999999</v>
      </c>
      <c r="J22" s="54">
        <v>848.32799999999997</v>
      </c>
      <c r="K22" s="54">
        <v>13231.903</v>
      </c>
      <c r="L22" s="54">
        <v>1984.787</v>
      </c>
      <c r="M22" s="54">
        <v>0</v>
      </c>
      <c r="N22" s="54">
        <v>1984.787</v>
      </c>
      <c r="O22" s="54">
        <v>0</v>
      </c>
      <c r="P22" s="54">
        <v>1984.787</v>
      </c>
      <c r="Q22" s="55">
        <v>26</v>
      </c>
    </row>
    <row r="23" spans="2:17" ht="31.5" x14ac:dyDescent="0.25">
      <c r="B23" s="52">
        <v>15</v>
      </c>
      <c r="C23" s="73" t="s">
        <v>13</v>
      </c>
      <c r="D23" s="54">
        <v>6299.8280000000004</v>
      </c>
      <c r="E23" s="54">
        <v>5259.2269999999999</v>
      </c>
      <c r="F23" s="54">
        <v>0</v>
      </c>
      <c r="G23" s="54">
        <v>3462.3029999999999</v>
      </c>
      <c r="H23" s="54">
        <v>0</v>
      </c>
      <c r="I23" s="54">
        <v>1155.9849999999999</v>
      </c>
      <c r="J23" s="54">
        <v>3149.913</v>
      </c>
      <c r="K23" s="54">
        <v>13027.43</v>
      </c>
      <c r="L23" s="54">
        <v>1954.115</v>
      </c>
      <c r="M23" s="54">
        <v>0</v>
      </c>
      <c r="N23" s="54">
        <v>1954.115</v>
      </c>
      <c r="O23" s="54">
        <v>0</v>
      </c>
      <c r="P23" s="54">
        <v>1954.115</v>
      </c>
      <c r="Q23" s="55">
        <v>22</v>
      </c>
    </row>
    <row r="24" spans="2:17" ht="31.5" x14ac:dyDescent="0.25">
      <c r="B24" s="52">
        <v>17</v>
      </c>
      <c r="C24" s="73" t="s">
        <v>15</v>
      </c>
      <c r="D24" s="54">
        <v>385.94900000000001</v>
      </c>
      <c r="E24" s="54">
        <v>74.292000000000002</v>
      </c>
      <c r="F24" s="54">
        <v>0</v>
      </c>
      <c r="G24" s="54">
        <v>4904.7569999999996</v>
      </c>
      <c r="H24" s="54">
        <v>0</v>
      </c>
      <c r="I24" s="54">
        <v>1711.838</v>
      </c>
      <c r="J24" s="54">
        <v>192.97399999999999</v>
      </c>
      <c r="K24" s="54">
        <v>6883.8620000000001</v>
      </c>
      <c r="L24" s="54">
        <v>1032.579</v>
      </c>
      <c r="M24" s="54">
        <v>0</v>
      </c>
      <c r="N24" s="54">
        <v>1032.579</v>
      </c>
      <c r="O24" s="54">
        <v>0</v>
      </c>
      <c r="P24" s="54">
        <v>1032.579</v>
      </c>
      <c r="Q24" s="55">
        <v>21</v>
      </c>
    </row>
    <row r="25" spans="2:17" ht="31.5" x14ac:dyDescent="0.25">
      <c r="B25" s="52">
        <v>14</v>
      </c>
      <c r="C25" s="73" t="s">
        <v>12</v>
      </c>
      <c r="D25" s="54">
        <v>0</v>
      </c>
      <c r="E25" s="54">
        <v>3008.0390000000002</v>
      </c>
      <c r="F25" s="54">
        <v>62</v>
      </c>
      <c r="G25" s="54">
        <v>4316.4260000000004</v>
      </c>
      <c r="H25" s="54">
        <v>0</v>
      </c>
      <c r="I25" s="54">
        <v>0</v>
      </c>
      <c r="J25" s="54">
        <v>0</v>
      </c>
      <c r="K25" s="54">
        <v>7386.4650000000001</v>
      </c>
      <c r="L25" s="54">
        <v>1107.97</v>
      </c>
      <c r="M25" s="54">
        <v>0</v>
      </c>
      <c r="N25" s="54">
        <v>1107.97</v>
      </c>
      <c r="O25" s="54">
        <v>0</v>
      </c>
      <c r="P25" s="54">
        <v>1107.97</v>
      </c>
      <c r="Q25" s="55">
        <v>20</v>
      </c>
    </row>
    <row r="26" spans="2:17" ht="31.5" x14ac:dyDescent="0.25">
      <c r="B26" s="52">
        <v>21</v>
      </c>
      <c r="C26" s="73" t="s">
        <v>19</v>
      </c>
      <c r="D26" s="54">
        <v>14422.757</v>
      </c>
      <c r="E26" s="54">
        <v>5392.2830000000004</v>
      </c>
      <c r="F26" s="54">
        <v>83.438999999999993</v>
      </c>
      <c r="G26" s="54">
        <v>1087.2829999999999</v>
      </c>
      <c r="H26" s="54">
        <v>0</v>
      </c>
      <c r="I26" s="54">
        <v>564.66099999999994</v>
      </c>
      <c r="J26" s="54">
        <v>7211.3760000000002</v>
      </c>
      <c r="K26" s="54">
        <v>14339.047</v>
      </c>
      <c r="L26" s="54">
        <v>2150.8580000000002</v>
      </c>
      <c r="M26" s="54">
        <v>0</v>
      </c>
      <c r="N26" s="54">
        <v>2150.8580000000002</v>
      </c>
      <c r="O26" s="54">
        <v>0</v>
      </c>
      <c r="P26" s="54">
        <v>2150.8580000000002</v>
      </c>
      <c r="Q26" s="55">
        <v>18</v>
      </c>
    </row>
    <row r="27" spans="2:17" ht="31.5" x14ac:dyDescent="0.25">
      <c r="B27" s="52">
        <v>24</v>
      </c>
      <c r="C27" s="73" t="s">
        <v>22</v>
      </c>
      <c r="D27" s="54">
        <v>472.84500000000003</v>
      </c>
      <c r="E27" s="54">
        <v>1528.68</v>
      </c>
      <c r="F27" s="54">
        <v>0</v>
      </c>
      <c r="G27" s="54">
        <v>2905.3879999999999</v>
      </c>
      <c r="H27" s="54">
        <v>0</v>
      </c>
      <c r="I27" s="54">
        <v>0</v>
      </c>
      <c r="J27" s="54">
        <v>383.13099999999997</v>
      </c>
      <c r="K27" s="54">
        <v>4523.7820000000002</v>
      </c>
      <c r="L27" s="54">
        <v>678.56799999999998</v>
      </c>
      <c r="M27" s="54">
        <v>0</v>
      </c>
      <c r="N27" s="54">
        <v>678.56799999999998</v>
      </c>
      <c r="O27" s="54">
        <v>0</v>
      </c>
      <c r="P27" s="54">
        <v>678.56799999999998</v>
      </c>
      <c r="Q27" s="55">
        <v>15</v>
      </c>
    </row>
    <row r="28" spans="2:17" ht="31.5" x14ac:dyDescent="0.25">
      <c r="B28" s="52">
        <v>20</v>
      </c>
      <c r="C28" s="73" t="s">
        <v>18</v>
      </c>
      <c r="D28" s="54">
        <v>2588.8380000000002</v>
      </c>
      <c r="E28" s="54">
        <v>1085.252</v>
      </c>
      <c r="F28" s="54">
        <v>0</v>
      </c>
      <c r="G28" s="54">
        <v>3309.1529999999998</v>
      </c>
      <c r="H28" s="54">
        <v>0</v>
      </c>
      <c r="I28" s="54">
        <v>16</v>
      </c>
      <c r="J28" s="54">
        <v>1294.4190000000001</v>
      </c>
      <c r="K28" s="54">
        <v>5704.8239999999996</v>
      </c>
      <c r="L28" s="54">
        <v>855.72500000000002</v>
      </c>
      <c r="M28" s="54">
        <v>0</v>
      </c>
      <c r="N28" s="54">
        <v>855.72500000000002</v>
      </c>
      <c r="O28" s="54">
        <v>0</v>
      </c>
      <c r="P28" s="54">
        <v>855.72500000000002</v>
      </c>
      <c r="Q28" s="55">
        <v>14</v>
      </c>
    </row>
    <row r="29" spans="2:17" ht="31.5" x14ac:dyDescent="0.25">
      <c r="B29" s="52">
        <v>22</v>
      </c>
      <c r="C29" s="73" t="s">
        <v>20</v>
      </c>
      <c r="D29" s="54">
        <v>148.57</v>
      </c>
      <c r="E29" s="54">
        <v>670.61</v>
      </c>
      <c r="F29" s="54">
        <v>449.75599999999997</v>
      </c>
      <c r="G29" s="54">
        <v>400</v>
      </c>
      <c r="H29" s="54">
        <v>0</v>
      </c>
      <c r="I29" s="54">
        <v>11834.448</v>
      </c>
      <c r="J29" s="54">
        <v>74.284999999999997</v>
      </c>
      <c r="K29" s="54">
        <v>13429.099</v>
      </c>
      <c r="L29" s="54">
        <v>2014.364</v>
      </c>
      <c r="M29" s="54">
        <v>0</v>
      </c>
      <c r="N29" s="54">
        <v>2014.364</v>
      </c>
      <c r="O29" s="54">
        <v>0</v>
      </c>
      <c r="P29" s="54">
        <v>2014.364</v>
      </c>
      <c r="Q29" s="55">
        <v>11</v>
      </c>
    </row>
    <row r="30" spans="2:17" ht="31.5" x14ac:dyDescent="0.25">
      <c r="B30" s="52">
        <v>26</v>
      </c>
      <c r="C30" s="73" t="s">
        <v>24</v>
      </c>
      <c r="D30" s="54">
        <v>0</v>
      </c>
      <c r="E30" s="54">
        <v>775.58</v>
      </c>
      <c r="F30" s="54">
        <v>288</v>
      </c>
      <c r="G30" s="54">
        <v>244.22</v>
      </c>
      <c r="H30" s="54">
        <v>0</v>
      </c>
      <c r="I30" s="54">
        <v>50</v>
      </c>
      <c r="J30" s="54">
        <v>0</v>
      </c>
      <c r="K30" s="54">
        <v>1357.8</v>
      </c>
      <c r="L30" s="54">
        <v>203.67</v>
      </c>
      <c r="M30" s="54">
        <v>0</v>
      </c>
      <c r="N30" s="54">
        <v>203.67</v>
      </c>
      <c r="O30" s="54">
        <v>0</v>
      </c>
      <c r="P30" s="54">
        <v>203.67</v>
      </c>
      <c r="Q30" s="55">
        <v>9</v>
      </c>
    </row>
    <row r="31" spans="2:17" ht="31.5" x14ac:dyDescent="0.25">
      <c r="B31" s="52">
        <v>12</v>
      </c>
      <c r="C31" s="73" t="s">
        <v>10</v>
      </c>
      <c r="D31" s="54">
        <v>1201.4369999999999</v>
      </c>
      <c r="E31" s="54">
        <v>8514.4079999999994</v>
      </c>
      <c r="F31" s="54">
        <v>0</v>
      </c>
      <c r="G31" s="54">
        <v>4037.9859999999999</v>
      </c>
      <c r="H31" s="54">
        <v>0</v>
      </c>
      <c r="I31" s="54">
        <v>0</v>
      </c>
      <c r="J31" s="54">
        <v>600.71799999999996</v>
      </c>
      <c r="K31" s="54">
        <v>13153.112999999999</v>
      </c>
      <c r="L31" s="54">
        <v>1972.9659999999999</v>
      </c>
      <c r="M31" s="54">
        <v>0</v>
      </c>
      <c r="N31" s="54">
        <v>1972.9659999999999</v>
      </c>
      <c r="O31" s="54">
        <v>0</v>
      </c>
      <c r="P31" s="54">
        <v>1972.9659999999999</v>
      </c>
      <c r="Q31" s="55">
        <v>9</v>
      </c>
    </row>
    <row r="32" spans="2:17" ht="31.5" x14ac:dyDescent="0.25">
      <c r="B32" s="52">
        <v>23</v>
      </c>
      <c r="C32" s="73" t="s">
        <v>21</v>
      </c>
      <c r="D32" s="54">
        <v>0</v>
      </c>
      <c r="E32" s="54">
        <v>439.72399999999999</v>
      </c>
      <c r="F32" s="54">
        <v>24.352</v>
      </c>
      <c r="G32" s="54">
        <v>1123.08</v>
      </c>
      <c r="H32" s="54">
        <v>0</v>
      </c>
      <c r="I32" s="54">
        <v>0</v>
      </c>
      <c r="J32" s="54">
        <v>0</v>
      </c>
      <c r="K32" s="54">
        <v>1587.1559999999999</v>
      </c>
      <c r="L32" s="54">
        <v>238.07400000000001</v>
      </c>
      <c r="M32" s="54">
        <v>0</v>
      </c>
      <c r="N32" s="54">
        <v>238.07400000000001</v>
      </c>
      <c r="O32" s="54">
        <v>0</v>
      </c>
      <c r="P32" s="54">
        <v>238.07400000000001</v>
      </c>
      <c r="Q32" s="55">
        <v>9</v>
      </c>
    </row>
    <row r="33" spans="2:17" ht="31.5" x14ac:dyDescent="0.25">
      <c r="B33" s="52">
        <v>8</v>
      </c>
      <c r="C33" s="73" t="s">
        <v>6</v>
      </c>
      <c r="D33" s="54">
        <v>1950.499</v>
      </c>
      <c r="E33" s="54">
        <v>0.154</v>
      </c>
      <c r="F33" s="54">
        <v>0</v>
      </c>
      <c r="G33" s="54">
        <v>2207.0160000000001</v>
      </c>
      <c r="H33" s="54">
        <v>0</v>
      </c>
      <c r="I33" s="54">
        <v>166.7</v>
      </c>
      <c r="J33" s="54">
        <v>975.24900000000002</v>
      </c>
      <c r="K33" s="54">
        <v>3349.12</v>
      </c>
      <c r="L33" s="54">
        <v>502.36900000000003</v>
      </c>
      <c r="M33" s="54">
        <v>0</v>
      </c>
      <c r="N33" s="54">
        <v>502.36900000000003</v>
      </c>
      <c r="O33" s="54">
        <v>0</v>
      </c>
      <c r="P33" s="54">
        <v>502.36900000000003</v>
      </c>
      <c r="Q33" s="55">
        <v>8</v>
      </c>
    </row>
    <row r="34" spans="2:17" ht="31.5" x14ac:dyDescent="0.25">
      <c r="B34" s="52">
        <v>13</v>
      </c>
      <c r="C34" s="73" t="s">
        <v>11</v>
      </c>
      <c r="D34" s="54">
        <v>87.712000000000003</v>
      </c>
      <c r="E34" s="54">
        <v>54.302999999999997</v>
      </c>
      <c r="F34" s="54">
        <v>38.19</v>
      </c>
      <c r="G34" s="54">
        <v>419.51100000000002</v>
      </c>
      <c r="H34" s="54">
        <v>0</v>
      </c>
      <c r="I34" s="54">
        <v>592.74800000000005</v>
      </c>
      <c r="J34" s="54">
        <v>43.856000000000002</v>
      </c>
      <c r="K34" s="54">
        <v>1148.6079999999999</v>
      </c>
      <c r="L34" s="54">
        <v>172.292</v>
      </c>
      <c r="M34" s="54">
        <v>0</v>
      </c>
      <c r="N34" s="54">
        <v>172.292</v>
      </c>
      <c r="O34" s="54">
        <v>0</v>
      </c>
      <c r="P34" s="54">
        <v>172.292</v>
      </c>
      <c r="Q34" s="55">
        <v>6</v>
      </c>
    </row>
    <row r="35" spans="2:17" x14ac:dyDescent="0.25">
      <c r="B35" s="52">
        <v>31</v>
      </c>
      <c r="C35" s="73" t="s">
        <v>27</v>
      </c>
      <c r="D35" s="54">
        <v>0</v>
      </c>
      <c r="E35" s="54">
        <v>0</v>
      </c>
      <c r="F35" s="54">
        <v>0</v>
      </c>
      <c r="G35" s="54">
        <v>99318.085999999996</v>
      </c>
      <c r="H35" s="54">
        <v>1411.3440000000001</v>
      </c>
      <c r="I35" s="54">
        <v>7143.942</v>
      </c>
      <c r="J35" s="54">
        <v>0</v>
      </c>
      <c r="K35" s="54">
        <v>107873.372</v>
      </c>
      <c r="L35" s="54">
        <v>16181.005999999999</v>
      </c>
      <c r="M35" s="54">
        <v>0</v>
      </c>
      <c r="N35" s="54">
        <v>16181.005999999999</v>
      </c>
      <c r="O35" s="54">
        <v>0</v>
      </c>
      <c r="P35" s="54">
        <v>16181.005999999999</v>
      </c>
      <c r="Q35" s="55">
        <v>6</v>
      </c>
    </row>
    <row r="36" spans="2:17" ht="31.5" x14ac:dyDescent="0.25">
      <c r="B36" s="52">
        <v>25</v>
      </c>
      <c r="C36" s="73" t="s">
        <v>23</v>
      </c>
      <c r="D36" s="54">
        <v>0</v>
      </c>
      <c r="E36" s="54">
        <v>199.39099999999999</v>
      </c>
      <c r="F36" s="54">
        <v>0</v>
      </c>
      <c r="G36" s="54">
        <v>1681.0740000000001</v>
      </c>
      <c r="H36" s="54">
        <v>0</v>
      </c>
      <c r="I36" s="54">
        <v>700</v>
      </c>
      <c r="J36" s="54">
        <v>0</v>
      </c>
      <c r="K36" s="54">
        <v>2580.4650000000001</v>
      </c>
      <c r="L36" s="54">
        <v>387.06900000000002</v>
      </c>
      <c r="M36" s="54">
        <v>0</v>
      </c>
      <c r="N36" s="54">
        <v>387.06900000000002</v>
      </c>
      <c r="O36" s="54">
        <v>0</v>
      </c>
      <c r="P36" s="54">
        <v>387.06900000000002</v>
      </c>
      <c r="Q36" s="55">
        <v>5</v>
      </c>
    </row>
    <row r="37" spans="2:17" ht="31.5" x14ac:dyDescent="0.25">
      <c r="B37" s="52">
        <v>44</v>
      </c>
      <c r="C37" s="73" t="s">
        <v>28</v>
      </c>
      <c r="D37" s="54">
        <v>245785.5</v>
      </c>
      <c r="E37" s="54">
        <v>409642.5</v>
      </c>
      <c r="F37" s="54">
        <v>0</v>
      </c>
      <c r="G37" s="54">
        <v>588.56100000000004</v>
      </c>
      <c r="H37" s="54">
        <v>0</v>
      </c>
      <c r="I37" s="54">
        <v>115.67</v>
      </c>
      <c r="J37" s="54">
        <v>122892.75</v>
      </c>
      <c r="K37" s="54">
        <v>533239.48100000003</v>
      </c>
      <c r="L37" s="54">
        <v>79985.922500000001</v>
      </c>
      <c r="M37" s="54">
        <v>0</v>
      </c>
      <c r="N37" s="54">
        <v>79985.922500000001</v>
      </c>
      <c r="O37" s="54">
        <v>0</v>
      </c>
      <c r="P37" s="54">
        <v>79985.922500000001</v>
      </c>
      <c r="Q37" s="55">
        <v>5</v>
      </c>
    </row>
    <row r="38" spans="2:17" ht="31.5" x14ac:dyDescent="0.25">
      <c r="B38" s="52">
        <v>18</v>
      </c>
      <c r="C38" s="73" t="s">
        <v>16</v>
      </c>
      <c r="D38" s="54">
        <v>0</v>
      </c>
      <c r="E38" s="54">
        <v>0</v>
      </c>
      <c r="F38" s="54">
        <v>0</v>
      </c>
      <c r="G38" s="54">
        <v>2000</v>
      </c>
      <c r="H38" s="54">
        <v>0</v>
      </c>
      <c r="I38" s="54">
        <v>367</v>
      </c>
      <c r="J38" s="54">
        <v>0</v>
      </c>
      <c r="K38" s="54">
        <v>2367</v>
      </c>
      <c r="L38" s="54">
        <v>355.05</v>
      </c>
      <c r="M38" s="54">
        <v>0</v>
      </c>
      <c r="N38" s="54">
        <v>355.05</v>
      </c>
      <c r="O38" s="54">
        <v>0</v>
      </c>
      <c r="P38" s="54">
        <v>355.05</v>
      </c>
      <c r="Q38" s="55">
        <v>4</v>
      </c>
    </row>
    <row r="39" spans="2:17" ht="31.5" x14ac:dyDescent="0.25">
      <c r="B39" s="52">
        <v>29</v>
      </c>
      <c r="C39" s="73" t="s">
        <v>104</v>
      </c>
      <c r="D39" s="54">
        <v>303.09500000000003</v>
      </c>
      <c r="E39" s="54">
        <v>0</v>
      </c>
      <c r="F39" s="54">
        <v>91.78</v>
      </c>
      <c r="G39" s="54">
        <v>0</v>
      </c>
      <c r="H39" s="54">
        <v>0</v>
      </c>
      <c r="I39" s="54">
        <v>1000</v>
      </c>
      <c r="J39" s="54">
        <v>151.547</v>
      </c>
      <c r="K39" s="54">
        <v>1243.328</v>
      </c>
      <c r="L39" s="54">
        <v>186.499</v>
      </c>
      <c r="M39" s="54">
        <v>0</v>
      </c>
      <c r="N39" s="54">
        <v>186.499</v>
      </c>
      <c r="O39" s="54">
        <v>0</v>
      </c>
      <c r="P39" s="54">
        <v>186.499</v>
      </c>
      <c r="Q39" s="55">
        <v>3</v>
      </c>
    </row>
    <row r="40" spans="2:17" ht="35.25" customHeight="1" x14ac:dyDescent="0.25">
      <c r="B40" s="86" t="s">
        <v>125</v>
      </c>
      <c r="C40" s="73" t="s">
        <v>105</v>
      </c>
      <c r="D40" s="54">
        <v>4874.183</v>
      </c>
      <c r="E40" s="54">
        <v>3.278</v>
      </c>
      <c r="F40" s="54">
        <v>200</v>
      </c>
      <c r="G40" s="54">
        <v>3088.5970000000002</v>
      </c>
      <c r="H40" s="54">
        <v>0</v>
      </c>
      <c r="I40" s="54">
        <v>30</v>
      </c>
      <c r="J40" s="54">
        <v>2437.09</v>
      </c>
      <c r="K40" s="54">
        <v>5758.9679999999998</v>
      </c>
      <c r="L40" s="54">
        <v>863.846</v>
      </c>
      <c r="M40" s="54">
        <v>0</v>
      </c>
      <c r="N40" s="54">
        <v>863.846</v>
      </c>
      <c r="O40" s="54">
        <v>0</v>
      </c>
      <c r="P40" s="54">
        <v>863.846</v>
      </c>
      <c r="Q40" s="55">
        <v>8</v>
      </c>
    </row>
    <row r="41" spans="2:17" x14ac:dyDescent="0.25">
      <c r="B41" s="91" t="s">
        <v>121</v>
      </c>
      <c r="C41" s="91"/>
      <c r="D41" s="75">
        <f>SUM(D10:D40)</f>
        <v>1661758.584</v>
      </c>
      <c r="E41" s="75">
        <f t="shared" ref="E41:Q41" si="0">SUM(E10:E40)</f>
        <v>2612395.6529999985</v>
      </c>
      <c r="F41" s="75">
        <f t="shared" si="0"/>
        <v>308506.11099999998</v>
      </c>
      <c r="G41" s="75">
        <f t="shared" si="0"/>
        <v>744780.13899999985</v>
      </c>
      <c r="H41" s="75">
        <f t="shared" si="0"/>
        <v>9819.2910000000011</v>
      </c>
      <c r="I41" s="75">
        <f t="shared" si="0"/>
        <v>173728.56700000001</v>
      </c>
      <c r="J41" s="75">
        <f t="shared" si="0"/>
        <v>815423.16700000002</v>
      </c>
      <c r="K41" s="75">
        <f t="shared" si="0"/>
        <v>4695565.1779999994</v>
      </c>
      <c r="L41" s="75">
        <f t="shared" si="0"/>
        <v>704236.83150000009</v>
      </c>
      <c r="M41" s="75">
        <f t="shared" si="0"/>
        <v>98.076999999999998</v>
      </c>
      <c r="N41" s="75">
        <f t="shared" si="0"/>
        <v>704334.90850000014</v>
      </c>
      <c r="O41" s="75">
        <f t="shared" si="0"/>
        <v>3.004</v>
      </c>
      <c r="P41" s="75">
        <f t="shared" si="0"/>
        <v>704337.91250000009</v>
      </c>
      <c r="Q41" s="75">
        <f t="shared" si="0"/>
        <v>4680</v>
      </c>
    </row>
    <row r="42" spans="2:17" x14ac:dyDescent="0.25">
      <c r="B42" s="65" t="s">
        <v>96</v>
      </c>
    </row>
    <row r="43" spans="2:17" x14ac:dyDescent="0.25">
      <c r="B43" s="65" t="s">
        <v>94</v>
      </c>
    </row>
    <row r="44" spans="2:17" x14ac:dyDescent="0.25">
      <c r="B44" s="65" t="s">
        <v>97</v>
      </c>
    </row>
    <row r="45" spans="2:17" x14ac:dyDescent="0.25">
      <c r="B45" s="65" t="s">
        <v>98</v>
      </c>
    </row>
    <row r="46" spans="2:17" x14ac:dyDescent="0.25">
      <c r="B46" s="65" t="s">
        <v>95</v>
      </c>
    </row>
  </sheetData>
  <sortState xmlns:xlrd2="http://schemas.microsoft.com/office/spreadsheetml/2017/richdata2" ref="B10:Q39">
    <sortCondition descending="1" ref="Q10:Q39"/>
  </sortState>
  <mergeCells count="1">
    <mergeCell ref="B41:C41"/>
  </mergeCells>
  <hyperlinks>
    <hyperlink ref="H2" location="Índice!A1" display="Volver al Índice" xr:uid="{1C6EC0FA-2BED-484C-895B-81D1623D169C}"/>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7CA3-A956-475E-B0E6-26362FE5A460}">
  <dimension ref="B1:S27"/>
  <sheetViews>
    <sheetView showGridLines="0" workbookViewId="0"/>
  </sheetViews>
  <sheetFormatPr baseColWidth="10" defaultRowHeight="15.75" x14ac:dyDescent="0.25"/>
  <cols>
    <col min="1" max="1" width="3.7109375" style="72" customWidth="1"/>
    <col min="2" max="2" width="17.7109375" style="77" customWidth="1"/>
    <col min="3" max="3" width="22.140625" style="72" bestFit="1" customWidth="1"/>
    <col min="4" max="4" width="23" style="72" bestFit="1" customWidth="1"/>
    <col min="5" max="5" width="18.140625" style="72" bestFit="1" customWidth="1"/>
    <col min="6" max="6" width="17" style="72" bestFit="1" customWidth="1"/>
    <col min="7" max="7" width="19.5703125" style="72" customWidth="1"/>
    <col min="8" max="8" width="19.85546875" style="72" customWidth="1"/>
    <col min="9" max="9" width="25.7109375" style="72" customWidth="1"/>
    <col min="10" max="10" width="24" style="72" bestFit="1" customWidth="1"/>
    <col min="11" max="11" width="23.28515625" style="72" bestFit="1" customWidth="1"/>
    <col min="12" max="12" width="25.7109375" style="72" customWidth="1"/>
    <col min="13" max="13" width="18.140625" style="72" bestFit="1" customWidth="1"/>
    <col min="14" max="14" width="13.42578125" style="72" customWidth="1"/>
    <col min="15" max="15" width="14.7109375" style="72" bestFit="1" customWidth="1"/>
    <col min="16" max="16" width="19.140625" style="77" customWidth="1"/>
    <col min="17" max="16384" width="11.42578125" style="72"/>
  </cols>
  <sheetData>
    <row r="1" spans="2:19" s="41" customFormat="1" ht="18" customHeight="1" x14ac:dyDescent="0.25">
      <c r="B1" s="40"/>
      <c r="C1" s="40"/>
      <c r="P1" s="40"/>
      <c r="S1" s="42"/>
    </row>
    <row r="2" spans="2:19" s="41" customFormat="1" ht="18" customHeight="1" x14ac:dyDescent="0.25">
      <c r="B2" s="40"/>
      <c r="C2" s="40"/>
      <c r="H2" s="43" t="s">
        <v>61</v>
      </c>
      <c r="P2" s="40"/>
      <c r="S2" s="42"/>
    </row>
    <row r="3" spans="2:19" s="41" customFormat="1" ht="18" customHeight="1" x14ac:dyDescent="0.25">
      <c r="B3" s="40"/>
      <c r="C3" s="40"/>
      <c r="P3" s="40"/>
      <c r="S3" s="42"/>
    </row>
    <row r="4" spans="2:19" s="41" customFormat="1" ht="18" customHeight="1" x14ac:dyDescent="0.25">
      <c r="B4" s="40"/>
      <c r="C4" s="40"/>
      <c r="P4" s="40"/>
      <c r="S4" s="42"/>
    </row>
    <row r="5" spans="2:19" s="41" customFormat="1" x14ac:dyDescent="0.25">
      <c r="B5" s="44" t="s">
        <v>109</v>
      </c>
      <c r="P5" s="40"/>
      <c r="S5" s="42"/>
    </row>
    <row r="6" spans="2:19" s="41" customFormat="1" x14ac:dyDescent="0.25">
      <c r="B6" s="44" t="s">
        <v>102</v>
      </c>
      <c r="P6" s="40"/>
      <c r="S6" s="42"/>
    </row>
    <row r="7" spans="2:19" s="41" customFormat="1" x14ac:dyDescent="0.25">
      <c r="B7" s="45" t="s">
        <v>92</v>
      </c>
      <c r="P7" s="40"/>
      <c r="S7" s="42"/>
    </row>
    <row r="8" spans="2:19" s="66" customFormat="1" x14ac:dyDescent="0.25">
      <c r="B8" s="76"/>
      <c r="P8" s="76"/>
    </row>
    <row r="9" spans="2:19" ht="141.75" x14ac:dyDescent="0.25">
      <c r="B9" s="63" t="s">
        <v>101</v>
      </c>
      <c r="C9" s="63" t="s">
        <v>70</v>
      </c>
      <c r="D9" s="63" t="s">
        <v>71</v>
      </c>
      <c r="E9" s="63" t="s">
        <v>87</v>
      </c>
      <c r="F9" s="63" t="s">
        <v>88</v>
      </c>
      <c r="G9" s="63" t="s">
        <v>73</v>
      </c>
      <c r="H9" s="63" t="s">
        <v>74</v>
      </c>
      <c r="I9" s="63" t="s">
        <v>89</v>
      </c>
      <c r="J9" s="63" t="s">
        <v>76</v>
      </c>
      <c r="K9" s="63" t="s">
        <v>77</v>
      </c>
      <c r="L9" s="63" t="s">
        <v>78</v>
      </c>
      <c r="M9" s="63" t="s">
        <v>79</v>
      </c>
      <c r="N9" s="63" t="s">
        <v>80</v>
      </c>
      <c r="O9" s="63" t="s">
        <v>81</v>
      </c>
      <c r="P9" s="63" t="s">
        <v>90</v>
      </c>
    </row>
    <row r="10" spans="2:19" x14ac:dyDescent="0.25">
      <c r="B10" s="78">
        <v>1</v>
      </c>
      <c r="C10" s="49">
        <v>6951.1229999999996</v>
      </c>
      <c r="D10" s="49">
        <v>4921.7920000000004</v>
      </c>
      <c r="E10" s="49">
        <v>285.24</v>
      </c>
      <c r="F10" s="49">
        <v>2080.5819999999999</v>
      </c>
      <c r="G10" s="49">
        <v>0</v>
      </c>
      <c r="H10" s="49">
        <v>252.35300000000001</v>
      </c>
      <c r="I10" s="49">
        <v>3372.97</v>
      </c>
      <c r="J10" s="49">
        <v>11118.12</v>
      </c>
      <c r="K10" s="49">
        <v>1569.6569999999999</v>
      </c>
      <c r="L10" s="49">
        <v>98.076999999999998</v>
      </c>
      <c r="M10" s="49">
        <v>1667.7339999999999</v>
      </c>
      <c r="N10" s="49">
        <v>2.6389999999999998</v>
      </c>
      <c r="O10" s="49">
        <v>1670.373</v>
      </c>
      <c r="P10" s="79">
        <v>468</v>
      </c>
    </row>
    <row r="11" spans="2:19" x14ac:dyDescent="0.25">
      <c r="B11" s="80">
        <v>2</v>
      </c>
      <c r="C11" s="54">
        <v>27300.796999999999</v>
      </c>
      <c r="D11" s="54">
        <v>8445.0789999999997</v>
      </c>
      <c r="E11" s="54">
        <v>455.58600000000001</v>
      </c>
      <c r="F11" s="54">
        <v>4615.991</v>
      </c>
      <c r="G11" s="54">
        <v>147.36699999999999</v>
      </c>
      <c r="H11" s="54">
        <v>1036.2550000000001</v>
      </c>
      <c r="I11" s="54">
        <v>13479.772999999999</v>
      </c>
      <c r="J11" s="54">
        <v>28521.302</v>
      </c>
      <c r="K11" s="54">
        <v>4278.2169999999996</v>
      </c>
      <c r="L11" s="54">
        <v>0</v>
      </c>
      <c r="M11" s="54">
        <v>4278.2169999999996</v>
      </c>
      <c r="N11" s="54">
        <v>0</v>
      </c>
      <c r="O11" s="54">
        <v>4278.2169999999996</v>
      </c>
      <c r="P11" s="81">
        <v>468</v>
      </c>
    </row>
    <row r="12" spans="2:19" x14ac:dyDescent="0.25">
      <c r="B12" s="80">
        <v>3</v>
      </c>
      <c r="C12" s="54">
        <v>38619.281999999999</v>
      </c>
      <c r="D12" s="54">
        <v>17196.940999999999</v>
      </c>
      <c r="E12" s="54">
        <v>1147.115</v>
      </c>
      <c r="F12" s="54">
        <v>7309.7759999999998</v>
      </c>
      <c r="G12" s="54">
        <v>1.716</v>
      </c>
      <c r="H12" s="54">
        <v>2573.6570000000002</v>
      </c>
      <c r="I12" s="54">
        <v>19093.907999999999</v>
      </c>
      <c r="J12" s="54">
        <v>47754.578999999998</v>
      </c>
      <c r="K12" s="54">
        <v>7163.192</v>
      </c>
      <c r="L12" s="54">
        <v>0</v>
      </c>
      <c r="M12" s="54">
        <v>7163.192</v>
      </c>
      <c r="N12" s="54">
        <v>0.36499999999999999</v>
      </c>
      <c r="O12" s="54">
        <v>7163.5569999999998</v>
      </c>
      <c r="P12" s="81">
        <v>468</v>
      </c>
    </row>
    <row r="13" spans="2:19" x14ac:dyDescent="0.25">
      <c r="B13" s="80">
        <v>4</v>
      </c>
      <c r="C13" s="54">
        <v>42827.786999999997</v>
      </c>
      <c r="D13" s="54">
        <v>34181.250999999997</v>
      </c>
      <c r="E13" s="54">
        <v>425.28399999999999</v>
      </c>
      <c r="F13" s="54">
        <v>10319.74</v>
      </c>
      <c r="G13" s="54">
        <v>0</v>
      </c>
      <c r="H13" s="54">
        <v>3263.99</v>
      </c>
      <c r="I13" s="54">
        <v>21094.148000000001</v>
      </c>
      <c r="J13" s="54">
        <v>69923.903999999995</v>
      </c>
      <c r="K13" s="54">
        <v>10488.601000000001</v>
      </c>
      <c r="L13" s="54">
        <v>0</v>
      </c>
      <c r="M13" s="54">
        <v>10488.601000000001</v>
      </c>
      <c r="N13" s="54">
        <v>0</v>
      </c>
      <c r="O13" s="54">
        <v>10488.601000000001</v>
      </c>
      <c r="P13" s="81">
        <v>467</v>
      </c>
    </row>
    <row r="14" spans="2:19" x14ac:dyDescent="0.25">
      <c r="B14" s="80">
        <v>5</v>
      </c>
      <c r="C14" s="54">
        <v>55637.722000000002</v>
      </c>
      <c r="D14" s="54">
        <v>37727.707999999999</v>
      </c>
      <c r="E14" s="54">
        <v>3103.902</v>
      </c>
      <c r="F14" s="54">
        <v>20711.995999999999</v>
      </c>
      <c r="G14" s="54">
        <v>308.28100000000001</v>
      </c>
      <c r="H14" s="54">
        <v>9187.7710000000006</v>
      </c>
      <c r="I14" s="54">
        <v>26954.339</v>
      </c>
      <c r="J14" s="54">
        <v>99723.040999999997</v>
      </c>
      <c r="K14" s="54">
        <v>14958.465</v>
      </c>
      <c r="L14" s="54">
        <v>0</v>
      </c>
      <c r="M14" s="54">
        <v>14958.465</v>
      </c>
      <c r="N14" s="54">
        <v>0</v>
      </c>
      <c r="O14" s="54">
        <v>14958.465</v>
      </c>
      <c r="P14" s="81">
        <v>469</v>
      </c>
    </row>
    <row r="15" spans="2:19" x14ac:dyDescent="0.25">
      <c r="B15" s="80">
        <v>6</v>
      </c>
      <c r="C15" s="54">
        <v>75112.523000000001</v>
      </c>
      <c r="D15" s="54">
        <v>56119.232000000004</v>
      </c>
      <c r="E15" s="54">
        <v>3014.953</v>
      </c>
      <c r="F15" s="54">
        <v>32425.337</v>
      </c>
      <c r="G15" s="54">
        <v>0</v>
      </c>
      <c r="H15" s="54">
        <v>10584.563</v>
      </c>
      <c r="I15" s="54">
        <v>36884.506000000001</v>
      </c>
      <c r="J15" s="54">
        <v>140372.10200000001</v>
      </c>
      <c r="K15" s="54">
        <v>21055.826000000001</v>
      </c>
      <c r="L15" s="54">
        <v>0</v>
      </c>
      <c r="M15" s="54">
        <v>21055.826000000001</v>
      </c>
      <c r="N15" s="54">
        <v>0</v>
      </c>
      <c r="O15" s="54">
        <v>21055.826000000001</v>
      </c>
      <c r="P15" s="81">
        <v>468</v>
      </c>
    </row>
    <row r="16" spans="2:19" x14ac:dyDescent="0.25">
      <c r="B16" s="80">
        <v>7</v>
      </c>
      <c r="C16" s="54">
        <v>119145.978</v>
      </c>
      <c r="D16" s="54">
        <v>78747.493000000002</v>
      </c>
      <c r="E16" s="54">
        <v>3484.0889999999999</v>
      </c>
      <c r="F16" s="54">
        <v>47409.116999999998</v>
      </c>
      <c r="G16" s="54">
        <v>946.8</v>
      </c>
      <c r="H16" s="54">
        <v>12497.998</v>
      </c>
      <c r="I16" s="54">
        <v>58852.65</v>
      </c>
      <c r="J16" s="54">
        <v>203378.82500000001</v>
      </c>
      <c r="K16" s="54">
        <v>30506.832999999999</v>
      </c>
      <c r="L16" s="54">
        <v>0</v>
      </c>
      <c r="M16" s="54">
        <v>30506.832999999999</v>
      </c>
      <c r="N16" s="54">
        <v>0</v>
      </c>
      <c r="O16" s="54">
        <v>30506.832999999999</v>
      </c>
      <c r="P16" s="81">
        <v>468</v>
      </c>
    </row>
    <row r="17" spans="2:16" x14ac:dyDescent="0.25">
      <c r="B17" s="80">
        <v>8</v>
      </c>
      <c r="C17" s="54">
        <v>162986.01800000001</v>
      </c>
      <c r="D17" s="54">
        <v>135180.78200000001</v>
      </c>
      <c r="E17" s="54">
        <v>8139.5370000000003</v>
      </c>
      <c r="F17" s="54">
        <v>74132.296000000002</v>
      </c>
      <c r="G17" s="54">
        <v>0</v>
      </c>
      <c r="H17" s="54">
        <v>18185.054</v>
      </c>
      <c r="I17" s="54">
        <v>80475.615999999995</v>
      </c>
      <c r="J17" s="54">
        <v>318148.071</v>
      </c>
      <c r="K17" s="54">
        <v>47722.226999999999</v>
      </c>
      <c r="L17" s="54">
        <v>0</v>
      </c>
      <c r="M17" s="54">
        <v>47722.226999999999</v>
      </c>
      <c r="N17" s="54">
        <v>0</v>
      </c>
      <c r="O17" s="54">
        <v>47722.226999999999</v>
      </c>
      <c r="P17" s="81">
        <v>468</v>
      </c>
    </row>
    <row r="18" spans="2:16" x14ac:dyDescent="0.25">
      <c r="B18" s="80">
        <v>9</v>
      </c>
      <c r="C18" s="54">
        <v>229177.739</v>
      </c>
      <c r="D18" s="54">
        <v>275449.08500000002</v>
      </c>
      <c r="E18" s="54">
        <v>9874.3119999999999</v>
      </c>
      <c r="F18" s="54">
        <v>107969.014</v>
      </c>
      <c r="G18" s="54">
        <v>4131.7560000000003</v>
      </c>
      <c r="H18" s="54">
        <v>49044.483</v>
      </c>
      <c r="I18" s="54">
        <v>109806.118</v>
      </c>
      <c r="J18" s="54">
        <v>565840.27099999995</v>
      </c>
      <c r="K18" s="54">
        <v>84876.047000000006</v>
      </c>
      <c r="L18" s="54">
        <v>0</v>
      </c>
      <c r="M18" s="54">
        <v>84876.047000000006</v>
      </c>
      <c r="N18" s="54">
        <v>0</v>
      </c>
      <c r="O18" s="54">
        <v>84876.047000000006</v>
      </c>
      <c r="P18" s="81">
        <v>468</v>
      </c>
    </row>
    <row r="19" spans="2:16" x14ac:dyDescent="0.25">
      <c r="B19" s="82">
        <v>10</v>
      </c>
      <c r="C19" s="60">
        <v>903999.61499999999</v>
      </c>
      <c r="D19" s="60">
        <v>1964426.29</v>
      </c>
      <c r="E19" s="60">
        <v>278576.09299999999</v>
      </c>
      <c r="F19" s="60">
        <v>437806.29</v>
      </c>
      <c r="G19" s="60">
        <v>4283.3710000000001</v>
      </c>
      <c r="H19" s="60">
        <v>67102.442999999999</v>
      </c>
      <c r="I19" s="60">
        <v>445409.13900000002</v>
      </c>
      <c r="J19" s="60">
        <v>3210784.963</v>
      </c>
      <c r="K19" s="60">
        <v>481617.76650000003</v>
      </c>
      <c r="L19" s="60">
        <v>0</v>
      </c>
      <c r="M19" s="60">
        <v>481617.76650000003</v>
      </c>
      <c r="N19" s="60">
        <v>0</v>
      </c>
      <c r="O19" s="60">
        <v>481617.76650000003</v>
      </c>
      <c r="P19" s="83">
        <v>468</v>
      </c>
    </row>
    <row r="20" spans="2:16" x14ac:dyDescent="0.25">
      <c r="B20" s="63" t="s">
        <v>122</v>
      </c>
      <c r="C20" s="64">
        <f>SUM(C10:C19)</f>
        <v>1661758.584</v>
      </c>
      <c r="D20" s="64">
        <f t="shared" ref="D20:P20" si="0">SUM(D10:D19)</f>
        <v>2612395.6529999999</v>
      </c>
      <c r="E20" s="64">
        <f t="shared" si="0"/>
        <v>308506.11099999998</v>
      </c>
      <c r="F20" s="64">
        <f t="shared" si="0"/>
        <v>744780.13899999997</v>
      </c>
      <c r="G20" s="64">
        <f t="shared" si="0"/>
        <v>9819.2910000000011</v>
      </c>
      <c r="H20" s="64">
        <f t="shared" si="0"/>
        <v>173728.56700000001</v>
      </c>
      <c r="I20" s="64">
        <f t="shared" si="0"/>
        <v>815423.16700000002</v>
      </c>
      <c r="J20" s="64">
        <f t="shared" si="0"/>
        <v>4695565.1779999994</v>
      </c>
      <c r="K20" s="64">
        <f t="shared" si="0"/>
        <v>704236.83150000009</v>
      </c>
      <c r="L20" s="64">
        <f t="shared" si="0"/>
        <v>98.076999999999998</v>
      </c>
      <c r="M20" s="64">
        <f t="shared" si="0"/>
        <v>704334.90850000002</v>
      </c>
      <c r="N20" s="64">
        <f t="shared" si="0"/>
        <v>3.0039999999999996</v>
      </c>
      <c r="O20" s="64">
        <f t="shared" si="0"/>
        <v>704337.91250000009</v>
      </c>
      <c r="P20" s="84">
        <f t="shared" si="0"/>
        <v>4680</v>
      </c>
    </row>
    <row r="21" spans="2:16" x14ac:dyDescent="0.25">
      <c r="B21" s="71" t="s">
        <v>96</v>
      </c>
    </row>
    <row r="22" spans="2:16" x14ac:dyDescent="0.25">
      <c r="B22" s="71" t="s">
        <v>98</v>
      </c>
    </row>
    <row r="23" spans="2:16" x14ac:dyDescent="0.25">
      <c r="B23" s="71" t="s">
        <v>95</v>
      </c>
    </row>
    <row r="27" spans="2:16" x14ac:dyDescent="0.25">
      <c r="P27" s="72"/>
    </row>
  </sheetData>
  <sortState xmlns:xlrd2="http://schemas.microsoft.com/office/spreadsheetml/2017/richdata2" ref="B10:O19">
    <sortCondition ref="B10"/>
  </sortState>
  <hyperlinks>
    <hyperlink ref="H2" location="Índice!A1" display="Volver al Índice" xr:uid="{03EE7B3D-EAD4-4536-9AEB-F5A2910BBB8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666D0-010B-4CF7-88AC-12EE120829EA}">
  <dimension ref="L2:M9"/>
  <sheetViews>
    <sheetView showGridLines="0" workbookViewId="0"/>
  </sheetViews>
  <sheetFormatPr baseColWidth="10" defaultRowHeight="15.75" x14ac:dyDescent="0.25"/>
  <cols>
    <col min="1" max="16384" width="11.42578125" style="51"/>
  </cols>
  <sheetData>
    <row r="2" spans="12:13" x14ac:dyDescent="0.25">
      <c r="L2" s="24" t="s">
        <v>61</v>
      </c>
    </row>
    <row r="9" spans="12:13" x14ac:dyDescent="0.25">
      <c r="M9" s="15"/>
    </row>
  </sheetData>
  <hyperlinks>
    <hyperlink ref="L2" location="Índice!A1" display="Volver al Índice" xr:uid="{0B563F1D-9F7B-4E1A-828F-485C015971ED}"/>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F4EDD97A44FC4786E6E84168588BCF" ma:contentTypeVersion="3" ma:contentTypeDescription="Crear nuevo documento." ma:contentTypeScope="" ma:versionID="3353ce8f5eef94190bb48a967917606e">
  <xsd:schema xmlns:xsd="http://www.w3.org/2001/XMLSchema" xmlns:xs="http://www.w3.org/2001/XMLSchema" xmlns:p="http://schemas.microsoft.com/office/2006/metadata/properties" xmlns:ns2="18d802dc-a217-4638-81a2-dd3dce3753ce" xmlns:ns3="2febaad4-4a94-47d8-bd40-dd72d5026160" targetNamespace="http://schemas.microsoft.com/office/2006/metadata/properties" ma:root="true" ma:fieldsID="7657d6ba178b5d810ab302a8e24be289" ns2:_="" ns3:_="">
    <xsd:import namespace="18d802dc-a217-4638-81a2-dd3dce3753ce"/>
    <xsd:import namespace="2febaad4-4a94-47d8-bd40-dd72d5026160"/>
    <xsd:element name="properties">
      <xsd:complexType>
        <xsd:sequence>
          <xsd:element name="documentManagement">
            <xsd:complexType>
              <xsd:all>
                <xsd:element ref="ns2:_x007a_x06" minOccurs="0"/>
                <xsd:element ref="ns3:SharedWithUsers" minOccurs="0"/>
                <xsd:element ref="ns2:ytm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802dc-a217-4638-81a2-dd3dce3753ce" elementFormDefault="qualified">
    <xsd:import namespace="http://schemas.microsoft.com/office/2006/documentManagement/types"/>
    <xsd:import namespace="http://schemas.microsoft.com/office/infopath/2007/PartnerControls"/>
    <xsd:element name="_x007a_x06" ma:index="8" nillable="true" ma:displayName="_" ma:internalName="_x007a_x06">
      <xsd:simpleType>
        <xsd:restriction base="dms:Text"/>
      </xsd:simpleType>
    </xsd:element>
    <xsd:element name="ytmn" ma:index="10" nillable="true" ma:displayName="orden" ma:internalName="ytm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7a_x06 xmlns="18d802dc-a217-4638-81a2-dd3dce3753ce">Impuesto Complementario de Normalización Tributaria</_x007a_x06>
    <ytmn xmlns="18d802dc-a217-4638-81a2-dd3dce3753ce">2</ytmn>
  </documentManagement>
</p:properties>
</file>

<file path=customXml/itemProps1.xml><?xml version="1.0" encoding="utf-8"?>
<ds:datastoreItem xmlns:ds="http://schemas.openxmlformats.org/officeDocument/2006/customXml" ds:itemID="{4C058CDA-6F5E-4DBC-90A3-E71E0BBD3258}"/>
</file>

<file path=customXml/itemProps2.xml><?xml version="1.0" encoding="utf-8"?>
<ds:datastoreItem xmlns:ds="http://schemas.openxmlformats.org/officeDocument/2006/customXml" ds:itemID="{E1885CB5-3F0C-4170-9E30-8ED9671BCF92}"/>
</file>

<file path=customXml/itemProps3.xml><?xml version="1.0" encoding="utf-8"?>
<ds:datastoreItem xmlns:ds="http://schemas.openxmlformats.org/officeDocument/2006/customXml" ds:itemID="{71A8DF0A-C82D-4DE6-AC7D-FE3EE9CDB6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Definiciones</vt:lpstr>
      <vt:lpstr>Renglones</vt:lpstr>
      <vt:lpstr>Subsector económico</vt:lpstr>
      <vt:lpstr>tipo contribuyente</vt:lpstr>
      <vt:lpstr>Dirección seccional</vt:lpstr>
      <vt:lpstr>Deciles</vt:lpstr>
      <vt:lpstr>Formulario</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Fernando Sarmiento Villamizar</dc:creator>
  <cp:lastModifiedBy>Daniel Fernando Sarmiento Villamizar</cp:lastModifiedBy>
  <dcterms:created xsi:type="dcterms:W3CDTF">2022-09-27T14:55:02Z</dcterms:created>
  <dcterms:modified xsi:type="dcterms:W3CDTF">2022-11-04T13:02:04Z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0x010100E8F4EDD97A44FC4786E6E84168588BCF</vt:lpwstr>
  </property>
</Properties>
</file>