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iancolombia-my.sharepoint.com/personal/dsarmientov_dian_gov_co/Documents/ESTUDIOS_ECONOMICOS/AGREGADOS/RIQUEZA/"/>
    </mc:Choice>
  </mc:AlternateContent>
  <xr:revisionPtr revIDLastSave="59" documentId="13_ncr:1_{2E18D9FA-34C8-47D2-9B48-5996D56A2BE1}" xr6:coauthVersionLast="45" xr6:coauthVersionMax="45" xr10:uidLastSave="{81F5F2F5-B85C-47D1-A66F-C2E20C0C1DA5}"/>
  <bookViews>
    <workbookView xWindow="-120" yWindow="-120" windowWidth="29040" windowHeight="15840" tabRatio="703" xr2:uid="{00000000-000D-0000-FFFF-FFFF00000000}"/>
  </bookViews>
  <sheets>
    <sheet name="Índice" sheetId="16" r:id="rId1"/>
    <sheet name="Definiciones" sheetId="12" r:id="rId2"/>
    <sheet name="Renglones" sheetId="13" r:id="rId3"/>
    <sheet name="Subsector económico" sheetId="22" r:id="rId4"/>
    <sheet name="Tipo contribuyente" sheetId="27" r:id="rId5"/>
    <sheet name="Dirección Seccional" sheetId="20" r:id="rId6"/>
    <sheet name="Tarifa Jurídicos" sheetId="24" r:id="rId7"/>
    <sheet name="Tarifa Naturales" sheetId="28" r:id="rId8"/>
    <sheet name="deciles" sheetId="25" r:id="rId9"/>
    <sheet name="Formulario" sheetId="23" r:id="rId10"/>
  </sheets>
  <definedNames>
    <definedName name="_xlnm.Print_Titles" localSheetId="2">Renglones!$1:$11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3" i="22" l="1"/>
  <c r="F33" i="22"/>
  <c r="G33" i="22"/>
  <c r="H33" i="22"/>
  <c r="I33" i="22"/>
  <c r="J33" i="22"/>
  <c r="K33" i="22"/>
  <c r="L33" i="22"/>
  <c r="M33" i="22"/>
  <c r="N33" i="22"/>
  <c r="O33" i="22"/>
  <c r="P33" i="22"/>
  <c r="Q33" i="22"/>
  <c r="R33" i="22"/>
  <c r="S33" i="22"/>
  <c r="T33" i="22"/>
  <c r="U33" i="22"/>
  <c r="V33" i="22"/>
  <c r="W33" i="22"/>
  <c r="X33" i="22"/>
  <c r="Y33" i="22"/>
  <c r="Z33" i="22"/>
  <c r="AA33" i="22"/>
  <c r="AB33" i="22"/>
  <c r="AC33" i="22"/>
  <c r="AD33" i="22"/>
  <c r="AE33" i="22"/>
  <c r="AF33" i="22"/>
  <c r="AG33" i="22"/>
  <c r="D33" i="22"/>
  <c r="D16" i="28" l="1"/>
  <c r="E16" i="28"/>
  <c r="F16" i="28"/>
  <c r="G16" i="28"/>
  <c r="H16" i="28"/>
  <c r="I16" i="28"/>
  <c r="J16" i="28"/>
  <c r="K16" i="28"/>
  <c r="L16" i="28"/>
  <c r="M16" i="28"/>
  <c r="N16" i="28"/>
  <c r="O16" i="28"/>
  <c r="P16" i="28"/>
  <c r="Q16" i="28"/>
  <c r="R16" i="28"/>
  <c r="S16" i="28"/>
  <c r="T16" i="28"/>
  <c r="U16" i="28"/>
  <c r="V16" i="28"/>
  <c r="W16" i="28"/>
  <c r="X16" i="28"/>
  <c r="Y16" i="28"/>
  <c r="Z16" i="28"/>
  <c r="AA16" i="28"/>
  <c r="AB16" i="28"/>
  <c r="AC16" i="28"/>
  <c r="AD16" i="28"/>
  <c r="AE16" i="28"/>
  <c r="AF16" i="28"/>
  <c r="C16" i="28"/>
  <c r="AF12" i="27" l="1"/>
  <c r="AE12" i="27"/>
  <c r="AD12" i="27"/>
  <c r="AC12" i="27"/>
  <c r="AB12" i="27"/>
  <c r="AA12" i="27"/>
  <c r="Z12" i="27"/>
  <c r="Y12" i="27"/>
  <c r="X12" i="27"/>
  <c r="W12" i="27"/>
  <c r="V12" i="27"/>
  <c r="U12" i="27"/>
  <c r="T12" i="27"/>
  <c r="S12" i="27"/>
  <c r="R12" i="27"/>
  <c r="Q12" i="27"/>
  <c r="P12" i="27"/>
  <c r="O12" i="27"/>
  <c r="N12" i="27"/>
  <c r="M12" i="27"/>
  <c r="L12" i="27"/>
  <c r="K12" i="27"/>
  <c r="J12" i="27"/>
  <c r="I12" i="27"/>
  <c r="H12" i="27"/>
  <c r="G12" i="27"/>
  <c r="F12" i="27"/>
  <c r="E12" i="27"/>
  <c r="D12" i="27"/>
  <c r="C12" i="27"/>
  <c r="D40" i="25" l="1"/>
  <c r="E40" i="25"/>
  <c r="F40" i="25"/>
  <c r="G40" i="25"/>
  <c r="H40" i="25"/>
  <c r="I40" i="25"/>
  <c r="J40" i="25"/>
  <c r="K40" i="25"/>
  <c r="L40" i="25"/>
  <c r="M40" i="25"/>
  <c r="N40" i="25"/>
  <c r="O40" i="25"/>
  <c r="P40" i="25"/>
  <c r="Q40" i="25"/>
  <c r="R40" i="25"/>
  <c r="S40" i="25"/>
  <c r="T40" i="25"/>
  <c r="U40" i="25"/>
  <c r="V40" i="25"/>
  <c r="W40" i="25"/>
  <c r="X40" i="25"/>
  <c r="Y40" i="25"/>
  <c r="Z40" i="25"/>
  <c r="AA40" i="25"/>
  <c r="AB40" i="25"/>
  <c r="AC40" i="25"/>
  <c r="AD40" i="25"/>
  <c r="AE40" i="25"/>
  <c r="AF40" i="25"/>
  <c r="C40" i="25"/>
  <c r="D20" i="25"/>
  <c r="E20" i="25"/>
  <c r="F20" i="25"/>
  <c r="G20" i="25"/>
  <c r="H20" i="25"/>
  <c r="I20" i="25"/>
  <c r="J20" i="25"/>
  <c r="K20" i="25"/>
  <c r="L20" i="25"/>
  <c r="M20" i="25"/>
  <c r="N20" i="25"/>
  <c r="O20" i="25"/>
  <c r="P20" i="25"/>
  <c r="Q20" i="25"/>
  <c r="R20" i="25"/>
  <c r="S20" i="25"/>
  <c r="T20" i="25"/>
  <c r="U20" i="25"/>
  <c r="V20" i="25"/>
  <c r="W20" i="25"/>
  <c r="X20" i="25"/>
  <c r="Y20" i="25"/>
  <c r="Z20" i="25"/>
  <c r="AA20" i="25"/>
  <c r="AB20" i="25"/>
  <c r="AC20" i="25"/>
  <c r="AD20" i="25"/>
  <c r="AE20" i="25"/>
  <c r="AF20" i="25"/>
  <c r="C20" i="25"/>
  <c r="D16" i="24"/>
  <c r="E16" i="24"/>
  <c r="F16" i="24"/>
  <c r="G16" i="24"/>
  <c r="H16" i="24"/>
  <c r="I16" i="24"/>
  <c r="J16" i="24"/>
  <c r="K16" i="24"/>
  <c r="L16" i="24"/>
  <c r="M16" i="24"/>
  <c r="N16" i="24"/>
  <c r="O16" i="24"/>
  <c r="P16" i="24"/>
  <c r="Q16" i="24"/>
  <c r="R16" i="24"/>
  <c r="S16" i="24"/>
  <c r="T16" i="24"/>
  <c r="U16" i="24"/>
  <c r="V16" i="24"/>
  <c r="W16" i="24"/>
  <c r="X16" i="24"/>
  <c r="Y16" i="24"/>
  <c r="Z16" i="24"/>
  <c r="AA16" i="24"/>
  <c r="AB16" i="24"/>
  <c r="AC16" i="24"/>
  <c r="AD16" i="24"/>
  <c r="AE16" i="24"/>
  <c r="AF16" i="24"/>
  <c r="C16" i="24"/>
  <c r="E49" i="20"/>
  <c r="F49" i="20"/>
  <c r="G49" i="20"/>
  <c r="H49" i="20"/>
  <c r="I49" i="20"/>
  <c r="J49" i="20"/>
  <c r="K49" i="20"/>
  <c r="L49" i="20"/>
  <c r="M49" i="20"/>
  <c r="N49" i="20"/>
  <c r="O49" i="20"/>
  <c r="P49" i="20"/>
  <c r="Q49" i="20"/>
  <c r="R49" i="20"/>
  <c r="S49" i="20"/>
  <c r="T49" i="20"/>
  <c r="U49" i="20"/>
  <c r="V49" i="20"/>
  <c r="W49" i="20"/>
  <c r="X49" i="20"/>
  <c r="Y49" i="20"/>
  <c r="Z49" i="20"/>
  <c r="AA49" i="20"/>
  <c r="AB49" i="20"/>
  <c r="AC49" i="20"/>
  <c r="AD49" i="20"/>
  <c r="AE49" i="20"/>
  <c r="AF49" i="20"/>
  <c r="AG49" i="20"/>
  <c r="D49" i="20"/>
  <c r="C39" i="13" l="1"/>
  <c r="C40" i="13" s="1"/>
  <c r="C41" i="13" s="1"/>
  <c r="C42" i="13" s="1"/>
  <c r="C43" i="13" s="1"/>
  <c r="C38" i="13"/>
  <c r="C37" i="13"/>
  <c r="C14" i="13" l="1"/>
  <c r="C15" i="13" s="1"/>
  <c r="C17" i="13" s="1"/>
  <c r="C18" i="13" s="1"/>
  <c r="C19" i="13" s="1"/>
  <c r="C20" i="13" s="1"/>
  <c r="C21" i="13" s="1"/>
  <c r="C22" i="13" s="1"/>
  <c r="C23" i="13" s="1"/>
  <c r="C24" i="13" s="1"/>
  <c r="C25" i="13" s="1"/>
  <c r="C26" i="13" s="1"/>
  <c r="C27" i="13" s="1"/>
  <c r="C28" i="13" s="1"/>
  <c r="C29" i="13" s="1"/>
  <c r="C30" i="13" l="1"/>
  <c r="C31" i="13" s="1"/>
  <c r="C32" i="13" s="1"/>
  <c r="C33" i="13" s="1"/>
  <c r="C34" i="13" s="1"/>
  <c r="C35" i="13" s="1"/>
</calcChain>
</file>

<file path=xl/sharedStrings.xml><?xml version="1.0" encoding="utf-8"?>
<sst xmlns="http://schemas.openxmlformats.org/spreadsheetml/2006/main" count="436" uniqueCount="203">
  <si>
    <t>SUBDIRECCIÓN DE ESTUDIOS ECONÓMICOS</t>
  </si>
  <si>
    <t>DIRECCIÓN DE GESTIÓN ESTRATÉGICA Y ANALÍTICA</t>
  </si>
  <si>
    <t xml:space="preserve"> </t>
  </si>
  <si>
    <t>DESCRIPCIÓN</t>
  </si>
  <si>
    <t>Sanciones</t>
  </si>
  <si>
    <t>Cifras en millones de pesos corrientes</t>
  </si>
  <si>
    <t>IMPUESTO AL PATRIMONIO</t>
  </si>
  <si>
    <t>Renglón</t>
  </si>
  <si>
    <t>EXCLUSIONES</t>
  </si>
  <si>
    <t xml:space="preserve">Patrimonio líquido susceptible de ser excluido en virtud de convenios internacionales </t>
  </si>
  <si>
    <t>Descuento tributario por convenios internacionales</t>
  </si>
  <si>
    <t>LIQUIDACIÓN PRIVADA</t>
  </si>
  <si>
    <t>Agricultura, ganadería, caza, silvicultura y pesca</t>
  </si>
  <si>
    <t>Construcción</t>
  </si>
  <si>
    <t>Información y comunicaciones</t>
  </si>
  <si>
    <t>Otras actividades de servicios</t>
  </si>
  <si>
    <t>Total</t>
  </si>
  <si>
    <t>1.</t>
  </si>
  <si>
    <t>Definiciones</t>
  </si>
  <si>
    <t>2.</t>
  </si>
  <si>
    <t>3.</t>
  </si>
  <si>
    <t>Subdirección de Estudios Económicos</t>
  </si>
  <si>
    <t>Dirección Seccional de Impuestos y Aduanas de Armenia</t>
  </si>
  <si>
    <t>Dirección Seccional de Impuestos de Barranquilla</t>
  </si>
  <si>
    <t>Dirección Seccional de Impuestos y Aduanas de Bucaramanga</t>
  </si>
  <si>
    <t>Dirección Seccional de Impuestos de Cali</t>
  </si>
  <si>
    <t>Dirección Seccional de Impuestos de Cartagena</t>
  </si>
  <si>
    <t>Dirección Seccional de Impuestos de Cúcuta</t>
  </si>
  <si>
    <t>Dirección Seccional de Impuestos y Aduanas de Girardot</t>
  </si>
  <si>
    <t>Dirección Seccional de Impuestos y Aduanas de Ibagué</t>
  </si>
  <si>
    <t>Dirección Seccional de Impuestos y Aduanas de Manizales</t>
  </si>
  <si>
    <t>Dirección Seccional de Impuestos de Medellín</t>
  </si>
  <si>
    <t>Dirección Seccional de Impuestos y Aduanas de Montería</t>
  </si>
  <si>
    <t>Dirección Seccional de Impuestos y Aduanas de Neiva</t>
  </si>
  <si>
    <t>Dirección Seccional de Impuestos y Aduanas de Pasto</t>
  </si>
  <si>
    <t>Dirección Seccional de Impuestos y Aduanas de Palmira</t>
  </si>
  <si>
    <t>Dirección Seccional de Impuestos y Aduanas de Pereira</t>
  </si>
  <si>
    <t>Dirección Seccional de Impuestos y Aduanas de Popayán</t>
  </si>
  <si>
    <t>Dirección Seccional de Impuestos y Aduanas de Santa Marta</t>
  </si>
  <si>
    <t>Dirección Seccional de Impuestos y Aduanas de Tunja</t>
  </si>
  <si>
    <t>Dirección Seccional de Impuestos y Aduanas de Túlua</t>
  </si>
  <si>
    <t>Dirección Seccional de Impuestos y Aduanas de Villavicencio</t>
  </si>
  <si>
    <t>Dirección Seccional de Impuestos y Aduanas de Sincelejo</t>
  </si>
  <si>
    <t>Dirección Seccional de Impuestos y Aduanas de Valledupar</t>
  </si>
  <si>
    <t>Dirección Seccional de Impuestos y Aduanas de Riohacha</t>
  </si>
  <si>
    <t>Dirección Seccional de Impuestos y Aduanas de Sogamoso</t>
  </si>
  <si>
    <t>Dirección Seccional de Impuestos y Aduanas de San Andrés</t>
  </si>
  <si>
    <t>Dirección Seccional de Impuestos y Aduanas de Florencia</t>
  </si>
  <si>
    <t>Dirección Seccional de Impuestos y Aduanas de Barrancabermeja</t>
  </si>
  <si>
    <t>Dirección Seccional de Impuestos de Bogotá</t>
  </si>
  <si>
    <t>Dirección Seccional de Impuestos y Aduanas de Yopal</t>
  </si>
  <si>
    <t>Dirección Seccional de Impuestos de Grandes Contribuyentes</t>
  </si>
  <si>
    <t>Explotación de minas y canteras</t>
  </si>
  <si>
    <t>Industrias manufactureras</t>
  </si>
  <si>
    <t>Comercio al por mayor y al por menor; reparación de vehículos automotores y motocicletas</t>
  </si>
  <si>
    <t>Transporte y almacenamiento</t>
  </si>
  <si>
    <t>Alojamiento y servicios de comida</t>
  </si>
  <si>
    <t>Actividades financieras y de seguros</t>
  </si>
  <si>
    <t>Actividades inmobiliarias</t>
  </si>
  <si>
    <t>Actividades profesionales, científicas y técnicas</t>
  </si>
  <si>
    <t>Actividades de servicios administrativos y de apoyo</t>
  </si>
  <si>
    <t>Educación</t>
  </si>
  <si>
    <t>Actividades de atención de la salud humana y de asistencia social</t>
  </si>
  <si>
    <t>Actividades artísticas, de entretenimiento y recreación</t>
  </si>
  <si>
    <t>Rentistas de capital</t>
  </si>
  <si>
    <t>Volver al Índice</t>
  </si>
  <si>
    <t>Asalariados</t>
  </si>
  <si>
    <t>Formulario</t>
  </si>
  <si>
    <t>5.</t>
  </si>
  <si>
    <t>6.</t>
  </si>
  <si>
    <t>Elaboró: Subdirección de Estudios Económicos, -DGEA- DIAN-</t>
  </si>
  <si>
    <t>*: Cifras agregadas teniendo en cuenta los principios de Reserva Tributaria definidos en el artículo 583 y 679  literal a del Estatuto Tributario, cuando el Número de casos es menor a 5, se agregan los valores registrados en un grupo o se suman al subsector, sector o actividad económica que más se asemeje.</t>
  </si>
  <si>
    <t>Intervalo (millones de pesos)</t>
  </si>
  <si>
    <t>Personas naturales subsidiadas por terceros o sin actividad económica</t>
  </si>
  <si>
    <t>7.</t>
  </si>
  <si>
    <t>Deciles por patrimonio bruto y por patrimonio líquido</t>
  </si>
  <si>
    <t xml:space="preserve">Deciles por patrimonio bruto </t>
  </si>
  <si>
    <t>Deciles por patrimonio líquido</t>
  </si>
  <si>
    <t>Dirección seccional</t>
  </si>
  <si>
    <t>Total exclusiones</t>
  </si>
  <si>
    <t>total saldo a pagar</t>
  </si>
  <si>
    <t>Cód. subsector económico</t>
  </si>
  <si>
    <t>Subsector económico</t>
  </si>
  <si>
    <t>Código dirección seccional</t>
  </si>
  <si>
    <t>Intervalos por patrimonio líquido</t>
  </si>
  <si>
    <t>Dirección de Gestión Estratégica y Análitica</t>
  </si>
  <si>
    <t>Por dirección seccional</t>
  </si>
  <si>
    <t>Pasivos (excluidos los pasivos normalizados)</t>
  </si>
  <si>
    <t>Base gravable impuesto a la riqueza</t>
  </si>
  <si>
    <t>Activos Omitidos en el Exterior</t>
  </si>
  <si>
    <t>Activos Omitidos en el País</t>
  </si>
  <si>
    <t>Pasivos Inexistentes en el Exterior</t>
  </si>
  <si>
    <t>Base Gravable Impuesto Normalización</t>
  </si>
  <si>
    <t>Impuesto a la Riqueza</t>
  </si>
  <si>
    <t>Descuentos Tributarios por Convenios Internacionales</t>
  </si>
  <si>
    <t>Impuesto de normalización tributaria</t>
  </si>
  <si>
    <t>Número de contribuyentes</t>
  </si>
  <si>
    <t>Dirección Seccional de Impuestos y Aduanas de Buenaventura</t>
  </si>
  <si>
    <t>Dirección Seccional de Impuestos y Aduanas de Quibdó</t>
  </si>
  <si>
    <t>Dirección Seccional de Impuestos y Aduanas de Arauca</t>
  </si>
  <si>
    <t>Dirección Seccional Delegada de Impuestos y Aduanas de Puerto Asís</t>
  </si>
  <si>
    <t>Dirección Seccional de Impuestos y Aduanas de Leticia</t>
  </si>
  <si>
    <t>Dirección Seccional Delegada de Impuestos y Aduanas de San José de Guaviare</t>
  </si>
  <si>
    <t>Dirección Seccional Delegada de Impuestos y Aduanas de Inírida</t>
  </si>
  <si>
    <t>Total general</t>
  </si>
  <si>
    <t>Agregados de las declaraciones del impuesto a la riqueza. Año gravable 2015 (Información estadística).</t>
  </si>
  <si>
    <t>AGREGADOS TRIBUTARIOS EN EL IMPUESTO A LA RIQUEZA - AÑO GRAVABLE 2015</t>
  </si>
  <si>
    <t>1. Las personas naturales, las sucesiones ilíquidas, las personas jurídicas y sociedades de hecho, contribuyentes del impuesto sobre la renta y complementarios.</t>
  </si>
  <si>
    <t>2. Las personas naturales, nacionales o extranjeras, que no tengan residencia en el país, respecto de su riqueza poseída directamente en el país, salvo las excepciones previstas en los tratados internacionales y en el derecho interno.</t>
  </si>
  <si>
    <t>3. Las personas naturales, nacionales o extranjeras, que no tengan residencia en el país, respecto de su riqueza poseída indirectamente a través de establecimientos permanentes, en el país, salvo las excepciones previstas en los tratados internacionales y en el derecho interno.</t>
  </si>
  <si>
    <t>4. Las sociedades y entidades extranjeras respecto de su riqueza poseída directamente en el país, salvo las excepciones previstas en los tratados internacionales y en el derecho interno.</t>
  </si>
  <si>
    <t>5. Las sociedades y entidades extranjeras respecto de su riqueza poseída indirectamente a través de sucursales o establecimientos permanentes en el país, salvo las excepciones previstas en los tratados internacionales y en el derecho interno.</t>
  </si>
  <si>
    <t>Lo sujetos pasivos del impuesto a la riqueza son:</t>
  </si>
  <si>
    <t>Límite inferior &gt;=5.000.000.000  limite superior en adelante; tarifa marginal 1,15%; Impuesto (Base gravable * 1,15%) + 22.500.000</t>
  </si>
  <si>
    <t>Límite inferior &gt; 0 limite superior &lt; 2.000.000.000; tarifa marginal 0,20%; Impuesto (Base gravable * 0,20%)</t>
  </si>
  <si>
    <t>Límite inferior &gt;=2.000.000.000  limite superior &lt; 3.000.000.000; tarifa marginal 0,35%; Impuesto (Base gravable * 0,35%)+ 4.000.000</t>
  </si>
  <si>
    <t>Límite inferior &gt;=3.000.000.000  limite superior &lt; 5.000.000.000; tarifa marginal 0,75%; Impuesto (Base gravable * 0,75%) + 7.500.000</t>
  </si>
  <si>
    <t>Fecha de corte: Septiembre 01 de 2022</t>
  </si>
  <si>
    <t>Suministro de electricidad, gas, vapor y aire acondicionado</t>
  </si>
  <si>
    <t>Distribución de agua; evacuación y tratamiento de aguas residuales, y actividades de saneamiento ambiental</t>
  </si>
  <si>
    <t>Administración pública y defensa</t>
  </si>
  <si>
    <t>Patrimonio Bruto (incluidos los activos normalizados)</t>
  </si>
  <si>
    <t>Patrimonio Líquido</t>
  </si>
  <si>
    <t>Valor patrimonial de la casa o apartamento de habitación (solo personas naturales las primeras 12.200 UVT)</t>
  </si>
  <si>
    <t>Valor patrimonial neto de las acciones o aportes en sociedades nacionales</t>
  </si>
  <si>
    <t>Valor patrimonial neto de los bancos de tierras que posean las empresas públicas territoriales destinadas a vivienda prioritaria</t>
  </si>
  <si>
    <t>Valor patrimonial neto de los activos fijos inmuebles adquiridos y /o destinados al control y mejoramiento del medio ambiente por las empresas públicas de acueducto y alcantarillado</t>
  </si>
  <si>
    <t>Valor de la reserva táctica de fogafin y fogacoop</t>
  </si>
  <si>
    <t>Valor de las operaciones activas de crédito y sus rendimientos financieros realizadas por entidades financieras del exterior</t>
  </si>
  <si>
    <t>Valor de las operaciones de leasing internacional y sus rendimientos financieros realizados por sociedades o entidades  extranjeras sobre activos localizados en el territorio nacional</t>
  </si>
  <si>
    <t>Patrimonio líquido localizado en el exterior de los extranjeros con menos de 5 años de residencia en el país</t>
  </si>
  <si>
    <t>Patrimonio líquido no vinculado a las actividades sobre las cuales tributan como contribuyente del impuesto de renta y complementario (Artículo 19-2 Estatuto Tributario)</t>
  </si>
  <si>
    <t>Base gravable para el impuesto a la riqueza (31-44)</t>
  </si>
  <si>
    <t>Activos omitidos en el exterior</t>
  </si>
  <si>
    <t>Activos omitidos en el país</t>
  </si>
  <si>
    <t>Pasivos inexistentes en el exterior</t>
  </si>
  <si>
    <t>Pasivos inexistentes en el país</t>
  </si>
  <si>
    <t>Base gravable para el impuesto a la riqueza (Suma 46 a 49)</t>
  </si>
  <si>
    <t>Impuesto a la riqueza</t>
  </si>
  <si>
    <t>Impuesto neto a la riqueza</t>
  </si>
  <si>
    <t>Total impuesto a la riqueza y de normalización tributaria</t>
  </si>
  <si>
    <t>Deciles</t>
  </si>
  <si>
    <t>Renglones formulario No. 440</t>
  </si>
  <si>
    <t>Dirección Seccional Delegada de Impuestos y Aduanas de Puerto Carreño</t>
  </si>
  <si>
    <t>Dirección Seccional Delegada de Impuestos y Aduanas Mitú</t>
  </si>
  <si>
    <t>Total Patrimonio Bruto (incluidos los activos normalizados)</t>
  </si>
  <si>
    <t>Total Patrimonio Líquido</t>
  </si>
  <si>
    <t>Patrimonio líquido susceptible de ser excluido en virtud convenios internacionales</t>
  </si>
  <si>
    <t>Valor casa o apartamento de habitación</t>
  </si>
  <si>
    <t>Valor patrimonial neto acciones sociedad nacional</t>
  </si>
  <si>
    <t>Valor neto inmuebles beneficio y uso público empresa públicas transporte masivo pasajeros</t>
  </si>
  <si>
    <t>Valor neto bancos de tierra empresas públicas territoriales de vivienda prioritaria</t>
  </si>
  <si>
    <t>Valor neto activos fijos inmuebles mejoramiento del medio ambiente empresas publicas de acueducto y alcantarillado</t>
  </si>
  <si>
    <t>Valor de la reserva técnica de Fogafin y Fogacoop</t>
  </si>
  <si>
    <t>Valor operaciones activas de crédito y rendimientos por entidades financieras exterior</t>
  </si>
  <si>
    <t>Valor operaciones leasing internacional y rendimientos sociedades o entidades extranjera sobre activos en territorio nacional</t>
  </si>
  <si>
    <t>Patrimonio líquido en el exterior extranjeros menos de 5 años residente en el país</t>
  </si>
  <si>
    <t>Valor patrimonial aportes sociales Solo entidades num.4 del art.19 E.T.</t>
  </si>
  <si>
    <t>Patrimonio líquido no vinculado a actividades en Renta y complementario (Artículo 19-2 Estatuto Tributario)</t>
  </si>
  <si>
    <t>Pasivos Inexistentes en el País</t>
  </si>
  <si>
    <t>Impuesto Neto a la Riqueza</t>
  </si>
  <si>
    <t>Impuesto de Normalización Tributaria</t>
  </si>
  <si>
    <t>Total Impuesto a la Riqueza y de Normalización Tributaria</t>
  </si>
  <si>
    <t>Total saldo a pagar</t>
  </si>
  <si>
    <t>Por tipo de contribuyente</t>
  </si>
  <si>
    <t>Tipo de contribuyente</t>
  </si>
  <si>
    <t>Persona Natural</t>
  </si>
  <si>
    <t>Persona Jurídica</t>
  </si>
  <si>
    <t>Por subsector económico</t>
  </si>
  <si>
    <t>4.</t>
  </si>
  <si>
    <t>8.</t>
  </si>
  <si>
    <t>Fuente: Declaraciones del impuesto a la riqueza  año gravable 2015 (F-440).  Análisis de Operaciones. -SEE-DGEA-DIAN-</t>
  </si>
  <si>
    <t>DECLARACION IMPUESTO A LA RIQUEZA Y COMPLEMENTARIO DE NORMALIZACIÓN TRIBUTARIA FORMULARIO 440</t>
  </si>
  <si>
    <t>Valor patrimonial neto de los bienes inmuebles de beneficio y uso público  de las empresas públicas de transporte masivo de pasajeros</t>
  </si>
  <si>
    <t>Valor patrimonial de los aportes sociales realizados por sus asociados (solo para entidades de que trata el nuemral 4 del at{iculo 19 del E.T.)</t>
  </si>
  <si>
    <t>&gt;= 0 &lt; 2.000 (Base gravable * 0,2%)</t>
  </si>
  <si>
    <t>&gt;= 2.000 &lt;  3.000 ((Base gravable * 0,35% )+ 4.000)</t>
  </si>
  <si>
    <t>&gt;= 3.000 &lt;  5.000 ((Base gravable * 0,75% )+ 7.500)</t>
  </si>
  <si>
    <t>Tarifa jurídicos:</t>
  </si>
  <si>
    <t>Tarifa Naturales:</t>
  </si>
  <si>
    <t>Intervalo por tarifa personas naturales</t>
  </si>
  <si>
    <t>Intervalo por tarifa personas jurídicas</t>
  </si>
  <si>
    <t>Intervalos según tarifa personas jurídicas (ver definiciones)</t>
  </si>
  <si>
    <t>Intervalos según tarifa personas naturales (ver definiciones)</t>
  </si>
  <si>
    <t>&gt;=5.000 ((Base gravable * 1,15% )+ 22.500)</t>
  </si>
  <si>
    <t>&gt;= 2.000 &lt;  3.000 ((Base gravable * 0,35% )+ 2.500)</t>
  </si>
  <si>
    <t>&gt;= 3.000 &lt;  5.000 ((Base gravable * 0,75% )+ 6.000)</t>
  </si>
  <si>
    <t>&gt;=5.000 ((Base gravable * 1,50% )+ 21.000)</t>
  </si>
  <si>
    <t>9.</t>
  </si>
  <si>
    <t>Límite inferior &gt;=2.000.000.000  limite superior &lt; 3.000.000.000; tarifa marginal 0,35%; Impuesto: (Base gravable * 0,35%)+ 2.500.000.000</t>
  </si>
  <si>
    <t>Límite inferior &gt;=3.000.000.000  limite superior &lt; 5.000.000.000; tarifa marginal 0,75%; Impuesto: (Base gravable * 0,75%) + 6.000.000</t>
  </si>
  <si>
    <t>Límite inferior &gt;=5.000.000.000  limite superior en adelante; tarifa marginal 1,50%; Impuesto: (Base gravable * 1,50%) + 21.000.000</t>
  </si>
  <si>
    <r>
      <rPr>
        <b/>
        <sz val="11"/>
        <rFont val="Ubuntu"/>
        <family val="2"/>
      </rPr>
      <t>Impuesto a la riqueza:</t>
    </r>
    <r>
      <rPr>
        <sz val="11"/>
        <rFont val="Ubuntu"/>
        <family val="2"/>
      </rPr>
      <t xml:space="preserve"> Es un impuesto que recae sobre el patrimonio o riqueza de los contribuyentes con un patrimonio igual o superior a $1.000.000.000, que fue creado por la ley 1739 de 2014 y estuvo vigente hasta el 2018. El impuesto a la riqueza aplicará durante los años 2015, 2016 y 2017 para las personas jurídicas y sociedades de hecho, y para el mismo período más el año 2018 para las personas naturales y sucesiones ilíquidas.</t>
    </r>
  </si>
  <si>
    <r>
      <rPr>
        <b/>
        <sz val="11"/>
        <color rgb="FF000000"/>
        <rFont val="Ubuntu"/>
        <family val="2"/>
      </rPr>
      <t>Hecho generador:</t>
    </r>
    <r>
      <rPr>
        <sz val="11"/>
        <color rgb="FF000000"/>
        <rFont val="Ubuntu"/>
        <family val="2"/>
      </rPr>
      <t xml:space="preserve"> Posesión de patrimonio líquido al 1 de enero del año 2015, cuyo valor sea igual o superior a mil ($1.000) millones de pesos. Recuérdese que patrimonio líquido es igual al patrimonio bruto menos los pasivos.</t>
    </r>
  </si>
  <si>
    <r>
      <rPr>
        <b/>
        <sz val="11"/>
        <color rgb="FF000000"/>
        <rFont val="Ubuntu"/>
        <family val="2"/>
      </rPr>
      <t>Base gravable:</t>
    </r>
    <r>
      <rPr>
        <sz val="11"/>
        <color rgb="FF000000"/>
        <rFont val="Ubuntu"/>
        <family val="2"/>
      </rPr>
      <t xml:space="preserve"> La base gravable del impuesto a la riqueza es el valor del patrimonio bruto de las personas jurídicas y sociedades de hecho poseído a 1° de enero de 2015, 2016 y 2017 menos las deudas a cargo de las mismas vigentes en esas mismas fechas, y en el caso de personas naturales y sucesiones i1íquidas, el patrimonio bruto poseído por ellas a 1° de enero de 2015, 2016, 2017 y 2018 menos las deudas a cargo de las mismas vigentes en esas mismas fechas, determinados en ambos casos conforme a lo previsto en el Título II del Libro I del Estatuto tributario, excluyendo el valor patrimonial que tengan al 1° de enero de 2015, 2016 y 2017 para los contribuyentes personas jurídicas y sociedades de hecho, y el que tengan a 1° de enero de 2015, 2016, 2017 y 2018 las personas naturales y las sucesiones ilíquidas, los siguientes bienes:
1. En el caso de las personas naturales, las primeras 12.200 UVT del valor patrimonial de la casa o apartamento de habitación.
2. El valor patrimonial neto de las acciones, cuotas o partes de interés en sociedades nacionales poseídas directamente o a través de fiducias mercantiles o fondos de inversión colectiva, fondos de pensiones voluntarias, seguros de pensiones voluntarias o seguros de vida individual determinado conforme a las siguientes reglas: En el caso de acciones, cuotas o partes de interés de sociedades nacionales, poseídas a través de fiducias mercantiles o fondos de inversión colectiva, fondos de pensiones voluntarias, seguros de pensiones voluntarias o seguros de vida individual el valor patrimonial neto a excluir será el equivalente al porcentaje que dichas acciones, cuotas o partes de interés tengan en el total de patrimonio bruto del patrimonio autónomo o del fondo de inversión colectiva, del fondo de pensiones voluntarias, de la entidad aseguradora de vida, según sea el caso, en proporción a la participación del contribuyente. [...]</t>
    </r>
  </si>
  <si>
    <r>
      <t>Sector económico</t>
    </r>
    <r>
      <rPr>
        <sz val="11"/>
        <rFont val="Ubuntu"/>
        <family val="2"/>
      </rPr>
      <t>: Se trata de la mayor agregación en la economía. Es el conjunto de subsectores económicos que emplean los mismos procedimientos de producción y similar combinación de factores productivos. Se incluyen 10 sectores en clasificación económica.</t>
    </r>
  </si>
  <si>
    <r>
      <t>Año gravable</t>
    </r>
    <r>
      <rPr>
        <sz val="11"/>
        <rFont val="Ubuntu"/>
        <family val="2"/>
      </rPr>
      <t>: Es el año en el cual se desarrolla la actividad generadora de sus ingresos. En el caso del impuesto sobre la renta el año gravable difiere del año calendario.</t>
    </r>
  </si>
  <si>
    <r>
      <t>Variables</t>
    </r>
    <r>
      <rPr>
        <sz val="11"/>
        <rFont val="Ubuntu"/>
        <family val="2"/>
      </rPr>
      <t>: cada uno de los renglones de las declaraciones del impuesto a la riqueza</t>
    </r>
  </si>
  <si>
    <r>
      <rPr>
        <vertAlign val="superscript"/>
        <sz val="9"/>
        <color rgb="FF002060"/>
        <rFont val="Ubuntu"/>
        <family val="2"/>
      </rPr>
      <t>1/</t>
    </r>
    <r>
      <rPr>
        <sz val="9"/>
        <color rgb="FF002060"/>
        <rFont val="Ubuntu"/>
        <family val="2"/>
      </rPr>
      <t xml:space="preserve">:  En aplicación de la CIIU Rev. 4.0 adaptada para Colombia y las modificaciones establecidas en la Resolución 00139 de noviembre 21 de 2012.  </t>
    </r>
  </si>
  <si>
    <r>
      <t xml:space="preserve">Por subsector económico </t>
    </r>
    <r>
      <rPr>
        <b/>
        <vertAlign val="superscript"/>
        <sz val="11"/>
        <color theme="8" tint="-0.499984740745262"/>
        <rFont val="Ubuntu"/>
        <family val="2"/>
      </rPr>
      <t>1/</t>
    </r>
  </si>
  <si>
    <t>Límite inferior &gt; 0 limite superior &lt; 2.000.000.000; tarifa marginal 0,125%; Impuesto: (Base gravable * 0,125%)</t>
  </si>
  <si>
    <t xml:space="preserve">Actividades de organizaciones y entidades extraterritoriales/Actividades de los hogares individuales en calidad de empleadores o de actividades no diferenciadas </t>
  </si>
  <si>
    <t>20/21*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</si>
</sst>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_ ;[Red]\-#,##0\ "/>
  </numFmts>
  <fonts count="24" x14ac:knownFonts="1">
    <font>
      <sz val="10"/>
      <name val="Arial"/>
    </font>
    <font>
      <u/>
      <sz val="10"/>
      <color theme="10"/>
      <name val="Arial"/>
      <family val="2"/>
    </font>
    <font>
      <sz val="11"/>
      <name val="Ubuntu"/>
      <family val="2"/>
    </font>
    <font>
      <b/>
      <sz val="11"/>
      <name val="Ubuntu"/>
      <family val="2"/>
    </font>
    <font>
      <b/>
      <sz val="11"/>
      <color rgb="FF000000"/>
      <name val="Ubuntu"/>
      <family val="2"/>
    </font>
    <font>
      <sz val="11"/>
      <color rgb="FF000000"/>
      <name val="Ubuntu"/>
      <family val="2"/>
    </font>
    <font>
      <b/>
      <sz val="11"/>
      <color rgb="FF333333"/>
      <name val="Ubuntu"/>
      <family val="2"/>
    </font>
    <font>
      <sz val="11"/>
      <color rgb="FF333333"/>
      <name val="Ubuntu"/>
      <family val="2"/>
    </font>
    <font>
      <b/>
      <u/>
      <sz val="11"/>
      <color rgb="FFC00000"/>
      <name val="Ubuntu"/>
      <family val="2"/>
    </font>
    <font>
      <b/>
      <sz val="11"/>
      <color theme="0"/>
      <name val="Ubuntu"/>
      <family val="2"/>
    </font>
    <font>
      <sz val="11"/>
      <color theme="0"/>
      <name val="Ubuntu"/>
      <family val="2"/>
    </font>
    <font>
      <b/>
      <sz val="11"/>
      <color rgb="FF002060"/>
      <name val="Ubuntu"/>
      <family val="2"/>
    </font>
    <font>
      <sz val="11"/>
      <color rgb="FF002060"/>
      <name val="Ubuntu"/>
      <family val="2"/>
    </font>
    <font>
      <sz val="9"/>
      <color rgb="FF002060"/>
      <name val="Ubuntu"/>
      <family val="2"/>
    </font>
    <font>
      <vertAlign val="superscript"/>
      <sz val="9"/>
      <color rgb="FF002060"/>
      <name val="Ubuntu"/>
      <family val="2"/>
    </font>
    <font>
      <sz val="11"/>
      <color theme="1"/>
      <name val="Ubuntu"/>
      <family val="2"/>
    </font>
    <font>
      <b/>
      <sz val="11"/>
      <color theme="8" tint="-0.499984740745262"/>
      <name val="Ubuntu"/>
      <family val="2"/>
    </font>
    <font>
      <b/>
      <vertAlign val="superscript"/>
      <sz val="11"/>
      <color theme="8" tint="-0.499984740745262"/>
      <name val="Ubuntu"/>
      <family val="2"/>
    </font>
    <font>
      <sz val="11"/>
      <color theme="8" tint="-0.499984740745262"/>
      <name val="Ubuntu"/>
      <family val="2"/>
    </font>
    <font>
      <b/>
      <sz val="11"/>
      <color theme="1"/>
      <name val="Ubuntu"/>
      <family val="2"/>
    </font>
    <font>
      <sz val="9"/>
      <name val="Ubuntu"/>
      <family val="2"/>
    </font>
    <font>
      <sz val="9"/>
      <color theme="8" tint="-0.499984740745262"/>
      <name val="Ubuntu"/>
      <family val="2"/>
    </font>
    <font>
      <b/>
      <sz val="14"/>
      <color theme="8" tint="-0.499984740745262"/>
      <name val="Ubuntu"/>
      <family val="2"/>
    </font>
    <font>
      <sz val="14"/>
      <color theme="8" tint="-0.499984740745262"/>
      <name val="Ubuntu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-0.2499465926084170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ashDotDot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DotDot">
        <color auto="1"/>
      </bottom>
      <diagonal/>
    </border>
    <border>
      <left style="thin">
        <color auto="1"/>
      </left>
      <right style="thin">
        <color auto="1"/>
      </right>
      <top/>
      <bottom style="dashDotDot">
        <color auto="1"/>
      </bottom>
      <diagonal/>
    </border>
    <border>
      <left style="thin">
        <color auto="1"/>
      </left>
      <right/>
      <top/>
      <bottom style="dashDotDot">
        <color auto="1"/>
      </bottom>
      <diagonal/>
    </border>
    <border>
      <left/>
      <right style="thin">
        <color auto="1"/>
      </right>
      <top style="dashDotDot">
        <color auto="1"/>
      </top>
      <bottom style="dashDotDot">
        <color auto="1"/>
      </bottom>
      <diagonal/>
    </border>
    <border>
      <left style="thin">
        <color auto="1"/>
      </left>
      <right style="thin">
        <color auto="1"/>
      </right>
      <top style="dashDotDot">
        <color auto="1"/>
      </top>
      <bottom style="dashDotDot">
        <color auto="1"/>
      </bottom>
      <diagonal/>
    </border>
    <border>
      <left style="thin">
        <color auto="1"/>
      </left>
      <right/>
      <top style="dashDotDot">
        <color auto="1"/>
      </top>
      <bottom style="dashDotDot">
        <color auto="1"/>
      </bottom>
      <diagonal/>
    </border>
    <border>
      <left/>
      <right style="thin">
        <color auto="1"/>
      </right>
      <top style="dashDotDot">
        <color auto="1"/>
      </top>
      <bottom/>
      <diagonal/>
    </border>
    <border>
      <left style="thin">
        <color auto="1"/>
      </left>
      <right style="thin">
        <color auto="1"/>
      </right>
      <top style="dashDotDot">
        <color auto="1"/>
      </top>
      <bottom/>
      <diagonal/>
    </border>
    <border>
      <left style="thin">
        <color auto="1"/>
      </left>
      <right/>
      <top style="dashDotDot">
        <color auto="1"/>
      </top>
      <bottom/>
      <diagonal/>
    </border>
    <border>
      <left/>
      <right/>
      <top/>
      <bottom style="dashDotDot">
        <color auto="1"/>
      </bottom>
      <diagonal/>
    </border>
    <border>
      <left/>
      <right/>
      <top style="dashDotDot">
        <color auto="1"/>
      </top>
      <bottom style="dashDotDot">
        <color auto="1"/>
      </bottom>
      <diagonal/>
    </border>
    <border>
      <left/>
      <right style="thin">
        <color auto="1"/>
      </right>
      <top style="dashDotDot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DotDot">
        <color auto="1"/>
      </top>
      <bottom style="thin">
        <color auto="1"/>
      </bottom>
      <diagonal/>
    </border>
    <border>
      <left/>
      <right/>
      <top style="dashDotDot">
        <color auto="1"/>
      </top>
      <bottom style="thin">
        <color auto="1"/>
      </bottom>
      <diagonal/>
    </border>
    <border>
      <left/>
      <right/>
      <top style="thin">
        <color auto="1"/>
      </top>
      <bottom style="dashDotDot">
        <color auto="1"/>
      </bottom>
      <diagonal/>
    </border>
    <border>
      <left style="thin">
        <color auto="1"/>
      </left>
      <right/>
      <top style="thin">
        <color auto="1"/>
      </top>
      <bottom style="dashDotDot">
        <color auto="1"/>
      </bottom>
      <diagonal/>
    </border>
    <border>
      <left style="thin">
        <color auto="1"/>
      </left>
      <right/>
      <top style="dashDotDot">
        <color auto="1"/>
      </top>
      <bottom style="thin">
        <color auto="1"/>
      </bottom>
      <diagonal/>
    </border>
    <border>
      <left/>
      <right/>
      <top style="dashDotDot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0">
    <xf numFmtId="0" fontId="0" fillId="0" borderId="0" xfId="0"/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justify" wrapText="1"/>
    </xf>
    <xf numFmtId="0" fontId="3" fillId="0" borderId="0" xfId="0" applyFont="1" applyAlignment="1">
      <alignment horizontal="justify" vertical="justify" wrapText="1"/>
    </xf>
    <xf numFmtId="0" fontId="4" fillId="0" borderId="0" xfId="0" applyFont="1" applyAlignment="1">
      <alignment horizontal="justify" vertical="justify" wrapText="1"/>
    </xf>
    <xf numFmtId="0" fontId="5" fillId="0" borderId="0" xfId="0" applyFont="1" applyAlignment="1">
      <alignment horizontal="justify" vertical="justify" wrapText="1"/>
    </xf>
    <xf numFmtId="0" fontId="6" fillId="3" borderId="0" xfId="0" applyFont="1" applyFill="1" applyBorder="1" applyAlignment="1">
      <alignment horizontal="justify" vertical="justify" wrapText="1"/>
    </xf>
    <xf numFmtId="0" fontId="7" fillId="3" borderId="0" xfId="0" applyFont="1" applyFill="1" applyBorder="1" applyAlignment="1">
      <alignment horizontal="justify" vertical="justify" wrapText="1"/>
    </xf>
    <xf numFmtId="164" fontId="8" fillId="0" borderId="0" xfId="1" applyNumberFormat="1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164" fontId="8" fillId="0" borderId="0" xfId="1" applyNumberFormat="1" applyFont="1" applyFill="1"/>
    <xf numFmtId="0" fontId="2" fillId="0" borderId="9" xfId="0" applyFont="1" applyFill="1" applyBorder="1" applyAlignment="1">
      <alignment horizontal="left" vertical="justify" wrapText="1"/>
    </xf>
    <xf numFmtId="0" fontId="2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left" vertical="justify" wrapText="1"/>
    </xf>
    <xf numFmtId="0" fontId="3" fillId="0" borderId="17" xfId="0" applyFont="1" applyFill="1" applyBorder="1" applyAlignment="1">
      <alignment horizontal="left" vertical="justify" wrapText="1"/>
    </xf>
    <xf numFmtId="0" fontId="2" fillId="0" borderId="17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3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right"/>
    </xf>
    <xf numFmtId="3" fontId="12" fillId="0" borderId="0" xfId="0" applyNumberFormat="1" applyFont="1" applyAlignment="1" applyProtection="1">
      <alignment horizontal="left"/>
      <protection locked="0"/>
    </xf>
    <xf numFmtId="3" fontId="2" fillId="0" borderId="0" xfId="0" applyNumberFormat="1" applyFont="1" applyAlignment="1">
      <alignment horizontal="center" vertical="center" wrapText="1"/>
    </xf>
    <xf numFmtId="3" fontId="2" fillId="0" borderId="5" xfId="0" applyNumberFormat="1" applyFont="1" applyBorder="1" applyAlignment="1">
      <alignment horizontal="right"/>
    </xf>
    <xf numFmtId="3" fontId="2" fillId="0" borderId="20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/>
    <xf numFmtId="3" fontId="3" fillId="0" borderId="0" xfId="0" applyNumberFormat="1" applyFont="1" applyFill="1" applyAlignment="1">
      <alignment horizontal="left"/>
    </xf>
    <xf numFmtId="3" fontId="3" fillId="0" borderId="0" xfId="0" applyNumberFormat="1" applyFont="1" applyFill="1" applyBorder="1" applyAlignment="1">
      <alignment horizontal="right"/>
    </xf>
    <xf numFmtId="3" fontId="8" fillId="0" borderId="0" xfId="1" applyNumberFormat="1" applyFont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left" vertical="justify" wrapText="1"/>
    </xf>
    <xf numFmtId="3" fontId="2" fillId="0" borderId="8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left" vertical="justify" wrapText="1"/>
    </xf>
    <xf numFmtId="3" fontId="2" fillId="0" borderId="17" xfId="0" applyNumberFormat="1" applyFont="1" applyBorder="1" applyAlignment="1">
      <alignment horizontal="left" vertical="justify" wrapText="1"/>
    </xf>
    <xf numFmtId="3" fontId="2" fillId="0" borderId="17" xfId="0" applyNumberFormat="1" applyFont="1" applyBorder="1" applyAlignment="1">
      <alignment horizontal="right"/>
    </xf>
    <xf numFmtId="3" fontId="12" fillId="0" borderId="0" xfId="0" applyNumberFormat="1" applyFont="1" applyAlignment="1">
      <alignment horizontal="left"/>
    </xf>
    <xf numFmtId="3" fontId="9" fillId="4" borderId="1" xfId="0" applyNumberFormat="1" applyFont="1" applyFill="1" applyBorder="1" applyAlignment="1">
      <alignment horizontal="center" vertical="center" wrapText="1"/>
    </xf>
    <xf numFmtId="165" fontId="9" fillId="4" borderId="1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left"/>
    </xf>
    <xf numFmtId="3" fontId="9" fillId="4" borderId="1" xfId="0" applyNumberFormat="1" applyFont="1" applyFill="1" applyBorder="1" applyAlignment="1"/>
    <xf numFmtId="3" fontId="13" fillId="0" borderId="0" xfId="0" applyNumberFormat="1" applyFont="1" applyFill="1" applyAlignment="1">
      <alignment horizontal="left"/>
    </xf>
    <xf numFmtId="3" fontId="13" fillId="0" borderId="0" xfId="0" applyNumberFormat="1" applyFont="1" applyAlignment="1">
      <alignment horizontal="left"/>
    </xf>
    <xf numFmtId="3" fontId="13" fillId="2" borderId="0" xfId="0" applyNumberFormat="1" applyFont="1" applyFill="1" applyAlignment="1">
      <alignment horizontal="left"/>
    </xf>
    <xf numFmtId="3" fontId="2" fillId="0" borderId="6" xfId="0" applyNumberFormat="1" applyFont="1" applyBorder="1" applyAlignment="1">
      <alignment horizontal="right"/>
    </xf>
    <xf numFmtId="3" fontId="2" fillId="0" borderId="14" xfId="0" applyNumberFormat="1" applyFont="1" applyBorder="1" applyAlignment="1">
      <alignment horizontal="right"/>
    </xf>
    <xf numFmtId="3" fontId="2" fillId="0" borderId="15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center" vertical="center" wrapText="1"/>
    </xf>
    <xf numFmtId="165" fontId="15" fillId="0" borderId="4" xfId="0" applyNumberFormat="1" applyFont="1" applyBorder="1" applyAlignment="1">
      <alignment horizontal="center"/>
    </xf>
    <xf numFmtId="165" fontId="15" fillId="0" borderId="5" xfId="0" applyNumberFormat="1" applyFont="1" applyBorder="1" applyAlignment="1">
      <alignment horizontal="left" vertical="center" wrapText="1"/>
    </xf>
    <xf numFmtId="165" fontId="15" fillId="0" borderId="5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165" fontId="15" fillId="0" borderId="8" xfId="0" applyNumberFormat="1" applyFont="1" applyBorder="1" applyAlignment="1">
      <alignment horizontal="center"/>
    </xf>
    <xf numFmtId="165" fontId="15" fillId="0" borderId="9" xfId="0" applyNumberFormat="1" applyFont="1" applyBorder="1" applyAlignment="1">
      <alignment horizontal="left" vertical="center" wrapText="1"/>
    </xf>
    <xf numFmtId="165" fontId="15" fillId="0" borderId="9" xfId="0" applyNumberFormat="1" applyFont="1" applyBorder="1" applyAlignment="1">
      <alignment horizontal="right"/>
    </xf>
    <xf numFmtId="165" fontId="15" fillId="0" borderId="11" xfId="0" applyNumberFormat="1" applyFont="1" applyBorder="1" applyAlignment="1">
      <alignment horizontal="center"/>
    </xf>
    <xf numFmtId="165" fontId="15" fillId="0" borderId="12" xfId="0" applyNumberFormat="1" applyFont="1" applyBorder="1" applyAlignment="1">
      <alignment horizontal="left" vertical="center" wrapText="1"/>
    </xf>
    <xf numFmtId="165" fontId="15" fillId="0" borderId="12" xfId="0" applyNumberFormat="1" applyFont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165" fontId="9" fillId="4" borderId="1" xfId="0" applyNumberFormat="1" applyFont="1" applyFill="1" applyBorder="1"/>
    <xf numFmtId="0" fontId="2" fillId="0" borderId="0" xfId="0" applyFont="1" applyAlignment="1">
      <alignment horizontal="left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2" fillId="0" borderId="4" xfId="0" applyFont="1" applyBorder="1" applyAlignment="1">
      <alignment horizontal="right" wrapText="1"/>
    </xf>
    <xf numFmtId="3" fontId="2" fillId="0" borderId="19" xfId="0" applyNumberFormat="1" applyFont="1" applyBorder="1" applyAlignment="1">
      <alignment horizontal="right"/>
    </xf>
    <xf numFmtId="0" fontId="2" fillId="0" borderId="8" xfId="0" applyFont="1" applyBorder="1" applyAlignment="1">
      <alignment horizontal="right" wrapText="1"/>
    </xf>
    <xf numFmtId="0" fontId="9" fillId="4" borderId="16" xfId="0" applyFont="1" applyFill="1" applyBorder="1" applyAlignment="1">
      <alignment horizontal="left"/>
    </xf>
    <xf numFmtId="3" fontId="9" fillId="4" borderId="17" xfId="0" applyNumberFormat="1" applyFont="1" applyFill="1" applyBorder="1" applyAlignment="1">
      <alignment horizontal="right"/>
    </xf>
    <xf numFmtId="3" fontId="9" fillId="4" borderId="21" xfId="0" applyNumberFormat="1" applyFont="1" applyFill="1" applyBorder="1" applyAlignment="1">
      <alignment horizontal="right"/>
    </xf>
    <xf numFmtId="3" fontId="16" fillId="0" borderId="0" xfId="0" applyNumberFormat="1" applyFont="1" applyAlignment="1" applyProtection="1">
      <alignment horizontal="left"/>
      <protection locked="0"/>
    </xf>
    <xf numFmtId="3" fontId="18" fillId="0" borderId="0" xfId="0" applyNumberFormat="1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left"/>
      <protection locked="0"/>
    </xf>
    <xf numFmtId="0" fontId="16" fillId="0" borderId="0" xfId="0" applyFont="1" applyAlignment="1">
      <alignment horizontal="left"/>
    </xf>
    <xf numFmtId="3" fontId="19" fillId="0" borderId="0" xfId="0" applyNumberFormat="1" applyFont="1" applyAlignment="1">
      <alignment horizontal="center" vertical="center" wrapText="1"/>
    </xf>
    <xf numFmtId="3" fontId="2" fillId="0" borderId="16" xfId="0" applyNumberFormat="1" applyFont="1" applyBorder="1" applyAlignment="1">
      <alignment horizontal="center"/>
    </xf>
    <xf numFmtId="3" fontId="2" fillId="0" borderId="18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center"/>
    </xf>
    <xf numFmtId="3" fontId="9" fillId="4" borderId="1" xfId="0" applyNumberFormat="1" applyFont="1" applyFill="1" applyBorder="1" applyAlignment="1">
      <alignment horizontal="right" vertical="center" wrapText="1"/>
    </xf>
    <xf numFmtId="0" fontId="2" fillId="0" borderId="0" xfId="0" applyFont="1"/>
    <xf numFmtId="3" fontId="2" fillId="0" borderId="0" xfId="0" applyNumberFormat="1" applyFont="1" applyFill="1" applyAlignment="1">
      <alignment horizontal="center" vertical="center" wrapText="1"/>
    </xf>
    <xf numFmtId="3" fontId="20" fillId="0" borderId="0" xfId="0" applyNumberFormat="1" applyFont="1" applyFill="1" applyBorder="1" applyAlignment="1">
      <alignment horizontal="left"/>
    </xf>
    <xf numFmtId="3" fontId="20" fillId="0" borderId="22" xfId="0" applyNumberFormat="1" applyFont="1" applyFill="1" applyBorder="1" applyAlignment="1">
      <alignment horizontal="right"/>
    </xf>
    <xf numFmtId="0" fontId="21" fillId="0" borderId="22" xfId="0" applyFont="1" applyFill="1" applyBorder="1" applyAlignment="1">
      <alignment horizontal="left"/>
    </xf>
    <xf numFmtId="3" fontId="21" fillId="0" borderId="0" xfId="0" applyNumberFormat="1" applyFont="1" applyFill="1" applyAlignment="1">
      <alignment horizontal="left"/>
    </xf>
    <xf numFmtId="3" fontId="21" fillId="2" borderId="0" xfId="0" applyNumberFormat="1" applyFont="1" applyFill="1" applyAlignment="1">
      <alignment horizontal="left"/>
    </xf>
    <xf numFmtId="165" fontId="2" fillId="0" borderId="1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Alignment="1">
      <alignment horizontal="right"/>
    </xf>
    <xf numFmtId="0" fontId="9" fillId="4" borderId="8" xfId="0" applyFont="1" applyFill="1" applyBorder="1" applyAlignment="1">
      <alignment horizontal="right" wrapText="1"/>
    </xf>
    <xf numFmtId="3" fontId="9" fillId="4" borderId="9" xfId="0" applyNumberFormat="1" applyFont="1" applyFill="1" applyBorder="1" applyAlignment="1">
      <alignment horizontal="right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wrapText="1"/>
    </xf>
    <xf numFmtId="0" fontId="23" fillId="0" borderId="0" xfId="0" applyFont="1"/>
    <xf numFmtId="0" fontId="22" fillId="0" borderId="0" xfId="0" applyFont="1"/>
    <xf numFmtId="0" fontId="22" fillId="0" borderId="0" xfId="1" applyFont="1"/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3" fillId="0" borderId="0" xfId="1" applyFont="1"/>
    <xf numFmtId="3" fontId="2" fillId="0" borderId="25" xfId="0" applyNumberFormat="1" applyFont="1" applyBorder="1" applyAlignment="1">
      <alignment horizontal="right"/>
    </xf>
    <xf numFmtId="3" fontId="16" fillId="0" borderId="0" xfId="0" applyNumberFormat="1" applyFont="1" applyAlignment="1" applyProtection="1">
      <alignment horizontal="left" vertical="center"/>
      <protection locked="0"/>
    </xf>
    <xf numFmtId="3" fontId="18" fillId="0" borderId="0" xfId="0" applyNumberFormat="1" applyFont="1" applyAlignment="1" applyProtection="1">
      <alignment horizontal="left" vertical="center"/>
      <protection locked="0"/>
    </xf>
    <xf numFmtId="3" fontId="2" fillId="0" borderId="4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13" fillId="0" borderId="0" xfId="0" applyNumberFormat="1" applyFont="1" applyFill="1" applyAlignment="1">
      <alignment horizontal="left" vertical="center"/>
    </xf>
    <xf numFmtId="3" fontId="13" fillId="0" borderId="0" xfId="0" applyNumberFormat="1" applyFont="1" applyAlignment="1">
      <alignment horizontal="left" vertical="center"/>
    </xf>
    <xf numFmtId="3" fontId="13" fillId="0" borderId="0" xfId="0" applyNumberFormat="1" applyFont="1" applyAlignment="1" applyProtection="1">
      <alignment horizontal="left" vertical="center"/>
      <protection locked="0"/>
    </xf>
    <xf numFmtId="3" fontId="13" fillId="2" borderId="0" xfId="0" applyNumberFormat="1" applyFont="1" applyFill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3" fontId="12" fillId="0" borderId="0" xfId="0" applyNumberFormat="1" applyFont="1" applyAlignment="1" applyProtection="1">
      <alignment horizontal="center" vertical="center"/>
      <protection locked="0"/>
    </xf>
    <xf numFmtId="3" fontId="9" fillId="4" borderId="1" xfId="0" applyNumberFormat="1" applyFont="1" applyFill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165" fontId="9" fillId="4" borderId="2" xfId="0" applyNumberFormat="1" applyFont="1" applyFill="1" applyBorder="1" applyAlignment="1">
      <alignment horizontal="center"/>
    </xf>
    <xf numFmtId="165" fontId="9" fillId="4" borderId="3" xfId="0" applyNumberFormat="1" applyFont="1" applyFill="1" applyBorder="1" applyAlignment="1">
      <alignment horizontal="center"/>
    </xf>
    <xf numFmtId="3" fontId="19" fillId="0" borderId="0" xfId="0" applyNumberFormat="1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685800</xdr:colOff>
      <xdr:row>18</xdr:row>
      <xdr:rowOff>0</xdr:rowOff>
    </xdr:from>
    <xdr:to>
      <xdr:col>7</xdr:col>
      <xdr:colOff>685800</xdr:colOff>
      <xdr:row>21</xdr:row>
      <xdr:rowOff>219075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82C39A-E435-4DBC-82F2-56D61AEA3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1050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220357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C7EB6D-06C4-48E8-8BBC-73F8C03B3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0"/>
          <a:ext cx="2630182" cy="8191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10</xdr:col>
      <xdr:colOff>733425</xdr:colOff>
      <xdr:row>20</xdr:row>
      <xdr:rowOff>209550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D9D34B7-FFAC-412C-96EC-07E10F8DA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" t="-11115" r="443" b="-2"/>
        <a:stretch>
          <a:fillRect/>
        </a:stretch>
      </xdr:blipFill>
      <xdr:spPr bwMode="auto">
        <a:xfrm>
          <a:off x="247650" y="4886325"/>
          <a:ext cx="771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19050</xdr:rowOff>
    </xdr:from>
    <xdr:to>
      <xdr:col>9</xdr:col>
      <xdr:colOff>420064</xdr:colOff>
      <xdr:row>42</xdr:row>
      <xdr:rowOff>125012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DF35F73-66A3-4D16-9209-D5B4CBCA4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19050"/>
          <a:ext cx="6906589" cy="8507012"/>
        </a:xfrm>
        <a:prstGeom prst="rect">
          <a:avLst/>
        </a:prstGeom>
      </xdr:spPr>
    </xdr:pic>
    <xdr:clientData/>
  </xdr:twoCellAnchor>
  <xdr:twoCellAnchor>
    <xdr:from>
      <xdr:col>8</xdr:col>
      <xdr:colOff>704850</xdr:colOff>
      <xdr:row>2</xdr:row>
      <xdr:rowOff>47625</xdr:rowOff>
    </xdr:from>
    <xdr:to>
      <xdr:col>9</xdr:col>
      <xdr:colOff>104775</xdr:colOff>
      <xdr:row>2</xdr:row>
      <xdr:rowOff>171450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87A26C0-566E-4F5E-8D0E-D1840415A9B2}"/>
            </a:ext>
          </a:extLst>
        </xdr:cNvPr>
        <xdr:cNvSpPr txBox="1"/>
      </xdr:nvSpPr>
      <xdr:spPr>
        <a:xfrm>
          <a:off x="6800850" y="371475"/>
          <a:ext cx="161925" cy="12382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2276475</xdr:colOff>
      <xdr:row>0</xdr:row>
      <xdr:rowOff>161925</xdr:rowOff>
    </xdr:from>
    <xdr:to>
      <xdr:col>1</xdr:col>
      <xdr:colOff>4447904</xdr:colOff>
      <xdr:row>4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8E0C44A-F8A4-4036-84E0-E989D23D1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6475" y="161925"/>
          <a:ext cx="2171429" cy="6762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1847850</xdr:colOff>
      <xdr:row>0</xdr:row>
      <xdr:rowOff>152400</xdr:rowOff>
    </xdr:from>
    <xdr:to>
      <xdr:col>1</xdr:col>
      <xdr:colOff>4019279</xdr:colOff>
      <xdr:row>4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619293-388F-4A41-9AED-6AFFC2E8D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7850" y="152400"/>
          <a:ext cx="2171429" cy="676275"/>
        </a:xfrm>
        <a:prstGeom prst="rect">
          <a:avLst/>
        </a:prstGeom>
      </xdr:spPr>
    </xdr:pic>
    <xdr:clientData/>
  </xdr:twoCellAnchor>
  <xdr:twoCellAnchor editAs="oneCell">
    <xdr:from>
      <xdr:col>1</xdr:col>
      <xdr:colOff>1847850</xdr:colOff>
      <xdr:row>0</xdr:row>
      <xdr:rowOff>152400</xdr:rowOff>
    </xdr:from>
    <xdr:to>
      <xdr:col>1</xdr:col>
      <xdr:colOff>4019279</xdr:colOff>
      <xdr:row>4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1B960B0-F09C-4179-854B-D56C79EFF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0" y="152400"/>
          <a:ext cx="2171429" cy="676275"/>
        </a:xfrm>
        <a:prstGeom prst="rect">
          <a:avLst/>
        </a:prstGeom>
      </xdr:spPr>
    </xdr:pic>
    <xdr:clientData/>
  </xdr:twoCellAnchor>
  <xdr:twoCellAnchor editAs="oneCell">
    <xdr:from>
      <xdr:col>1</xdr:col>
      <xdr:colOff>1847850</xdr:colOff>
      <xdr:row>0</xdr:row>
      <xdr:rowOff>152400</xdr:rowOff>
    </xdr:from>
    <xdr:to>
      <xdr:col>1</xdr:col>
      <xdr:colOff>4019279</xdr:colOff>
      <xdr:row>4</xdr:row>
      <xdr:rowOff>66675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ED174B5-7389-4120-A911-CCDE133AD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0" y="152400"/>
          <a:ext cx="2171429" cy="6762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19050</xdr:rowOff>
    </xdr:from>
    <xdr:to>
      <xdr:col>2</xdr:col>
      <xdr:colOff>1285604</xdr:colOff>
      <xdr:row>2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F165DF-D5F3-432A-8515-A859B30A8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9050"/>
          <a:ext cx="2171429" cy="647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0</xdr:rowOff>
    </xdr:from>
    <xdr:to>
      <xdr:col>2</xdr:col>
      <xdr:colOff>665402</xdr:colOff>
      <xdr:row>3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C0F98D-1F71-4F56-BD29-8F16383C2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0"/>
          <a:ext cx="1856027" cy="8096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19050</xdr:rowOff>
    </xdr:from>
    <xdr:to>
      <xdr:col>2</xdr:col>
      <xdr:colOff>1257029</xdr:colOff>
      <xdr:row>3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A72BEA-8021-4989-AF62-82BB1178F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9050"/>
          <a:ext cx="2171429" cy="6667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19051</xdr:rowOff>
    </xdr:from>
    <xdr:to>
      <xdr:col>2</xdr:col>
      <xdr:colOff>866504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91E4A7-5BEC-46AB-A6EB-1F24D7FEB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9051"/>
          <a:ext cx="2171429" cy="70484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19050</xdr:rowOff>
    </xdr:from>
    <xdr:to>
      <xdr:col>2</xdr:col>
      <xdr:colOff>866504</xdr:colOff>
      <xdr:row>3</xdr:row>
      <xdr:rowOff>76199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5EEF7D-BE96-4938-AE7F-2277C7F2F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9050"/>
          <a:ext cx="2171429" cy="74294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19051</xdr:rowOff>
    </xdr:from>
    <xdr:to>
      <xdr:col>3</xdr:col>
      <xdr:colOff>285479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B89AF4-BD64-40D8-8815-9C3EEAF89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9051"/>
          <a:ext cx="2171429" cy="628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24AE8-4618-4948-94EC-500D090987D5}">
  <dimension ref="B6:J20"/>
  <sheetViews>
    <sheetView showGridLines="0" tabSelected="1" workbookViewId="0"/>
  </sheetViews>
  <sheetFormatPr baseColWidth="10" defaultRowHeight="19.5" x14ac:dyDescent="0.3"/>
  <cols>
    <col min="1" max="1" width="3.7109375" style="104" customWidth="1"/>
    <col min="2" max="2" width="13.28515625" style="104" bestFit="1" customWidth="1"/>
    <col min="3" max="16384" width="11.42578125" style="104"/>
  </cols>
  <sheetData>
    <row r="6" spans="2:10" x14ac:dyDescent="0.3">
      <c r="B6" s="102" t="s">
        <v>106</v>
      </c>
      <c r="C6" s="103"/>
      <c r="D6" s="103"/>
      <c r="E6" s="103"/>
      <c r="F6" s="103"/>
      <c r="G6" s="103"/>
      <c r="H6" s="103"/>
      <c r="I6" s="103"/>
      <c r="J6" s="103"/>
    </row>
    <row r="7" spans="2:10" ht="14.25" customHeight="1" x14ac:dyDescent="0.3">
      <c r="B7" s="103"/>
      <c r="C7" s="103"/>
      <c r="D7" s="103"/>
      <c r="E7" s="103"/>
      <c r="F7" s="103"/>
      <c r="G7" s="103"/>
      <c r="H7" s="103"/>
      <c r="I7" s="103"/>
      <c r="J7" s="103"/>
    </row>
    <row r="8" spans="2:10" ht="20.100000000000001" customHeight="1" x14ac:dyDescent="0.3">
      <c r="B8" s="105" t="s">
        <v>17</v>
      </c>
      <c r="C8" s="106" t="s">
        <v>18</v>
      </c>
    </row>
    <row r="9" spans="2:10" ht="20.100000000000001" customHeight="1" x14ac:dyDescent="0.3">
      <c r="B9" s="105" t="s">
        <v>19</v>
      </c>
      <c r="C9" s="105" t="s">
        <v>142</v>
      </c>
      <c r="D9" s="107"/>
    </row>
    <row r="10" spans="2:10" ht="20.100000000000001" customHeight="1" x14ac:dyDescent="0.3">
      <c r="B10" s="105" t="s">
        <v>20</v>
      </c>
      <c r="C10" s="105" t="s">
        <v>168</v>
      </c>
    </row>
    <row r="11" spans="2:10" ht="20.100000000000001" customHeight="1" x14ac:dyDescent="0.3">
      <c r="B11" s="105" t="s">
        <v>169</v>
      </c>
      <c r="C11" s="105" t="s">
        <v>164</v>
      </c>
    </row>
    <row r="12" spans="2:10" ht="20.100000000000001" customHeight="1" x14ac:dyDescent="0.3">
      <c r="B12" s="105" t="s">
        <v>68</v>
      </c>
      <c r="C12" s="106" t="s">
        <v>78</v>
      </c>
    </row>
    <row r="13" spans="2:10" ht="20.100000000000001" customHeight="1" x14ac:dyDescent="0.3">
      <c r="B13" s="105" t="s">
        <v>69</v>
      </c>
      <c r="C13" s="106" t="s">
        <v>181</v>
      </c>
    </row>
    <row r="14" spans="2:10" ht="20.100000000000001" customHeight="1" x14ac:dyDescent="0.3">
      <c r="B14" s="105" t="s">
        <v>74</v>
      </c>
      <c r="C14" s="106" t="s">
        <v>180</v>
      </c>
    </row>
    <row r="15" spans="2:10" ht="20.100000000000001" customHeight="1" x14ac:dyDescent="0.3">
      <c r="B15" s="108" t="s">
        <v>170</v>
      </c>
      <c r="C15" s="106" t="s">
        <v>75</v>
      </c>
    </row>
    <row r="16" spans="2:10" ht="20.100000000000001" customHeight="1" x14ac:dyDescent="0.3">
      <c r="B16" s="108" t="s">
        <v>188</v>
      </c>
      <c r="C16" s="105" t="s">
        <v>67</v>
      </c>
    </row>
    <row r="17" spans="2:3" ht="20.100000000000001" customHeight="1" x14ac:dyDescent="0.3">
      <c r="B17" s="105"/>
      <c r="C17" s="109"/>
    </row>
    <row r="18" spans="2:3" ht="20.100000000000001" customHeight="1" x14ac:dyDescent="0.3">
      <c r="B18" s="105" t="s">
        <v>21</v>
      </c>
      <c r="C18" s="109"/>
    </row>
    <row r="19" spans="2:3" ht="20.100000000000001" customHeight="1" x14ac:dyDescent="0.3">
      <c r="B19" s="105" t="s">
        <v>85</v>
      </c>
    </row>
    <row r="20" spans="2:3" ht="20.100000000000001" customHeight="1" x14ac:dyDescent="0.3"/>
  </sheetData>
  <hyperlinks>
    <hyperlink ref="C8" location="Definiciones!A1" display="Definiciones" xr:uid="{27B8D942-6656-448C-9E3C-F318C6F70DF3}"/>
    <hyperlink ref="C9" location="Renglones!A1" display="Renglones Formulario No. 420" xr:uid="{71EB1BD3-7E7F-4591-A0AF-3CC84DDC69B1}"/>
    <hyperlink ref="C16" location="Formulario!A1" display="Formulario" xr:uid="{88703BA6-00E9-4221-886A-D6AFB215A1D6}"/>
    <hyperlink ref="C10" location="'Dirección Seccional'!A1" display="Total 2015 por subsector económico" xr:uid="{82B862BC-3412-41A9-83D1-82F5CFABB06E}"/>
    <hyperlink ref="C12" location="'Dirección Seccional'!A1" display="Dirección Seccional" xr:uid="{EAA3D3E6-4D23-4C77-A9DF-9F9AD73191D9}"/>
    <hyperlink ref="C13" location="'Tarifa Jurídicos'!A1" display="Intervalo por tarifa personas jurídicas" xr:uid="{63C3153C-6B6E-418F-A8CE-E1DDBF7D5265}"/>
    <hyperlink ref="C15" location="deciles!A1" display="Deciles por patrimonio bruto y por patrimonio líquido" xr:uid="{1892A22A-2965-4B8F-994D-5CE88EFD77FB}"/>
    <hyperlink ref="C11" location="'Tipo contribuyente'!A1" display="Por tipo de contribuyente" xr:uid="{A1299978-DFF8-4F0A-9C4D-D11A9B999FDE}"/>
    <hyperlink ref="C14" location="'Tarifa Naturales'!A1" display="Intervalo por tarifa personas naturales" xr:uid="{65A3F46D-EB69-431C-AAB6-3602CB8C7F41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14FC0-64C9-4BF1-AA42-ADD065D328C5}">
  <dimension ref="K3:M3"/>
  <sheetViews>
    <sheetView showGridLines="0" workbookViewId="0"/>
  </sheetViews>
  <sheetFormatPr baseColWidth="10" defaultRowHeight="15.75" x14ac:dyDescent="0.25"/>
  <cols>
    <col min="1" max="16384" width="11.42578125" style="91"/>
  </cols>
  <sheetData>
    <row r="3" spans="11:13" x14ac:dyDescent="0.25">
      <c r="K3" s="12" t="s">
        <v>65</v>
      </c>
      <c r="M3" s="3"/>
    </row>
  </sheetData>
  <hyperlinks>
    <hyperlink ref="K3" location="Índice!A1" display="Volver al Índice" xr:uid="{BC1445F5-205F-4553-83AC-812A89B7A272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G39"/>
  <sheetViews>
    <sheetView showGridLines="0" workbookViewId="0"/>
  </sheetViews>
  <sheetFormatPr baseColWidth="10" defaultColWidth="11.42578125" defaultRowHeight="15.75" x14ac:dyDescent="0.2"/>
  <cols>
    <col min="1" max="1" width="3.7109375" style="1" customWidth="1"/>
    <col min="2" max="2" width="94.85546875" style="1" customWidth="1"/>
    <col min="3" max="16384" width="11.42578125" style="1"/>
  </cols>
  <sheetData>
    <row r="1" spans="2:7" x14ac:dyDescent="0.2">
      <c r="C1" s="2"/>
      <c r="D1" s="2"/>
    </row>
    <row r="2" spans="2:7" x14ac:dyDescent="0.2">
      <c r="C2" s="2"/>
      <c r="D2" s="2"/>
    </row>
    <row r="3" spans="2:7" x14ac:dyDescent="0.25">
      <c r="C3" s="2"/>
      <c r="D3" s="2"/>
      <c r="E3" s="3"/>
      <c r="F3" s="12" t="s">
        <v>65</v>
      </c>
      <c r="G3" s="3"/>
    </row>
    <row r="4" spans="2:7" x14ac:dyDescent="0.2">
      <c r="C4" s="2"/>
      <c r="D4" s="2"/>
    </row>
    <row r="5" spans="2:7" x14ac:dyDescent="0.2">
      <c r="C5" s="2"/>
      <c r="D5" s="2"/>
    </row>
    <row r="6" spans="2:7" x14ac:dyDescent="0.2">
      <c r="B6" s="4" t="s">
        <v>0</v>
      </c>
      <c r="C6" s="5"/>
      <c r="D6" s="5"/>
    </row>
    <row r="7" spans="2:7" x14ac:dyDescent="0.2">
      <c r="B7" s="4" t="s">
        <v>1</v>
      </c>
      <c r="C7" s="5"/>
      <c r="D7" s="5"/>
    </row>
    <row r="8" spans="2:7" x14ac:dyDescent="0.2">
      <c r="B8" s="5"/>
      <c r="C8" s="5"/>
      <c r="D8" s="5"/>
    </row>
    <row r="9" spans="2:7" ht="78.75" customHeight="1" x14ac:dyDescent="0.2">
      <c r="B9" s="6" t="s">
        <v>192</v>
      </c>
      <c r="C9" s="5"/>
      <c r="D9" s="5"/>
    </row>
    <row r="10" spans="2:7" x14ac:dyDescent="0.2">
      <c r="B10" s="7"/>
      <c r="C10" s="5"/>
      <c r="D10" s="5"/>
    </row>
    <row r="11" spans="2:7" x14ac:dyDescent="0.2">
      <c r="B11" s="8" t="s">
        <v>112</v>
      </c>
      <c r="C11" s="5"/>
      <c r="D11" s="5"/>
    </row>
    <row r="12" spans="2:7" x14ac:dyDescent="0.2">
      <c r="B12" s="6"/>
      <c r="C12" s="5"/>
      <c r="D12" s="5"/>
    </row>
    <row r="13" spans="2:7" ht="31.5" x14ac:dyDescent="0.2">
      <c r="B13" s="9" t="s">
        <v>107</v>
      </c>
      <c r="C13" s="5"/>
      <c r="D13" s="5"/>
    </row>
    <row r="14" spans="2:7" ht="47.25" x14ac:dyDescent="0.2">
      <c r="B14" s="9" t="s">
        <v>108</v>
      </c>
      <c r="C14" s="5"/>
      <c r="D14" s="5"/>
    </row>
    <row r="15" spans="2:7" ht="63" x14ac:dyDescent="0.2">
      <c r="B15" s="9" t="s">
        <v>109</v>
      </c>
      <c r="C15" s="5"/>
      <c r="D15" s="5"/>
    </row>
    <row r="16" spans="2:7" ht="31.5" x14ac:dyDescent="0.2">
      <c r="B16" s="9" t="s">
        <v>110</v>
      </c>
      <c r="C16" s="5"/>
      <c r="D16" s="5"/>
    </row>
    <row r="17" spans="2:4" ht="47.25" x14ac:dyDescent="0.2">
      <c r="B17" s="9" t="s">
        <v>111</v>
      </c>
      <c r="C17" s="5"/>
      <c r="D17" s="5"/>
    </row>
    <row r="18" spans="2:4" x14ac:dyDescent="0.2">
      <c r="B18" s="9"/>
      <c r="C18" s="5"/>
      <c r="D18" s="5"/>
    </row>
    <row r="19" spans="2:4" ht="47.25" x14ac:dyDescent="0.2">
      <c r="B19" s="9" t="s">
        <v>193</v>
      </c>
      <c r="C19" s="5"/>
      <c r="D19" s="5"/>
    </row>
    <row r="20" spans="2:4" x14ac:dyDescent="0.2">
      <c r="B20" s="9"/>
      <c r="C20" s="5"/>
      <c r="D20" s="5"/>
    </row>
    <row r="21" spans="2:4" ht="393.75" x14ac:dyDescent="0.2">
      <c r="B21" s="9" t="s">
        <v>194</v>
      </c>
      <c r="C21" s="5"/>
      <c r="D21" s="5"/>
    </row>
    <row r="22" spans="2:4" x14ac:dyDescent="0.2">
      <c r="B22" s="9"/>
      <c r="C22" s="5"/>
      <c r="D22" s="5"/>
    </row>
    <row r="23" spans="2:4" x14ac:dyDescent="0.2">
      <c r="B23" s="10" t="s">
        <v>178</v>
      </c>
      <c r="C23" s="5"/>
      <c r="D23" s="5"/>
    </row>
    <row r="24" spans="2:4" ht="20.25" customHeight="1" x14ac:dyDescent="0.2">
      <c r="B24" s="11" t="s">
        <v>114</v>
      </c>
      <c r="C24" s="5"/>
      <c r="D24" s="5"/>
    </row>
    <row r="25" spans="2:4" ht="31.5" x14ac:dyDescent="0.2">
      <c r="B25" s="11" t="s">
        <v>115</v>
      </c>
      <c r="C25" s="5"/>
      <c r="D25" s="5"/>
    </row>
    <row r="26" spans="2:4" ht="31.5" x14ac:dyDescent="0.2">
      <c r="B26" s="11" t="s">
        <v>116</v>
      </c>
      <c r="C26" s="5"/>
      <c r="D26" s="5"/>
    </row>
    <row r="27" spans="2:4" ht="31.5" x14ac:dyDescent="0.2">
      <c r="B27" s="11" t="s">
        <v>113</v>
      </c>
      <c r="C27" s="5"/>
      <c r="D27" s="5"/>
    </row>
    <row r="28" spans="2:4" x14ac:dyDescent="0.2">
      <c r="B28" s="11"/>
      <c r="C28" s="5"/>
      <c r="D28" s="5"/>
    </row>
    <row r="29" spans="2:4" x14ac:dyDescent="0.2">
      <c r="B29" s="10" t="s">
        <v>179</v>
      </c>
      <c r="C29" s="5"/>
      <c r="D29" s="5"/>
    </row>
    <row r="30" spans="2:4" ht="30" customHeight="1" x14ac:dyDescent="0.2">
      <c r="B30" s="11" t="s">
        <v>200</v>
      </c>
      <c r="C30" s="5"/>
      <c r="D30" s="5"/>
    </row>
    <row r="31" spans="2:4" ht="31.5" x14ac:dyDescent="0.2">
      <c r="B31" s="11" t="s">
        <v>189</v>
      </c>
      <c r="C31" s="5"/>
      <c r="D31" s="5"/>
    </row>
    <row r="32" spans="2:4" ht="31.5" x14ac:dyDescent="0.2">
      <c r="B32" s="11" t="s">
        <v>190</v>
      </c>
      <c r="C32" s="5"/>
      <c r="D32" s="5"/>
    </row>
    <row r="33" spans="2:4" ht="31.5" x14ac:dyDescent="0.2">
      <c r="B33" s="11" t="s">
        <v>191</v>
      </c>
      <c r="C33" s="5"/>
      <c r="D33" s="5"/>
    </row>
    <row r="34" spans="2:4" x14ac:dyDescent="0.2">
      <c r="B34" s="11"/>
      <c r="C34" s="5"/>
      <c r="D34" s="5"/>
    </row>
    <row r="35" spans="2:4" ht="47.25" x14ac:dyDescent="0.2">
      <c r="B35" s="7" t="s">
        <v>195</v>
      </c>
    </row>
    <row r="36" spans="2:4" x14ac:dyDescent="0.2">
      <c r="B36" s="6"/>
    </row>
    <row r="37" spans="2:4" ht="31.5" x14ac:dyDescent="0.2">
      <c r="B37" s="7" t="s">
        <v>196</v>
      </c>
    </row>
    <row r="38" spans="2:4" x14ac:dyDescent="0.2">
      <c r="B38" s="6"/>
    </row>
    <row r="39" spans="2:4" x14ac:dyDescent="0.2">
      <c r="B39" s="7" t="s">
        <v>197</v>
      </c>
    </row>
  </sheetData>
  <phoneticPr fontId="0" type="noConversion"/>
  <hyperlinks>
    <hyperlink ref="F3" location="Índice!A1" display="Volver al Índice" xr:uid="{F055415B-273F-414D-89D2-3DD61F16EB88}"/>
  </hyperlinks>
  <printOptions horizontalCentered="1"/>
  <pageMargins left="0.78740157480314965" right="0.78740157480314965" top="0" bottom="0.39370078740157483" header="0" footer="0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G43"/>
  <sheetViews>
    <sheetView showGridLines="0" zoomScaleNormal="100" workbookViewId="0"/>
  </sheetViews>
  <sheetFormatPr baseColWidth="10" defaultColWidth="11.42578125" defaultRowHeight="15.75" x14ac:dyDescent="0.25"/>
  <cols>
    <col min="1" max="1" width="3.7109375" style="13" customWidth="1"/>
    <col min="2" max="2" width="80.85546875" style="13" bestFit="1" customWidth="1"/>
    <col min="3" max="3" width="10.7109375" style="14" customWidth="1"/>
    <col min="4" max="16384" width="11.42578125" style="13"/>
  </cols>
  <sheetData>
    <row r="1" spans="2:7" ht="12.75" customHeight="1" x14ac:dyDescent="0.25">
      <c r="E1" s="15"/>
      <c r="F1" s="15"/>
      <c r="G1" s="15"/>
    </row>
    <row r="2" spans="2:7" x14ac:dyDescent="0.25">
      <c r="E2" s="15"/>
      <c r="F2" s="15"/>
      <c r="G2" s="15"/>
    </row>
    <row r="3" spans="2:7" x14ac:dyDescent="0.25">
      <c r="E3" s="15"/>
      <c r="F3" s="18" t="s">
        <v>65</v>
      </c>
      <c r="G3" s="15"/>
    </row>
    <row r="4" spans="2:7" x14ac:dyDescent="0.25">
      <c r="E4" s="15"/>
      <c r="F4" s="15"/>
      <c r="G4" s="15"/>
    </row>
    <row r="5" spans="2:7" x14ac:dyDescent="0.25">
      <c r="E5" s="15"/>
      <c r="F5" s="15"/>
      <c r="G5" s="15"/>
    </row>
    <row r="6" spans="2:7" x14ac:dyDescent="0.25">
      <c r="B6" s="16" t="s">
        <v>0</v>
      </c>
      <c r="C6" s="16"/>
      <c r="D6" s="17"/>
      <c r="E6" s="17"/>
      <c r="F6" s="17"/>
      <c r="G6" s="17"/>
    </row>
    <row r="7" spans="2:7" x14ac:dyDescent="0.25">
      <c r="B7" s="16" t="s">
        <v>1</v>
      </c>
      <c r="C7" s="16"/>
      <c r="D7" s="17"/>
      <c r="E7" s="17"/>
      <c r="F7" s="17"/>
      <c r="G7" s="17"/>
    </row>
    <row r="8" spans="2:7" x14ac:dyDescent="0.25">
      <c r="B8" s="16"/>
      <c r="C8" s="16"/>
      <c r="D8" s="17"/>
      <c r="E8" s="17"/>
      <c r="F8" s="17"/>
      <c r="G8" s="17"/>
    </row>
    <row r="9" spans="2:7" ht="30" customHeight="1" x14ac:dyDescent="0.25">
      <c r="B9" s="124" t="s">
        <v>172</v>
      </c>
      <c r="C9" s="124"/>
    </row>
    <row r="10" spans="2:7" x14ac:dyDescent="0.25">
      <c r="B10" s="16" t="s">
        <v>2</v>
      </c>
      <c r="C10" s="16"/>
    </row>
    <row r="11" spans="2:7" x14ac:dyDescent="0.25">
      <c r="B11" s="24" t="s">
        <v>3</v>
      </c>
      <c r="C11" s="125" t="s">
        <v>7</v>
      </c>
    </row>
    <row r="12" spans="2:7" x14ac:dyDescent="0.25">
      <c r="B12" s="25" t="s">
        <v>6</v>
      </c>
      <c r="C12" s="126"/>
    </row>
    <row r="13" spans="2:7" x14ac:dyDescent="0.25">
      <c r="B13" s="19" t="s">
        <v>121</v>
      </c>
      <c r="C13" s="20">
        <v>29</v>
      </c>
    </row>
    <row r="14" spans="2:7" x14ac:dyDescent="0.25">
      <c r="B14" s="19" t="s">
        <v>87</v>
      </c>
      <c r="C14" s="20">
        <f>C13+1</f>
        <v>30</v>
      </c>
    </row>
    <row r="15" spans="2:7" x14ac:dyDescent="0.25">
      <c r="B15" s="21" t="s">
        <v>122</v>
      </c>
      <c r="C15" s="20">
        <f t="shared" ref="C15:C34" si="0">C14+1</f>
        <v>31</v>
      </c>
    </row>
    <row r="16" spans="2:7" x14ac:dyDescent="0.25">
      <c r="B16" s="25" t="s">
        <v>8</v>
      </c>
      <c r="C16" s="26"/>
    </row>
    <row r="17" spans="2:3" ht="31.5" x14ac:dyDescent="0.25">
      <c r="B17" s="19" t="s">
        <v>9</v>
      </c>
      <c r="C17" s="20">
        <f>C15+1</f>
        <v>32</v>
      </c>
    </row>
    <row r="18" spans="2:3" ht="31.5" x14ac:dyDescent="0.25">
      <c r="B18" s="19" t="s">
        <v>123</v>
      </c>
      <c r="C18" s="20">
        <f t="shared" si="0"/>
        <v>33</v>
      </c>
    </row>
    <row r="19" spans="2:3" x14ac:dyDescent="0.25">
      <c r="B19" s="19" t="s">
        <v>124</v>
      </c>
      <c r="C19" s="20">
        <f t="shared" si="0"/>
        <v>34</v>
      </c>
    </row>
    <row r="20" spans="2:3" ht="31.5" x14ac:dyDescent="0.25">
      <c r="B20" s="19" t="s">
        <v>173</v>
      </c>
      <c r="C20" s="20">
        <f t="shared" si="0"/>
        <v>35</v>
      </c>
    </row>
    <row r="21" spans="2:3" ht="31.5" x14ac:dyDescent="0.25">
      <c r="B21" s="19" t="s">
        <v>125</v>
      </c>
      <c r="C21" s="20">
        <f t="shared" si="0"/>
        <v>36</v>
      </c>
    </row>
    <row r="22" spans="2:3" ht="47.25" x14ac:dyDescent="0.25">
      <c r="B22" s="19" t="s">
        <v>126</v>
      </c>
      <c r="C22" s="20">
        <f t="shared" si="0"/>
        <v>37</v>
      </c>
    </row>
    <row r="23" spans="2:3" x14ac:dyDescent="0.25">
      <c r="B23" s="19" t="s">
        <v>127</v>
      </c>
      <c r="C23" s="20">
        <f t="shared" si="0"/>
        <v>38</v>
      </c>
    </row>
    <row r="24" spans="2:3" ht="31.5" x14ac:dyDescent="0.25">
      <c r="B24" s="19" t="s">
        <v>128</v>
      </c>
      <c r="C24" s="20">
        <f t="shared" si="0"/>
        <v>39</v>
      </c>
    </row>
    <row r="25" spans="2:3" ht="30.75" customHeight="1" x14ac:dyDescent="0.25">
      <c r="B25" s="19" t="s">
        <v>129</v>
      </c>
      <c r="C25" s="20">
        <f t="shared" si="0"/>
        <v>40</v>
      </c>
    </row>
    <row r="26" spans="2:3" ht="31.5" x14ac:dyDescent="0.25">
      <c r="B26" s="19" t="s">
        <v>130</v>
      </c>
      <c r="C26" s="20">
        <f t="shared" si="0"/>
        <v>41</v>
      </c>
    </row>
    <row r="27" spans="2:3" ht="31.5" x14ac:dyDescent="0.25">
      <c r="B27" s="19" t="s">
        <v>174</v>
      </c>
      <c r="C27" s="20">
        <f t="shared" si="0"/>
        <v>42</v>
      </c>
    </row>
    <row r="28" spans="2:3" ht="28.5" customHeight="1" x14ac:dyDescent="0.25">
      <c r="B28" s="19" t="s">
        <v>131</v>
      </c>
      <c r="C28" s="20">
        <f t="shared" si="0"/>
        <v>43</v>
      </c>
    </row>
    <row r="29" spans="2:3" x14ac:dyDescent="0.25">
      <c r="B29" s="21" t="s">
        <v>79</v>
      </c>
      <c r="C29" s="20">
        <f>C28+1</f>
        <v>44</v>
      </c>
    </row>
    <row r="30" spans="2:3" x14ac:dyDescent="0.25">
      <c r="B30" s="21" t="s">
        <v>132</v>
      </c>
      <c r="C30" s="20">
        <f t="shared" si="0"/>
        <v>45</v>
      </c>
    </row>
    <row r="31" spans="2:3" x14ac:dyDescent="0.25">
      <c r="B31" s="19" t="s">
        <v>133</v>
      </c>
      <c r="C31" s="20">
        <f t="shared" si="0"/>
        <v>46</v>
      </c>
    </row>
    <row r="32" spans="2:3" x14ac:dyDescent="0.25">
      <c r="B32" s="19" t="s">
        <v>134</v>
      </c>
      <c r="C32" s="20">
        <f t="shared" si="0"/>
        <v>47</v>
      </c>
    </row>
    <row r="33" spans="2:3" x14ac:dyDescent="0.25">
      <c r="B33" s="19" t="s">
        <v>135</v>
      </c>
      <c r="C33" s="20">
        <f t="shared" si="0"/>
        <v>48</v>
      </c>
    </row>
    <row r="34" spans="2:3" x14ac:dyDescent="0.25">
      <c r="B34" s="19" t="s">
        <v>136</v>
      </c>
      <c r="C34" s="20">
        <f t="shared" si="0"/>
        <v>49</v>
      </c>
    </row>
    <row r="35" spans="2:3" x14ac:dyDescent="0.25">
      <c r="B35" s="21" t="s">
        <v>137</v>
      </c>
      <c r="C35" s="20">
        <f>C34+1</f>
        <v>50</v>
      </c>
    </row>
    <row r="36" spans="2:3" x14ac:dyDescent="0.25">
      <c r="B36" s="25" t="s">
        <v>11</v>
      </c>
      <c r="C36" s="26"/>
    </row>
    <row r="37" spans="2:3" x14ac:dyDescent="0.25">
      <c r="B37" s="19" t="s">
        <v>138</v>
      </c>
      <c r="C37" s="20">
        <f>C35+1</f>
        <v>51</v>
      </c>
    </row>
    <row r="38" spans="2:3" x14ac:dyDescent="0.25">
      <c r="B38" s="19" t="s">
        <v>10</v>
      </c>
      <c r="C38" s="20">
        <f>C37+1</f>
        <v>52</v>
      </c>
    </row>
    <row r="39" spans="2:3" x14ac:dyDescent="0.25">
      <c r="B39" s="21" t="s">
        <v>139</v>
      </c>
      <c r="C39" s="20">
        <f t="shared" ref="C39:C43" si="1">C38+1</f>
        <v>53</v>
      </c>
    </row>
    <row r="40" spans="2:3" x14ac:dyDescent="0.25">
      <c r="B40" s="21" t="s">
        <v>95</v>
      </c>
      <c r="C40" s="20">
        <f t="shared" si="1"/>
        <v>54</v>
      </c>
    </row>
    <row r="41" spans="2:3" x14ac:dyDescent="0.25">
      <c r="B41" s="21" t="s">
        <v>140</v>
      </c>
      <c r="C41" s="20">
        <f t="shared" si="1"/>
        <v>55</v>
      </c>
    </row>
    <row r="42" spans="2:3" x14ac:dyDescent="0.25">
      <c r="B42" s="19" t="s">
        <v>4</v>
      </c>
      <c r="C42" s="20">
        <f t="shared" si="1"/>
        <v>56</v>
      </c>
    </row>
    <row r="43" spans="2:3" x14ac:dyDescent="0.25">
      <c r="B43" s="22" t="s">
        <v>80</v>
      </c>
      <c r="C43" s="23">
        <f t="shared" si="1"/>
        <v>57</v>
      </c>
    </row>
  </sheetData>
  <mergeCells count="2">
    <mergeCell ref="B9:C9"/>
    <mergeCell ref="C11:C12"/>
  </mergeCells>
  <phoneticPr fontId="0" type="noConversion"/>
  <hyperlinks>
    <hyperlink ref="F3" location="Índice!A1" display="Volver al Índice" xr:uid="{B4B08139-AFFA-4886-ADF7-BF604EBDB027}"/>
  </hyperlinks>
  <printOptions horizontalCentered="1"/>
  <pageMargins left="0.78740157480314965" right="0.78740157480314965" top="0" bottom="0.39370078740157483" header="0" footer="0"/>
  <pageSetup orientation="portrait" r:id="rId1"/>
  <headerFooter alignWithMargins="0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809FA-239F-49DA-9155-351F18FE49BF}">
  <dimension ref="B1:AG38"/>
  <sheetViews>
    <sheetView showGridLines="0" workbookViewId="0"/>
  </sheetViews>
  <sheetFormatPr baseColWidth="10" defaultColWidth="30.7109375" defaultRowHeight="15.75" x14ac:dyDescent="0.25"/>
  <cols>
    <col min="1" max="1" width="3.7109375" style="27" customWidth="1"/>
    <col min="2" max="2" width="14.28515625" style="119" customWidth="1"/>
    <col min="3" max="3" width="58" style="27" customWidth="1"/>
    <col min="4" max="4" width="22.140625" style="27" customWidth="1"/>
    <col min="5" max="16" width="30.85546875" style="27" bestFit="1" customWidth="1"/>
    <col min="17" max="17" width="30.85546875" style="28" bestFit="1" customWidth="1"/>
    <col min="18" max="18" width="30.85546875" style="27" bestFit="1" customWidth="1"/>
    <col min="19" max="19" width="16.5703125" style="27" bestFit="1" customWidth="1"/>
    <col min="20" max="20" width="25.7109375" style="27" customWidth="1"/>
    <col min="21" max="21" width="19" style="27" bestFit="1" customWidth="1"/>
    <col min="22" max="22" width="16.28515625" style="27" bestFit="1" customWidth="1"/>
    <col min="23" max="23" width="19.28515625" style="27" bestFit="1" customWidth="1"/>
    <col min="24" max="24" width="17.140625" style="27" bestFit="1" customWidth="1"/>
    <col min="25" max="25" width="22.85546875" style="27" bestFit="1" customWidth="1"/>
    <col min="26" max="26" width="13" style="27" bestFit="1" customWidth="1"/>
    <col min="27" max="27" width="25.140625" style="27" bestFit="1" customWidth="1"/>
    <col min="28" max="28" width="18" style="27" bestFit="1" customWidth="1"/>
    <col min="29" max="29" width="13.85546875" style="27" bestFit="1" customWidth="1"/>
    <col min="30" max="30" width="23.140625" style="27" bestFit="1" customWidth="1"/>
    <col min="31" max="31" width="12.42578125" style="27" customWidth="1"/>
    <col min="32" max="32" width="11.7109375" style="27" bestFit="1" customWidth="1"/>
    <col min="33" max="33" width="19.140625" style="27" customWidth="1"/>
    <col min="34" max="16384" width="30.7109375" style="27"/>
  </cols>
  <sheetData>
    <row r="1" spans="2:33" ht="18" customHeight="1" x14ac:dyDescent="0.25">
      <c r="I1" s="40" t="s">
        <v>65</v>
      </c>
    </row>
    <row r="2" spans="2:33" ht="18" customHeight="1" x14ac:dyDescent="0.25"/>
    <row r="3" spans="2:33" ht="18" customHeight="1" x14ac:dyDescent="0.25"/>
    <row r="4" spans="2:33" ht="18" customHeight="1" x14ac:dyDescent="0.25"/>
    <row r="5" spans="2:33" x14ac:dyDescent="0.25">
      <c r="B5" s="111" t="s">
        <v>105</v>
      </c>
    </row>
    <row r="6" spans="2:33" ht="18" x14ac:dyDescent="0.25">
      <c r="B6" s="111" t="s">
        <v>199</v>
      </c>
    </row>
    <row r="7" spans="2:33" x14ac:dyDescent="0.25">
      <c r="B7" s="112" t="s">
        <v>5</v>
      </c>
    </row>
    <row r="8" spans="2:33" x14ac:dyDescent="0.25">
      <c r="B8" s="120"/>
    </row>
    <row r="9" spans="2:33" s="30" customFormat="1" ht="94.5" x14ac:dyDescent="0.2">
      <c r="B9" s="48" t="s">
        <v>81</v>
      </c>
      <c r="C9" s="48" t="s">
        <v>82</v>
      </c>
      <c r="D9" s="49" t="s">
        <v>145</v>
      </c>
      <c r="E9" s="49" t="s">
        <v>87</v>
      </c>
      <c r="F9" s="49" t="s">
        <v>146</v>
      </c>
      <c r="G9" s="49" t="s">
        <v>147</v>
      </c>
      <c r="H9" s="49" t="s">
        <v>148</v>
      </c>
      <c r="I9" s="49" t="s">
        <v>149</v>
      </c>
      <c r="J9" s="49" t="s">
        <v>150</v>
      </c>
      <c r="K9" s="49" t="s">
        <v>151</v>
      </c>
      <c r="L9" s="49" t="s">
        <v>152</v>
      </c>
      <c r="M9" s="49" t="s">
        <v>153</v>
      </c>
      <c r="N9" s="49" t="s">
        <v>154</v>
      </c>
      <c r="O9" s="49" t="s">
        <v>155</v>
      </c>
      <c r="P9" s="49" t="s">
        <v>156</v>
      </c>
      <c r="Q9" s="49" t="s">
        <v>157</v>
      </c>
      <c r="R9" s="49" t="s">
        <v>158</v>
      </c>
      <c r="S9" s="49" t="s">
        <v>79</v>
      </c>
      <c r="T9" s="49" t="s">
        <v>88</v>
      </c>
      <c r="U9" s="48" t="s">
        <v>89</v>
      </c>
      <c r="V9" s="48" t="s">
        <v>90</v>
      </c>
      <c r="W9" s="48" t="s">
        <v>91</v>
      </c>
      <c r="X9" s="48" t="s">
        <v>159</v>
      </c>
      <c r="Y9" s="48" t="s">
        <v>92</v>
      </c>
      <c r="Z9" s="48" t="s">
        <v>93</v>
      </c>
      <c r="AA9" s="48" t="s">
        <v>94</v>
      </c>
      <c r="AB9" s="48" t="s">
        <v>160</v>
      </c>
      <c r="AC9" s="48" t="s">
        <v>161</v>
      </c>
      <c r="AD9" s="48" t="s">
        <v>162</v>
      </c>
      <c r="AE9" s="48" t="s">
        <v>4</v>
      </c>
      <c r="AF9" s="48" t="s">
        <v>163</v>
      </c>
      <c r="AG9" s="48" t="s">
        <v>96</v>
      </c>
    </row>
    <row r="10" spans="2:33" x14ac:dyDescent="0.25">
      <c r="B10" s="113">
        <v>24</v>
      </c>
      <c r="C10" s="42" t="s">
        <v>64</v>
      </c>
      <c r="D10" s="31">
        <v>70391128.375</v>
      </c>
      <c r="E10" s="31">
        <v>8230340.8109999998</v>
      </c>
      <c r="F10" s="31">
        <v>62165174.508000001</v>
      </c>
      <c r="G10" s="31">
        <v>67946.64</v>
      </c>
      <c r="H10" s="31">
        <v>3912652.1970000002</v>
      </c>
      <c r="I10" s="31">
        <v>21906499.93</v>
      </c>
      <c r="J10" s="31">
        <v>39773.364000000001</v>
      </c>
      <c r="K10" s="31">
        <v>1927.4590000000001</v>
      </c>
      <c r="L10" s="31">
        <v>1251.527</v>
      </c>
      <c r="M10" s="31">
        <v>0</v>
      </c>
      <c r="N10" s="31">
        <v>5615.1009999999997</v>
      </c>
      <c r="O10" s="31">
        <v>22.443000000000001</v>
      </c>
      <c r="P10" s="31">
        <v>55970.862999999998</v>
      </c>
      <c r="Q10" s="31">
        <v>6794.7479999999996</v>
      </c>
      <c r="R10" s="31">
        <v>7487.0789999999997</v>
      </c>
      <c r="S10" s="31">
        <v>26005941.351</v>
      </c>
      <c r="T10" s="31">
        <v>36168594.465000004</v>
      </c>
      <c r="U10" s="31">
        <v>574567.09600000002</v>
      </c>
      <c r="V10" s="31">
        <v>172734.15900000001</v>
      </c>
      <c r="W10" s="31">
        <v>1799.201</v>
      </c>
      <c r="X10" s="31">
        <v>114751.916</v>
      </c>
      <c r="Y10" s="31">
        <v>863852.37199999997</v>
      </c>
      <c r="Z10" s="31">
        <v>141741.05900000001</v>
      </c>
      <c r="AA10" s="31">
        <v>3.794</v>
      </c>
      <c r="AB10" s="31">
        <v>141737.26500000001</v>
      </c>
      <c r="AC10" s="31">
        <v>86385.270999999993</v>
      </c>
      <c r="AD10" s="31">
        <v>228122.53599999999</v>
      </c>
      <c r="AE10" s="31">
        <v>6387.6930000000002</v>
      </c>
      <c r="AF10" s="31">
        <v>234510.22899999999</v>
      </c>
      <c r="AG10" s="32">
        <v>19239</v>
      </c>
    </row>
    <row r="11" spans="2:33" x14ac:dyDescent="0.25">
      <c r="B11" s="114">
        <v>22</v>
      </c>
      <c r="C11" s="44" t="s">
        <v>66</v>
      </c>
      <c r="D11" s="33">
        <v>38321453.873999998</v>
      </c>
      <c r="E11" s="33">
        <v>4322431.7139999997</v>
      </c>
      <c r="F11" s="33">
        <v>34000317.592</v>
      </c>
      <c r="G11" s="33">
        <v>34363.593000000001</v>
      </c>
      <c r="H11" s="33">
        <v>3894617.51</v>
      </c>
      <c r="I11" s="33">
        <v>6842977.1200000001</v>
      </c>
      <c r="J11" s="33">
        <v>20164.827000000001</v>
      </c>
      <c r="K11" s="33">
        <v>2690.4349999999999</v>
      </c>
      <c r="L11" s="33">
        <v>690.00699999999995</v>
      </c>
      <c r="M11" s="33">
        <v>92.33</v>
      </c>
      <c r="N11" s="33">
        <v>1089.31</v>
      </c>
      <c r="O11" s="33">
        <v>0</v>
      </c>
      <c r="P11" s="33">
        <v>448456.40600000002</v>
      </c>
      <c r="Q11" s="33">
        <v>3370.8820000000001</v>
      </c>
      <c r="R11" s="33">
        <v>2424.0810000000001</v>
      </c>
      <c r="S11" s="33">
        <v>11250936.501</v>
      </c>
      <c r="T11" s="33">
        <v>22756767.07</v>
      </c>
      <c r="U11" s="33">
        <v>328306.81</v>
      </c>
      <c r="V11" s="33">
        <v>48678.000999999997</v>
      </c>
      <c r="W11" s="33">
        <v>0</v>
      </c>
      <c r="X11" s="33">
        <v>36832.582000000002</v>
      </c>
      <c r="Y11" s="33">
        <v>413817.39299999998</v>
      </c>
      <c r="Z11" s="33">
        <v>48286.029000000002</v>
      </c>
      <c r="AA11" s="33">
        <v>0</v>
      </c>
      <c r="AB11" s="33">
        <v>48286.029000000002</v>
      </c>
      <c r="AC11" s="33">
        <v>41381.766000000003</v>
      </c>
      <c r="AD11" s="33">
        <v>89667.794999999998</v>
      </c>
      <c r="AE11" s="33">
        <v>3282.223</v>
      </c>
      <c r="AF11" s="33">
        <v>92950.017999999996</v>
      </c>
      <c r="AG11" s="34">
        <v>16331</v>
      </c>
    </row>
    <row r="12" spans="2:33" x14ac:dyDescent="0.25">
      <c r="B12" s="114">
        <v>12</v>
      </c>
      <c r="C12" s="44" t="s">
        <v>58</v>
      </c>
      <c r="D12" s="33">
        <v>61550484.395999998</v>
      </c>
      <c r="E12" s="33">
        <v>18895099.370999999</v>
      </c>
      <c r="F12" s="33">
        <v>42657393.369999997</v>
      </c>
      <c r="G12" s="33">
        <v>29973.669000000002</v>
      </c>
      <c r="H12" s="33">
        <v>1559383.061</v>
      </c>
      <c r="I12" s="33">
        <v>6279320.6950000003</v>
      </c>
      <c r="J12" s="33">
        <v>14624.374</v>
      </c>
      <c r="K12" s="33">
        <v>4771.9470000000001</v>
      </c>
      <c r="L12" s="33">
        <v>0</v>
      </c>
      <c r="M12" s="33">
        <v>776.05499999999995</v>
      </c>
      <c r="N12" s="33">
        <v>61.040999999999997</v>
      </c>
      <c r="O12" s="33">
        <v>0</v>
      </c>
      <c r="P12" s="33">
        <v>2381.8910000000001</v>
      </c>
      <c r="Q12" s="33">
        <v>698.774</v>
      </c>
      <c r="R12" s="33">
        <v>8271.7180000000008</v>
      </c>
      <c r="S12" s="33">
        <v>7900263.2249999996</v>
      </c>
      <c r="T12" s="33">
        <v>34763259.773999996</v>
      </c>
      <c r="U12" s="33">
        <v>104250.969</v>
      </c>
      <c r="V12" s="33">
        <v>160975.451</v>
      </c>
      <c r="W12" s="33">
        <v>2718.5659999999998</v>
      </c>
      <c r="X12" s="33">
        <v>58565.374000000003</v>
      </c>
      <c r="Y12" s="33">
        <v>326510.36</v>
      </c>
      <c r="Z12" s="33">
        <v>191497.70800000001</v>
      </c>
      <c r="AA12" s="33">
        <v>0</v>
      </c>
      <c r="AB12" s="33">
        <v>191497.70800000001</v>
      </c>
      <c r="AC12" s="33">
        <v>32651.044999999998</v>
      </c>
      <c r="AD12" s="33">
        <v>224148.753</v>
      </c>
      <c r="AE12" s="33">
        <v>3447.306</v>
      </c>
      <c r="AF12" s="33">
        <v>227596.05900000001</v>
      </c>
      <c r="AG12" s="34">
        <v>11868</v>
      </c>
    </row>
    <row r="13" spans="2:33" ht="31.5" x14ac:dyDescent="0.25">
      <c r="B13" s="114">
        <v>7</v>
      </c>
      <c r="C13" s="44" t="s">
        <v>54</v>
      </c>
      <c r="D13" s="33">
        <v>147792330.06900001</v>
      </c>
      <c r="E13" s="33">
        <v>82379155.774000004</v>
      </c>
      <c r="F13" s="33">
        <v>65427080.298</v>
      </c>
      <c r="G13" s="33">
        <v>103121.046</v>
      </c>
      <c r="H13" s="33">
        <v>746908.36899999995</v>
      </c>
      <c r="I13" s="33">
        <v>4750936.6430000002</v>
      </c>
      <c r="J13" s="33">
        <v>4688.7749999999996</v>
      </c>
      <c r="K13" s="33">
        <v>0</v>
      </c>
      <c r="L13" s="33">
        <v>0</v>
      </c>
      <c r="M13" s="33">
        <v>344.93799999999999</v>
      </c>
      <c r="N13" s="33">
        <v>3219.8670000000002</v>
      </c>
      <c r="O13" s="33">
        <v>0.77600000000000002</v>
      </c>
      <c r="P13" s="33">
        <v>0</v>
      </c>
      <c r="Q13" s="33">
        <v>343881.93</v>
      </c>
      <c r="R13" s="33">
        <v>1340084.9269999999</v>
      </c>
      <c r="S13" s="33">
        <v>7293187.2709999997</v>
      </c>
      <c r="T13" s="33">
        <v>58141502.850000001</v>
      </c>
      <c r="U13" s="33">
        <v>44894.453000000001</v>
      </c>
      <c r="V13" s="33">
        <v>257829.39</v>
      </c>
      <c r="W13" s="33">
        <v>14985.177</v>
      </c>
      <c r="X13" s="33">
        <v>81792.5</v>
      </c>
      <c r="Y13" s="33">
        <v>399501.52</v>
      </c>
      <c r="Z13" s="33">
        <v>468739.641</v>
      </c>
      <c r="AA13" s="33">
        <v>0</v>
      </c>
      <c r="AB13" s="33">
        <v>468739.641</v>
      </c>
      <c r="AC13" s="33">
        <v>39950.159</v>
      </c>
      <c r="AD13" s="33">
        <v>508689.8</v>
      </c>
      <c r="AE13" s="33">
        <v>4037.7449999999999</v>
      </c>
      <c r="AF13" s="33">
        <v>512727.54499999998</v>
      </c>
      <c r="AG13" s="34">
        <v>10741</v>
      </c>
    </row>
    <row r="14" spans="2:33" x14ac:dyDescent="0.25">
      <c r="B14" s="122">
        <v>1</v>
      </c>
      <c r="C14" s="44" t="s">
        <v>12</v>
      </c>
      <c r="D14" s="33">
        <v>37342397.971000001</v>
      </c>
      <c r="E14" s="33">
        <v>12889238.639</v>
      </c>
      <c r="F14" s="33">
        <v>24460463.175999999</v>
      </c>
      <c r="G14" s="33">
        <v>74615.479000000007</v>
      </c>
      <c r="H14" s="33">
        <v>950431.98499999999</v>
      </c>
      <c r="I14" s="33">
        <v>2749445.23</v>
      </c>
      <c r="J14" s="33">
        <v>6565.82</v>
      </c>
      <c r="K14" s="33">
        <v>2500</v>
      </c>
      <c r="L14" s="33">
        <v>5390.1329999999998</v>
      </c>
      <c r="M14" s="33">
        <v>0</v>
      </c>
      <c r="N14" s="33">
        <v>0</v>
      </c>
      <c r="O14" s="33">
        <v>0</v>
      </c>
      <c r="P14" s="33">
        <v>0</v>
      </c>
      <c r="Q14" s="33">
        <v>5357.2110000000002</v>
      </c>
      <c r="R14" s="33">
        <v>369.73</v>
      </c>
      <c r="S14" s="33">
        <v>3794675.588</v>
      </c>
      <c r="T14" s="33">
        <v>20666221.896000002</v>
      </c>
      <c r="U14" s="33">
        <v>31022.536</v>
      </c>
      <c r="V14" s="33">
        <v>28259.601999999999</v>
      </c>
      <c r="W14" s="33">
        <v>963.68399999999997</v>
      </c>
      <c r="X14" s="33">
        <v>19939.246999999999</v>
      </c>
      <c r="Y14" s="33">
        <v>80185.069000000003</v>
      </c>
      <c r="Z14" s="33">
        <v>102737.19100000001</v>
      </c>
      <c r="AA14" s="33">
        <v>0</v>
      </c>
      <c r="AB14" s="33">
        <v>102737.19100000001</v>
      </c>
      <c r="AC14" s="33">
        <v>8018.51</v>
      </c>
      <c r="AD14" s="33">
        <v>110755.701</v>
      </c>
      <c r="AE14" s="33">
        <v>1466.703</v>
      </c>
      <c r="AF14" s="33">
        <v>112222.40399999999</v>
      </c>
      <c r="AG14" s="34">
        <v>7515</v>
      </c>
    </row>
    <row r="15" spans="2:33" x14ac:dyDescent="0.25">
      <c r="B15" s="114">
        <v>13</v>
      </c>
      <c r="C15" s="44" t="s">
        <v>59</v>
      </c>
      <c r="D15" s="33">
        <v>59447204.520999998</v>
      </c>
      <c r="E15" s="33">
        <v>18372324.93</v>
      </c>
      <c r="F15" s="33">
        <v>41076494.355999999</v>
      </c>
      <c r="G15" s="33">
        <v>8975.2489999999998</v>
      </c>
      <c r="H15" s="33">
        <v>903000.71499999997</v>
      </c>
      <c r="I15" s="33">
        <v>22233557.879000001</v>
      </c>
      <c r="J15" s="33">
        <v>4067.0819999999999</v>
      </c>
      <c r="K15" s="33">
        <v>341.78899999999999</v>
      </c>
      <c r="L15" s="33">
        <v>330.54199999999997</v>
      </c>
      <c r="M15" s="33">
        <v>1E-3</v>
      </c>
      <c r="N15" s="33">
        <v>0</v>
      </c>
      <c r="O15" s="33">
        <v>0</v>
      </c>
      <c r="P15" s="33">
        <v>3746.2049999999999</v>
      </c>
      <c r="Q15" s="33">
        <v>9419.8459999999995</v>
      </c>
      <c r="R15" s="33">
        <v>3170.8809999999999</v>
      </c>
      <c r="S15" s="33">
        <v>23166610.188999999</v>
      </c>
      <c r="T15" s="33">
        <v>17942226.552999999</v>
      </c>
      <c r="U15" s="33">
        <v>99498.796000000002</v>
      </c>
      <c r="V15" s="33">
        <v>47785.046000000002</v>
      </c>
      <c r="W15" s="33">
        <v>634.00199999999995</v>
      </c>
      <c r="X15" s="33">
        <v>24112.657999999999</v>
      </c>
      <c r="Y15" s="33">
        <v>172030.50200000001</v>
      </c>
      <c r="Z15" s="33">
        <v>101631.14200000001</v>
      </c>
      <c r="AA15" s="33">
        <v>5.5389999999999997</v>
      </c>
      <c r="AB15" s="33">
        <v>101625.603</v>
      </c>
      <c r="AC15" s="33">
        <v>17203.062000000002</v>
      </c>
      <c r="AD15" s="33">
        <v>118828.66499999999</v>
      </c>
      <c r="AE15" s="33">
        <v>1665.6610000000001</v>
      </c>
      <c r="AF15" s="33">
        <v>120494.326</v>
      </c>
      <c r="AG15" s="34">
        <v>6763</v>
      </c>
    </row>
    <row r="16" spans="2:33" x14ac:dyDescent="0.25">
      <c r="B16" s="114">
        <v>11</v>
      </c>
      <c r="C16" s="44" t="s">
        <v>57</v>
      </c>
      <c r="D16" s="33">
        <v>796421707.75</v>
      </c>
      <c r="E16" s="33">
        <v>503579107.64099997</v>
      </c>
      <c r="F16" s="33">
        <v>293693309.98799998</v>
      </c>
      <c r="G16" s="33">
        <v>27147173.219000001</v>
      </c>
      <c r="H16" s="33">
        <v>42407.589</v>
      </c>
      <c r="I16" s="33">
        <v>138667224.229</v>
      </c>
      <c r="J16" s="33">
        <v>16213.819</v>
      </c>
      <c r="K16" s="33">
        <v>15823.3</v>
      </c>
      <c r="L16" s="33">
        <v>0</v>
      </c>
      <c r="M16" s="33">
        <v>138.053</v>
      </c>
      <c r="N16" s="33">
        <v>16282087.74</v>
      </c>
      <c r="O16" s="33">
        <v>987246.10600000003</v>
      </c>
      <c r="P16" s="33">
        <v>0</v>
      </c>
      <c r="Q16" s="33">
        <v>4049577.2429999998</v>
      </c>
      <c r="R16" s="33">
        <v>161352.63800000001</v>
      </c>
      <c r="S16" s="33">
        <v>187369243.93599999</v>
      </c>
      <c r="T16" s="33">
        <v>111647761.403</v>
      </c>
      <c r="U16" s="33">
        <v>36397.165999999997</v>
      </c>
      <c r="V16" s="33">
        <v>41095.716999999997</v>
      </c>
      <c r="W16" s="33">
        <v>0</v>
      </c>
      <c r="X16" s="33">
        <v>6531.7709999999997</v>
      </c>
      <c r="Y16" s="33">
        <v>84024.653999999995</v>
      </c>
      <c r="Z16" s="33">
        <v>1217183.274</v>
      </c>
      <c r="AA16" s="33">
        <v>378.65699999999998</v>
      </c>
      <c r="AB16" s="33">
        <v>1216804.6170000001</v>
      </c>
      <c r="AC16" s="33">
        <v>8402.4670000000006</v>
      </c>
      <c r="AD16" s="33">
        <v>1225207.084</v>
      </c>
      <c r="AE16" s="33">
        <v>3823.2840000000001</v>
      </c>
      <c r="AF16" s="33">
        <v>1229030.368</v>
      </c>
      <c r="AG16" s="34">
        <v>4958</v>
      </c>
    </row>
    <row r="17" spans="2:33" x14ac:dyDescent="0.25">
      <c r="B17" s="114">
        <v>3</v>
      </c>
      <c r="C17" s="44" t="s">
        <v>53</v>
      </c>
      <c r="D17" s="33">
        <v>172426200.48899999</v>
      </c>
      <c r="E17" s="33">
        <v>98926445.731000006</v>
      </c>
      <c r="F17" s="33">
        <v>73601732.363999993</v>
      </c>
      <c r="G17" s="33">
        <v>524295.05299999996</v>
      </c>
      <c r="H17" s="33">
        <v>145238.549</v>
      </c>
      <c r="I17" s="33">
        <v>8058570.5590000004</v>
      </c>
      <c r="J17" s="33">
        <v>1941.03</v>
      </c>
      <c r="K17" s="33">
        <v>345.00400000000002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159232.598</v>
      </c>
      <c r="R17" s="33">
        <v>295931.587</v>
      </c>
      <c r="S17" s="33">
        <v>9185554.3800000008</v>
      </c>
      <c r="T17" s="33">
        <v>64428672.821999997</v>
      </c>
      <c r="U17" s="33">
        <v>10942.575000000001</v>
      </c>
      <c r="V17" s="33">
        <v>57593.336000000003</v>
      </c>
      <c r="W17" s="33">
        <v>224.46</v>
      </c>
      <c r="X17" s="33">
        <v>26020.467000000001</v>
      </c>
      <c r="Y17" s="33">
        <v>94780.838000000003</v>
      </c>
      <c r="Z17" s="33">
        <v>632469.99</v>
      </c>
      <c r="AA17" s="33">
        <v>0</v>
      </c>
      <c r="AB17" s="33">
        <v>632469.99</v>
      </c>
      <c r="AC17" s="33">
        <v>9478.0849999999991</v>
      </c>
      <c r="AD17" s="33">
        <v>641948.07499999995</v>
      </c>
      <c r="AE17" s="33">
        <v>1004.769</v>
      </c>
      <c r="AF17" s="33">
        <v>642952.84400000004</v>
      </c>
      <c r="AG17" s="34">
        <v>4956</v>
      </c>
    </row>
    <row r="18" spans="2:33" x14ac:dyDescent="0.25">
      <c r="B18" s="114">
        <v>6</v>
      </c>
      <c r="C18" s="44" t="s">
        <v>13</v>
      </c>
      <c r="D18" s="33">
        <v>74632998.951000005</v>
      </c>
      <c r="E18" s="33">
        <v>46970785.189999998</v>
      </c>
      <c r="F18" s="33">
        <v>27679543.134</v>
      </c>
      <c r="G18" s="33">
        <v>147510.24100000001</v>
      </c>
      <c r="H18" s="33">
        <v>247155.64300000001</v>
      </c>
      <c r="I18" s="33">
        <v>2437772.5260000001</v>
      </c>
      <c r="J18" s="33">
        <v>61972.669000000002</v>
      </c>
      <c r="K18" s="33">
        <v>621.11400000000003</v>
      </c>
      <c r="L18" s="33">
        <v>0</v>
      </c>
      <c r="M18" s="33">
        <v>0</v>
      </c>
      <c r="N18" s="33">
        <v>787.66399999999999</v>
      </c>
      <c r="O18" s="33">
        <v>0</v>
      </c>
      <c r="P18" s="33">
        <v>1079.518</v>
      </c>
      <c r="Q18" s="33">
        <v>445.85199999999998</v>
      </c>
      <c r="R18" s="33">
        <v>4461.8490000000002</v>
      </c>
      <c r="S18" s="33">
        <v>2901807.0759999999</v>
      </c>
      <c r="T18" s="33">
        <v>24779366.646000002</v>
      </c>
      <c r="U18" s="33">
        <v>13492.367</v>
      </c>
      <c r="V18" s="33">
        <v>828820.473</v>
      </c>
      <c r="W18" s="33">
        <v>866.09500000000003</v>
      </c>
      <c r="X18" s="33">
        <v>32141.115000000002</v>
      </c>
      <c r="Y18" s="33">
        <v>875320.05</v>
      </c>
      <c r="Z18" s="33">
        <v>198816.18700000001</v>
      </c>
      <c r="AA18" s="33">
        <v>0</v>
      </c>
      <c r="AB18" s="33">
        <v>198816.18700000001</v>
      </c>
      <c r="AC18" s="33">
        <v>87532.010999999999</v>
      </c>
      <c r="AD18" s="33">
        <v>286348.19799999997</v>
      </c>
      <c r="AE18" s="33">
        <v>2931.0709999999999</v>
      </c>
      <c r="AF18" s="33">
        <v>289279.26899999997</v>
      </c>
      <c r="AG18" s="34">
        <v>4618</v>
      </c>
    </row>
    <row r="19" spans="2:33" x14ac:dyDescent="0.25">
      <c r="B19" s="114">
        <v>8</v>
      </c>
      <c r="C19" s="44" t="s">
        <v>55</v>
      </c>
      <c r="D19" s="33">
        <v>79764669.277999997</v>
      </c>
      <c r="E19" s="33">
        <v>45744050.391999997</v>
      </c>
      <c r="F19" s="33">
        <v>34021937.516000003</v>
      </c>
      <c r="G19" s="33">
        <v>468139.03399999999</v>
      </c>
      <c r="H19" s="33">
        <v>308090.75900000002</v>
      </c>
      <c r="I19" s="33">
        <v>4325741.4309999999</v>
      </c>
      <c r="J19" s="33">
        <v>28669.16</v>
      </c>
      <c r="K19" s="33">
        <v>0</v>
      </c>
      <c r="L19" s="33">
        <v>0</v>
      </c>
      <c r="M19" s="33">
        <v>0</v>
      </c>
      <c r="N19" s="33">
        <v>0</v>
      </c>
      <c r="O19" s="33">
        <v>25544.046999999999</v>
      </c>
      <c r="P19" s="33">
        <v>1517.673</v>
      </c>
      <c r="Q19" s="33">
        <v>103601.2</v>
      </c>
      <c r="R19" s="33">
        <v>1158.8920000000001</v>
      </c>
      <c r="S19" s="33">
        <v>5262462.1960000005</v>
      </c>
      <c r="T19" s="33">
        <v>28764161.592</v>
      </c>
      <c r="U19" s="33">
        <v>13155.331</v>
      </c>
      <c r="V19" s="33">
        <v>11592.558999999999</v>
      </c>
      <c r="W19" s="33">
        <v>0</v>
      </c>
      <c r="X19" s="33">
        <v>15346.138000000001</v>
      </c>
      <c r="Y19" s="33">
        <v>40094.027999999998</v>
      </c>
      <c r="Z19" s="33">
        <v>272136.64299999998</v>
      </c>
      <c r="AA19" s="33">
        <v>0</v>
      </c>
      <c r="AB19" s="33">
        <v>272136.64299999998</v>
      </c>
      <c r="AC19" s="33">
        <v>4009.4029999999998</v>
      </c>
      <c r="AD19" s="33">
        <v>276146.04599999997</v>
      </c>
      <c r="AE19" s="33">
        <v>946.39499999999998</v>
      </c>
      <c r="AF19" s="33">
        <v>277092.44099999999</v>
      </c>
      <c r="AG19" s="34">
        <v>3448</v>
      </c>
    </row>
    <row r="20" spans="2:33" ht="31.5" x14ac:dyDescent="0.25">
      <c r="B20" s="114">
        <v>17</v>
      </c>
      <c r="C20" s="44" t="s">
        <v>62</v>
      </c>
      <c r="D20" s="33">
        <v>21737544.366</v>
      </c>
      <c r="E20" s="33">
        <v>9793435.4900000002</v>
      </c>
      <c r="F20" s="33">
        <v>11946825.751</v>
      </c>
      <c r="G20" s="33">
        <v>8580.1470000000008</v>
      </c>
      <c r="H20" s="33">
        <v>530683.56700000004</v>
      </c>
      <c r="I20" s="33">
        <v>1622733.1980000001</v>
      </c>
      <c r="J20" s="33">
        <v>6808.4520000000002</v>
      </c>
      <c r="K20" s="33">
        <v>1679.1389999999999</v>
      </c>
      <c r="L20" s="33">
        <v>0</v>
      </c>
      <c r="M20" s="33">
        <v>36.840000000000003</v>
      </c>
      <c r="N20" s="33">
        <v>8.5459999999999994</v>
      </c>
      <c r="O20" s="33">
        <v>6555.5690000000004</v>
      </c>
      <c r="P20" s="33">
        <v>0</v>
      </c>
      <c r="Q20" s="33">
        <v>20632.429</v>
      </c>
      <c r="R20" s="33">
        <v>24.593</v>
      </c>
      <c r="S20" s="33">
        <v>2197742.48</v>
      </c>
      <c r="T20" s="33">
        <v>9753028.7410000004</v>
      </c>
      <c r="U20" s="33">
        <v>14211.567999999999</v>
      </c>
      <c r="V20" s="33">
        <v>24969.145</v>
      </c>
      <c r="W20" s="33">
        <v>0</v>
      </c>
      <c r="X20" s="33">
        <v>3081.6709999999998</v>
      </c>
      <c r="Y20" s="33">
        <v>42262.383999999998</v>
      </c>
      <c r="Z20" s="33">
        <v>58150.54</v>
      </c>
      <c r="AA20" s="33">
        <v>0</v>
      </c>
      <c r="AB20" s="33">
        <v>58150.54</v>
      </c>
      <c r="AC20" s="33">
        <v>4226.2430000000004</v>
      </c>
      <c r="AD20" s="33">
        <v>62376.783000000003</v>
      </c>
      <c r="AE20" s="33">
        <v>904.37300000000005</v>
      </c>
      <c r="AF20" s="33">
        <v>63281.156000000003</v>
      </c>
      <c r="AG20" s="34">
        <v>3441</v>
      </c>
    </row>
    <row r="21" spans="2:33" x14ac:dyDescent="0.25">
      <c r="B21" s="114">
        <v>14</v>
      </c>
      <c r="C21" s="44" t="s">
        <v>60</v>
      </c>
      <c r="D21" s="33">
        <v>22448810.583999999</v>
      </c>
      <c r="E21" s="33">
        <v>11076158.289999999</v>
      </c>
      <c r="F21" s="33">
        <v>11372841.601</v>
      </c>
      <c r="G21" s="33">
        <v>60585.212</v>
      </c>
      <c r="H21" s="33">
        <v>96124.596000000005</v>
      </c>
      <c r="I21" s="33">
        <v>3323751.537</v>
      </c>
      <c r="J21" s="33">
        <v>8.718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4828.95</v>
      </c>
      <c r="Q21" s="33">
        <v>78179.608999999997</v>
      </c>
      <c r="R21" s="33">
        <v>6795.9840000000004</v>
      </c>
      <c r="S21" s="33">
        <v>3570274.6060000001</v>
      </c>
      <c r="T21" s="33">
        <v>7805449.1639999999</v>
      </c>
      <c r="U21" s="33">
        <v>20978.03</v>
      </c>
      <c r="V21" s="33">
        <v>9062.5049999999992</v>
      </c>
      <c r="W21" s="33">
        <v>276.92099999999999</v>
      </c>
      <c r="X21" s="33">
        <v>4123.5320000000002</v>
      </c>
      <c r="Y21" s="33">
        <v>34440.987999999998</v>
      </c>
      <c r="Z21" s="33">
        <v>53787.228999999999</v>
      </c>
      <c r="AA21" s="33">
        <v>0</v>
      </c>
      <c r="AB21" s="33">
        <v>53787.228999999999</v>
      </c>
      <c r="AC21" s="33">
        <v>3444.1019999999999</v>
      </c>
      <c r="AD21" s="33">
        <v>57231.330999999998</v>
      </c>
      <c r="AE21" s="33">
        <v>447.16</v>
      </c>
      <c r="AF21" s="33">
        <v>57678.491000000002</v>
      </c>
      <c r="AG21" s="34">
        <v>1968</v>
      </c>
    </row>
    <row r="22" spans="2:33" x14ac:dyDescent="0.25">
      <c r="B22" s="114">
        <v>9</v>
      </c>
      <c r="C22" s="44" t="s">
        <v>56</v>
      </c>
      <c r="D22" s="33">
        <v>8134846.7589999996</v>
      </c>
      <c r="E22" s="33">
        <v>3981355.0869999998</v>
      </c>
      <c r="F22" s="33">
        <v>4153491.6719999998</v>
      </c>
      <c r="G22" s="33">
        <v>599.64599999999996</v>
      </c>
      <c r="H22" s="33">
        <v>104941.285</v>
      </c>
      <c r="I22" s="33">
        <v>218938.90400000001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2626.2040000000002</v>
      </c>
      <c r="Q22" s="33">
        <v>5257.4650000000001</v>
      </c>
      <c r="R22" s="33">
        <v>1120.4000000000001</v>
      </c>
      <c r="S22" s="33">
        <v>333483.90399999998</v>
      </c>
      <c r="T22" s="33">
        <v>3820007.7680000002</v>
      </c>
      <c r="U22" s="33">
        <v>693.45600000000002</v>
      </c>
      <c r="V22" s="33">
        <v>10735.456</v>
      </c>
      <c r="W22" s="33">
        <v>0</v>
      </c>
      <c r="X22" s="33">
        <v>5277.3729999999996</v>
      </c>
      <c r="Y22" s="33">
        <v>16706.285</v>
      </c>
      <c r="Z22" s="33">
        <v>23472.248</v>
      </c>
      <c r="AA22" s="33">
        <v>0</v>
      </c>
      <c r="AB22" s="33">
        <v>23472.248</v>
      </c>
      <c r="AC22" s="33">
        <v>1670.6289999999999</v>
      </c>
      <c r="AD22" s="33">
        <v>25142.877</v>
      </c>
      <c r="AE22" s="33">
        <v>284.30399999999997</v>
      </c>
      <c r="AF22" s="33">
        <v>25427.181</v>
      </c>
      <c r="AG22" s="34">
        <v>1113</v>
      </c>
    </row>
    <row r="23" spans="2:33" x14ac:dyDescent="0.25">
      <c r="B23" s="114">
        <v>10</v>
      </c>
      <c r="C23" s="44" t="s">
        <v>14</v>
      </c>
      <c r="D23" s="33">
        <v>50621817.042999998</v>
      </c>
      <c r="E23" s="33">
        <v>26921689.734999999</v>
      </c>
      <c r="F23" s="33">
        <v>23845548.491</v>
      </c>
      <c r="G23" s="33">
        <v>59624.561999999998</v>
      </c>
      <c r="H23" s="33">
        <v>27365.798999999999</v>
      </c>
      <c r="I23" s="33">
        <v>3152474.4160000002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1432.2719999999999</v>
      </c>
      <c r="Q23" s="33">
        <v>2319.502</v>
      </c>
      <c r="R23" s="33">
        <v>0</v>
      </c>
      <c r="S23" s="33">
        <v>3243216.551</v>
      </c>
      <c r="T23" s="33">
        <v>20603708.84</v>
      </c>
      <c r="U23" s="33">
        <v>1752.0429999999999</v>
      </c>
      <c r="V23" s="33">
        <v>1572.3130000000001</v>
      </c>
      <c r="W23" s="33">
        <v>0</v>
      </c>
      <c r="X23" s="33">
        <v>2350.02</v>
      </c>
      <c r="Y23" s="33">
        <v>5674.3760000000002</v>
      </c>
      <c r="Z23" s="33">
        <v>216187.49900000001</v>
      </c>
      <c r="AA23" s="33">
        <v>0</v>
      </c>
      <c r="AB23" s="33">
        <v>216187.49900000001</v>
      </c>
      <c r="AC23" s="33">
        <v>567.43799999999999</v>
      </c>
      <c r="AD23" s="33">
        <v>216754.93700000001</v>
      </c>
      <c r="AE23" s="33">
        <v>247.494</v>
      </c>
      <c r="AF23" s="33">
        <v>217002.43100000001</v>
      </c>
      <c r="AG23" s="34">
        <v>1007</v>
      </c>
    </row>
    <row r="24" spans="2:33" x14ac:dyDescent="0.25">
      <c r="B24" s="122">
        <v>2</v>
      </c>
      <c r="C24" s="44" t="s">
        <v>52</v>
      </c>
      <c r="D24" s="33">
        <v>159112013.01800001</v>
      </c>
      <c r="E24" s="33">
        <v>66114519.636</v>
      </c>
      <c r="F24" s="33">
        <v>93039966.463</v>
      </c>
      <c r="G24" s="33">
        <v>71877.066000000006</v>
      </c>
      <c r="H24" s="33">
        <v>23323.899000000001</v>
      </c>
      <c r="I24" s="33">
        <v>10984254.873</v>
      </c>
      <c r="J24" s="33">
        <v>32.905999999999999</v>
      </c>
      <c r="K24" s="33">
        <v>24.75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2328.8609999999999</v>
      </c>
      <c r="R24" s="33">
        <v>0</v>
      </c>
      <c r="S24" s="33">
        <v>11081842.355</v>
      </c>
      <c r="T24" s="33">
        <v>81958256.295000002</v>
      </c>
      <c r="U24" s="33">
        <v>898.46100000000001</v>
      </c>
      <c r="V24" s="33">
        <v>5043.3329999999996</v>
      </c>
      <c r="W24" s="33">
        <v>0</v>
      </c>
      <c r="X24" s="33">
        <v>10000</v>
      </c>
      <c r="Y24" s="33">
        <v>15941.794</v>
      </c>
      <c r="Z24" s="33">
        <v>923989.97900000005</v>
      </c>
      <c r="AA24" s="33">
        <v>0</v>
      </c>
      <c r="AB24" s="33">
        <v>923989.97900000005</v>
      </c>
      <c r="AC24" s="33">
        <v>1594.1790000000001</v>
      </c>
      <c r="AD24" s="33">
        <v>925584.15800000005</v>
      </c>
      <c r="AE24" s="33">
        <v>958.40899999999999</v>
      </c>
      <c r="AF24" s="33">
        <v>926542.56700000004</v>
      </c>
      <c r="AG24" s="34">
        <v>784</v>
      </c>
    </row>
    <row r="25" spans="2:33" ht="31.5" x14ac:dyDescent="0.25">
      <c r="B25" s="114">
        <v>23</v>
      </c>
      <c r="C25" s="44" t="s">
        <v>73</v>
      </c>
      <c r="D25" s="33">
        <v>1008209.041</v>
      </c>
      <c r="E25" s="33">
        <v>98819.928</v>
      </c>
      <c r="F25" s="33">
        <v>909389.11300000001</v>
      </c>
      <c r="G25" s="33">
        <v>342.50200000000001</v>
      </c>
      <c r="H25" s="33">
        <v>87995.585000000006</v>
      </c>
      <c r="I25" s="33">
        <v>67894.758000000002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11827.253000000001</v>
      </c>
      <c r="Q25" s="33">
        <v>1.5109999999999999</v>
      </c>
      <c r="R25" s="33">
        <v>0</v>
      </c>
      <c r="S25" s="33">
        <v>168061.609</v>
      </c>
      <c r="T25" s="33">
        <v>741363.75699999998</v>
      </c>
      <c r="U25" s="33">
        <v>8188.05</v>
      </c>
      <c r="V25" s="33">
        <v>757.8</v>
      </c>
      <c r="W25" s="33">
        <v>0</v>
      </c>
      <c r="X25" s="33">
        <v>874</v>
      </c>
      <c r="Y25" s="33">
        <v>9819.85</v>
      </c>
      <c r="Z25" s="33">
        <v>2202.2550000000001</v>
      </c>
      <c r="AA25" s="33">
        <v>0</v>
      </c>
      <c r="AB25" s="33">
        <v>2202.2550000000001</v>
      </c>
      <c r="AC25" s="33">
        <v>981.98500000000001</v>
      </c>
      <c r="AD25" s="33">
        <v>3184.24</v>
      </c>
      <c r="AE25" s="33">
        <v>525.39700000000005</v>
      </c>
      <c r="AF25" s="33">
        <v>3709.6370000000002</v>
      </c>
      <c r="AG25" s="34">
        <v>470</v>
      </c>
    </row>
    <row r="26" spans="2:33" x14ac:dyDescent="0.25">
      <c r="B26" s="114">
        <v>19</v>
      </c>
      <c r="C26" s="44" t="s">
        <v>15</v>
      </c>
      <c r="D26" s="33">
        <v>4072699.2459999998</v>
      </c>
      <c r="E26" s="33">
        <v>1812806.7120000001</v>
      </c>
      <c r="F26" s="33">
        <v>2260314.352</v>
      </c>
      <c r="G26" s="33">
        <v>975.65700000000004</v>
      </c>
      <c r="H26" s="33">
        <v>25293.226999999999</v>
      </c>
      <c r="I26" s="33">
        <v>178579.75899999999</v>
      </c>
      <c r="J26" s="33">
        <v>0</v>
      </c>
      <c r="K26" s="33">
        <v>0</v>
      </c>
      <c r="L26" s="33">
        <v>8155.7389999999996</v>
      </c>
      <c r="M26" s="33">
        <v>0</v>
      </c>
      <c r="N26" s="33">
        <v>0</v>
      </c>
      <c r="O26" s="33">
        <v>0</v>
      </c>
      <c r="P26" s="33">
        <v>0</v>
      </c>
      <c r="Q26" s="33">
        <v>509806.24800000002</v>
      </c>
      <c r="R26" s="33">
        <v>391833.74099999998</v>
      </c>
      <c r="S26" s="33">
        <v>1114644.371</v>
      </c>
      <c r="T26" s="33">
        <v>1148844.3370000001</v>
      </c>
      <c r="U26" s="33">
        <v>1774.742</v>
      </c>
      <c r="V26" s="33">
        <v>1970.085</v>
      </c>
      <c r="W26" s="33">
        <v>0</v>
      </c>
      <c r="X26" s="33">
        <v>2000</v>
      </c>
      <c r="Y26" s="33">
        <v>5744.8270000000002</v>
      </c>
      <c r="Z26" s="33">
        <v>6723.7690000000002</v>
      </c>
      <c r="AA26" s="33">
        <v>0</v>
      </c>
      <c r="AB26" s="33">
        <v>6723.7690000000002</v>
      </c>
      <c r="AC26" s="33">
        <v>574.48400000000004</v>
      </c>
      <c r="AD26" s="33">
        <v>7298.2529999999997</v>
      </c>
      <c r="AE26" s="33">
        <v>70.995000000000005</v>
      </c>
      <c r="AF26" s="33">
        <v>7369.2479999999996</v>
      </c>
      <c r="AG26" s="34">
        <v>448</v>
      </c>
    </row>
    <row r="27" spans="2:33" x14ac:dyDescent="0.25">
      <c r="B27" s="114">
        <v>18</v>
      </c>
      <c r="C27" s="44" t="s">
        <v>63</v>
      </c>
      <c r="D27" s="33">
        <v>3849007.45</v>
      </c>
      <c r="E27" s="33">
        <v>1531362.85</v>
      </c>
      <c r="F27" s="33">
        <v>2318613.449</v>
      </c>
      <c r="G27" s="33">
        <v>848.92899999999997</v>
      </c>
      <c r="H27" s="33">
        <v>25050.929</v>
      </c>
      <c r="I27" s="33">
        <v>118823.52899999999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22382.631000000001</v>
      </c>
      <c r="R27" s="33">
        <v>0</v>
      </c>
      <c r="S27" s="33">
        <v>167106.01800000001</v>
      </c>
      <c r="T27" s="33">
        <v>2153225.8169999998</v>
      </c>
      <c r="U27" s="33">
        <v>2677.8609999999999</v>
      </c>
      <c r="V27" s="33">
        <v>871.33299999999997</v>
      </c>
      <c r="W27" s="33">
        <v>0</v>
      </c>
      <c r="X27" s="33">
        <v>1646</v>
      </c>
      <c r="Y27" s="33">
        <v>5195.1940000000004</v>
      </c>
      <c r="Z27" s="33">
        <v>17760.887999999999</v>
      </c>
      <c r="AA27" s="33">
        <v>0</v>
      </c>
      <c r="AB27" s="33">
        <v>17760.887999999999</v>
      </c>
      <c r="AC27" s="33">
        <v>519.52</v>
      </c>
      <c r="AD27" s="33">
        <v>18280.407999999999</v>
      </c>
      <c r="AE27" s="33">
        <v>129.07</v>
      </c>
      <c r="AF27" s="33">
        <v>18409.477999999999</v>
      </c>
      <c r="AG27" s="34">
        <v>385</v>
      </c>
    </row>
    <row r="28" spans="2:33" x14ac:dyDescent="0.25">
      <c r="B28" s="114">
        <v>16</v>
      </c>
      <c r="C28" s="44" t="s">
        <v>61</v>
      </c>
      <c r="D28" s="33">
        <v>1415858.142</v>
      </c>
      <c r="E28" s="33">
        <v>608846.09299999999</v>
      </c>
      <c r="F28" s="33">
        <v>807017.92</v>
      </c>
      <c r="G28" s="33">
        <v>0</v>
      </c>
      <c r="H28" s="33">
        <v>43303.440999999999</v>
      </c>
      <c r="I28" s="33">
        <v>41501.542999999998</v>
      </c>
      <c r="J28" s="33">
        <v>345.00400000000002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1306.4690000000001</v>
      </c>
      <c r="Q28" s="33">
        <v>7794.12</v>
      </c>
      <c r="R28" s="33">
        <v>37.340000000000003</v>
      </c>
      <c r="S28" s="33">
        <v>94287.917000000001</v>
      </c>
      <c r="T28" s="33">
        <v>712870.22400000005</v>
      </c>
      <c r="U28" s="33">
        <v>5996.2709999999997</v>
      </c>
      <c r="V28" s="33">
        <v>1100</v>
      </c>
      <c r="W28" s="33">
        <v>0</v>
      </c>
      <c r="X28" s="33">
        <v>502.12599999999998</v>
      </c>
      <c r="Y28" s="33">
        <v>7598.3969999999999</v>
      </c>
      <c r="Z28" s="33">
        <v>2471.194</v>
      </c>
      <c r="AA28" s="33">
        <v>0</v>
      </c>
      <c r="AB28" s="33">
        <v>2471.194</v>
      </c>
      <c r="AC28" s="33">
        <v>759.84</v>
      </c>
      <c r="AD28" s="33">
        <v>3231.0340000000001</v>
      </c>
      <c r="AE28" s="33">
        <v>61.279000000000003</v>
      </c>
      <c r="AF28" s="33">
        <v>3292.3130000000001</v>
      </c>
      <c r="AG28" s="34">
        <v>360</v>
      </c>
    </row>
    <row r="29" spans="2:33" ht="31.5" x14ac:dyDescent="0.25">
      <c r="B29" s="114">
        <v>5</v>
      </c>
      <c r="C29" s="44" t="s">
        <v>119</v>
      </c>
      <c r="D29" s="33">
        <v>17551205.611000001</v>
      </c>
      <c r="E29" s="33">
        <v>8215953.3559999997</v>
      </c>
      <c r="F29" s="33">
        <v>9335252.2550000008</v>
      </c>
      <c r="G29" s="33">
        <v>0</v>
      </c>
      <c r="H29" s="33">
        <v>2583.3710000000001</v>
      </c>
      <c r="I29" s="33">
        <v>150418.334</v>
      </c>
      <c r="J29" s="33">
        <v>44.57</v>
      </c>
      <c r="K29" s="33">
        <v>0</v>
      </c>
      <c r="L29" s="33">
        <v>3286529.7310000001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3439576.0060000001</v>
      </c>
      <c r="T29" s="33">
        <v>5895676.2489999998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60512.046000000002</v>
      </c>
      <c r="AA29" s="33">
        <v>0</v>
      </c>
      <c r="AB29" s="33">
        <v>60512.046000000002</v>
      </c>
      <c r="AC29" s="33">
        <v>0</v>
      </c>
      <c r="AD29" s="33">
        <v>60512.046000000002</v>
      </c>
      <c r="AE29" s="33">
        <v>32.219000000000001</v>
      </c>
      <c r="AF29" s="33">
        <v>60544.264999999999</v>
      </c>
      <c r="AG29" s="34">
        <v>308</v>
      </c>
    </row>
    <row r="30" spans="2:33" ht="31.5" x14ac:dyDescent="0.25">
      <c r="B30" s="114">
        <v>4</v>
      </c>
      <c r="C30" s="44" t="s">
        <v>118</v>
      </c>
      <c r="D30" s="33">
        <v>93093688.047999993</v>
      </c>
      <c r="E30" s="33">
        <v>49503597.217</v>
      </c>
      <c r="F30" s="33">
        <v>43655159</v>
      </c>
      <c r="G30" s="33">
        <v>551457.93099999998</v>
      </c>
      <c r="H30" s="33">
        <v>598.90599999999995</v>
      </c>
      <c r="I30" s="33">
        <v>6751351.898</v>
      </c>
      <c r="J30" s="33">
        <v>0</v>
      </c>
      <c r="K30" s="33">
        <v>0</v>
      </c>
      <c r="L30" s="33">
        <v>587015.46100000001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10004.433999999999</v>
      </c>
      <c r="S30" s="33">
        <v>7900428.6299999999</v>
      </c>
      <c r="T30" s="33">
        <v>35754730.369999997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406184.59600000002</v>
      </c>
      <c r="AA30" s="33">
        <v>0</v>
      </c>
      <c r="AB30" s="33">
        <v>406184.59600000002</v>
      </c>
      <c r="AC30" s="33">
        <v>0</v>
      </c>
      <c r="AD30" s="33">
        <v>406184.59600000002</v>
      </c>
      <c r="AE30" s="33">
        <v>4.9989999999999997</v>
      </c>
      <c r="AF30" s="33">
        <v>406189.59499999997</v>
      </c>
      <c r="AG30" s="34">
        <v>181</v>
      </c>
    </row>
    <row r="31" spans="2:33" x14ac:dyDescent="0.25">
      <c r="B31" s="114">
        <v>15</v>
      </c>
      <c r="C31" s="44" t="s">
        <v>120</v>
      </c>
      <c r="D31" s="33">
        <v>15823000.720000001</v>
      </c>
      <c r="E31" s="33">
        <v>3255149.8360000001</v>
      </c>
      <c r="F31" s="33">
        <v>12625136.069</v>
      </c>
      <c r="G31" s="33">
        <v>0</v>
      </c>
      <c r="H31" s="33">
        <v>2844.5740000000001</v>
      </c>
      <c r="I31" s="33">
        <v>9042.5720000000001</v>
      </c>
      <c r="J31" s="33">
        <v>0</v>
      </c>
      <c r="K31" s="33">
        <v>98238.423999999999</v>
      </c>
      <c r="L31" s="33">
        <v>0</v>
      </c>
      <c r="M31" s="33">
        <v>11077422.771</v>
      </c>
      <c r="N31" s="33">
        <v>0</v>
      </c>
      <c r="O31" s="33">
        <v>0</v>
      </c>
      <c r="P31" s="33">
        <v>0</v>
      </c>
      <c r="Q31" s="33">
        <v>3980.0909999999999</v>
      </c>
      <c r="R31" s="33">
        <v>723208.84100000001</v>
      </c>
      <c r="S31" s="33">
        <v>11914737.273</v>
      </c>
      <c r="T31" s="33">
        <v>710398.79599999997</v>
      </c>
      <c r="U31" s="33">
        <v>0</v>
      </c>
      <c r="V31" s="33">
        <v>0</v>
      </c>
      <c r="W31" s="33">
        <v>0</v>
      </c>
      <c r="X31" s="33">
        <v>0</v>
      </c>
      <c r="Y31" s="33">
        <v>0</v>
      </c>
      <c r="Z31" s="33">
        <v>6953.9870000000001</v>
      </c>
      <c r="AA31" s="33">
        <v>0</v>
      </c>
      <c r="AB31" s="33">
        <v>6953.9870000000001</v>
      </c>
      <c r="AC31" s="33">
        <v>0</v>
      </c>
      <c r="AD31" s="33">
        <v>6953.9870000000001</v>
      </c>
      <c r="AE31" s="33">
        <v>5.7889999999999997</v>
      </c>
      <c r="AF31" s="33">
        <v>6959.7759999999998</v>
      </c>
      <c r="AG31" s="34">
        <v>56</v>
      </c>
    </row>
    <row r="32" spans="2:33" ht="63" x14ac:dyDescent="0.25">
      <c r="B32" s="123" t="s">
        <v>202</v>
      </c>
      <c r="C32" s="45" t="s">
        <v>201</v>
      </c>
      <c r="D32" s="110">
        <v>589630.022</v>
      </c>
      <c r="E32" s="110">
        <v>2614.3850000000002</v>
      </c>
      <c r="F32" s="110">
        <v>587015.63699999999</v>
      </c>
      <c r="G32" s="110">
        <v>1122.1679999999999</v>
      </c>
      <c r="H32" s="110">
        <v>163.92400000000001</v>
      </c>
      <c r="I32" s="110">
        <v>543117.80500000005</v>
      </c>
      <c r="J32" s="110">
        <v>0</v>
      </c>
      <c r="K32" s="110">
        <v>0</v>
      </c>
      <c r="L32" s="110">
        <v>0</v>
      </c>
      <c r="M32" s="110">
        <v>0</v>
      </c>
      <c r="N32" s="110">
        <v>0</v>
      </c>
      <c r="O32" s="110">
        <v>0</v>
      </c>
      <c r="P32" s="110">
        <v>1015.83</v>
      </c>
      <c r="Q32" s="110">
        <v>0</v>
      </c>
      <c r="R32" s="110">
        <v>0</v>
      </c>
      <c r="S32" s="110">
        <v>545419.72700000007</v>
      </c>
      <c r="T32" s="110">
        <v>41595.909999999996</v>
      </c>
      <c r="U32" s="110">
        <v>0</v>
      </c>
      <c r="V32" s="110">
        <v>0</v>
      </c>
      <c r="W32" s="110">
        <v>0</v>
      </c>
      <c r="X32" s="110">
        <v>0</v>
      </c>
      <c r="Y32" s="110">
        <v>0</v>
      </c>
      <c r="Z32" s="110">
        <v>158.07899999999998</v>
      </c>
      <c r="AA32" s="110">
        <v>0</v>
      </c>
      <c r="AB32" s="110">
        <v>158.07899999999998</v>
      </c>
      <c r="AC32" s="110">
        <v>0</v>
      </c>
      <c r="AD32" s="110">
        <v>158.07899999999998</v>
      </c>
      <c r="AE32" s="110">
        <v>21.757000000000001</v>
      </c>
      <c r="AF32" s="110">
        <v>179.83599999999998</v>
      </c>
      <c r="AG32" s="110">
        <v>39</v>
      </c>
    </row>
    <row r="33" spans="2:33" s="35" customFormat="1" x14ac:dyDescent="0.25">
      <c r="B33" s="121" t="s">
        <v>16</v>
      </c>
      <c r="C33" s="50"/>
      <c r="D33" s="51">
        <f>SUM(D10:D32)</f>
        <v>1937548905.724</v>
      </c>
      <c r="E33" s="51">
        <f t="shared" ref="E33:AG33" si="0">SUM(E10:E32)</f>
        <v>1023225288.8080001</v>
      </c>
      <c r="F33" s="51">
        <f t="shared" si="0"/>
        <v>915640018.07499993</v>
      </c>
      <c r="G33" s="51">
        <f t="shared" si="0"/>
        <v>29362127.043000005</v>
      </c>
      <c r="H33" s="51">
        <f t="shared" si="0"/>
        <v>13680159.48</v>
      </c>
      <c r="I33" s="51">
        <f t="shared" si="0"/>
        <v>245414929.36800006</v>
      </c>
      <c r="J33" s="51">
        <f t="shared" si="0"/>
        <v>205920.56999999998</v>
      </c>
      <c r="K33" s="51">
        <f t="shared" si="0"/>
        <v>128963.361</v>
      </c>
      <c r="L33" s="51">
        <f t="shared" si="0"/>
        <v>3889363.14</v>
      </c>
      <c r="M33" s="51">
        <f t="shared" si="0"/>
        <v>11078810.988</v>
      </c>
      <c r="N33" s="51">
        <f t="shared" si="0"/>
        <v>16292869.269000001</v>
      </c>
      <c r="O33" s="51">
        <f t="shared" si="0"/>
        <v>1019368.9410000001</v>
      </c>
      <c r="P33" s="51">
        <f t="shared" si="0"/>
        <v>536189.5340000001</v>
      </c>
      <c r="Q33" s="51">
        <f t="shared" si="0"/>
        <v>5335062.7509999992</v>
      </c>
      <c r="R33" s="51">
        <f t="shared" si="0"/>
        <v>2957738.7149999999</v>
      </c>
      <c r="S33" s="51">
        <f t="shared" si="0"/>
        <v>329901503.15999997</v>
      </c>
      <c r="T33" s="51">
        <f t="shared" si="0"/>
        <v>591157691.33899999</v>
      </c>
      <c r="U33" s="51">
        <f t="shared" si="0"/>
        <v>1313698.5810000002</v>
      </c>
      <c r="V33" s="51">
        <f t="shared" si="0"/>
        <v>1711445.7039999999</v>
      </c>
      <c r="W33" s="51">
        <f t="shared" si="0"/>
        <v>22468.106</v>
      </c>
      <c r="X33" s="51">
        <f t="shared" si="0"/>
        <v>445888.48999999993</v>
      </c>
      <c r="Y33" s="51">
        <f t="shared" si="0"/>
        <v>3493500.881000001</v>
      </c>
      <c r="Z33" s="51">
        <f t="shared" si="0"/>
        <v>5153793.1730000004</v>
      </c>
      <c r="AA33" s="51">
        <f t="shared" si="0"/>
        <v>387.99</v>
      </c>
      <c r="AB33" s="51">
        <f t="shared" si="0"/>
        <v>5153405.1830000002</v>
      </c>
      <c r="AC33" s="51">
        <f t="shared" si="0"/>
        <v>349350.19900000008</v>
      </c>
      <c r="AD33" s="51">
        <f t="shared" si="0"/>
        <v>5502755.3819999984</v>
      </c>
      <c r="AE33" s="51">
        <f t="shared" si="0"/>
        <v>32686.095000000001</v>
      </c>
      <c r="AF33" s="51">
        <f t="shared" si="0"/>
        <v>5535441.476999999</v>
      </c>
      <c r="AG33" s="51">
        <f t="shared" si="0"/>
        <v>100997</v>
      </c>
    </row>
    <row r="34" spans="2:33" s="38" customFormat="1" x14ac:dyDescent="0.25">
      <c r="B34" s="115" t="s">
        <v>171</v>
      </c>
      <c r="C34" s="36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</row>
    <row r="35" spans="2:33" s="38" customFormat="1" ht="16.5" x14ac:dyDescent="0.25">
      <c r="B35" s="116" t="s">
        <v>198</v>
      </c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9"/>
    </row>
    <row r="36" spans="2:33" x14ac:dyDescent="0.25">
      <c r="B36" s="117" t="s">
        <v>71</v>
      </c>
    </row>
    <row r="37" spans="2:33" x14ac:dyDescent="0.25">
      <c r="B37" s="118" t="s">
        <v>117</v>
      </c>
    </row>
    <row r="38" spans="2:33" x14ac:dyDescent="0.25">
      <c r="B38" s="116" t="s">
        <v>70</v>
      </c>
    </row>
  </sheetData>
  <sortState xmlns:xlrd2="http://schemas.microsoft.com/office/spreadsheetml/2017/richdata2" ref="B10:AG31">
    <sortCondition descending="1" ref="AG10:AG31"/>
  </sortState>
  <hyperlinks>
    <hyperlink ref="I1" location="Índice!A1" display="Volver al Índice" xr:uid="{6252C8A3-547F-4034-9547-F367901EBBE9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623E1-C8B4-45C8-8168-23495FA3D509}">
  <dimension ref="B1:AF15"/>
  <sheetViews>
    <sheetView showGridLines="0" workbookViewId="0"/>
  </sheetViews>
  <sheetFormatPr baseColWidth="10" defaultColWidth="30.7109375" defaultRowHeight="15.75" x14ac:dyDescent="0.25"/>
  <cols>
    <col min="1" max="1" width="3.7109375" style="27" customWidth="1"/>
    <col min="2" max="2" width="17.7109375" style="27" customWidth="1"/>
    <col min="3" max="3" width="22.140625" style="27" customWidth="1"/>
    <col min="4" max="15" width="30.85546875" style="27" bestFit="1" customWidth="1"/>
    <col min="16" max="16" width="30.85546875" style="28" bestFit="1" customWidth="1"/>
    <col min="17" max="17" width="30.85546875" style="27" bestFit="1" customWidth="1"/>
    <col min="18" max="18" width="16.5703125" style="27" bestFit="1" customWidth="1"/>
    <col min="19" max="19" width="25.7109375" style="27" customWidth="1"/>
    <col min="20" max="20" width="19" style="27" bestFit="1" customWidth="1"/>
    <col min="21" max="21" width="16.28515625" style="27" bestFit="1" customWidth="1"/>
    <col min="22" max="22" width="19.28515625" style="27" bestFit="1" customWidth="1"/>
    <col min="23" max="23" width="17.140625" style="27" bestFit="1" customWidth="1"/>
    <col min="24" max="24" width="22.85546875" style="27" bestFit="1" customWidth="1"/>
    <col min="25" max="25" width="13" style="27" bestFit="1" customWidth="1"/>
    <col min="26" max="26" width="25.140625" style="27" bestFit="1" customWidth="1"/>
    <col min="27" max="27" width="18" style="27" bestFit="1" customWidth="1"/>
    <col min="28" max="28" width="13.85546875" style="27" bestFit="1" customWidth="1"/>
    <col min="29" max="29" width="23.140625" style="27" bestFit="1" customWidth="1"/>
    <col min="30" max="30" width="12.5703125" style="27" customWidth="1"/>
    <col min="31" max="31" width="13.28515625" style="27" customWidth="1"/>
    <col min="32" max="32" width="20" style="27" customWidth="1"/>
    <col min="33" max="16384" width="30.7109375" style="27"/>
  </cols>
  <sheetData>
    <row r="1" spans="2:32" ht="18" customHeight="1" x14ac:dyDescent="0.25">
      <c r="H1" s="40" t="s">
        <v>65</v>
      </c>
    </row>
    <row r="2" spans="2:32" ht="18" customHeight="1" x14ac:dyDescent="0.25"/>
    <row r="3" spans="2:32" ht="18" customHeight="1" x14ac:dyDescent="0.25"/>
    <row r="4" spans="2:32" ht="18" customHeight="1" x14ac:dyDescent="0.25"/>
    <row r="5" spans="2:32" x14ac:dyDescent="0.25">
      <c r="B5" s="81" t="s">
        <v>105</v>
      </c>
    </row>
    <row r="6" spans="2:32" x14ac:dyDescent="0.25">
      <c r="B6" s="81" t="s">
        <v>164</v>
      </c>
    </row>
    <row r="7" spans="2:32" x14ac:dyDescent="0.25">
      <c r="B7" s="82" t="s">
        <v>5</v>
      </c>
    </row>
    <row r="8" spans="2:32" x14ac:dyDescent="0.25">
      <c r="B8" s="29"/>
    </row>
    <row r="9" spans="2:32" s="30" customFormat="1" ht="94.5" x14ac:dyDescent="0.2">
      <c r="B9" s="48" t="s">
        <v>165</v>
      </c>
      <c r="C9" s="49" t="s">
        <v>145</v>
      </c>
      <c r="D9" s="49" t="s">
        <v>87</v>
      </c>
      <c r="E9" s="49" t="s">
        <v>146</v>
      </c>
      <c r="F9" s="49" t="s">
        <v>147</v>
      </c>
      <c r="G9" s="49" t="s">
        <v>148</v>
      </c>
      <c r="H9" s="49" t="s">
        <v>149</v>
      </c>
      <c r="I9" s="49" t="s">
        <v>150</v>
      </c>
      <c r="J9" s="49" t="s">
        <v>151</v>
      </c>
      <c r="K9" s="49" t="s">
        <v>152</v>
      </c>
      <c r="L9" s="49" t="s">
        <v>153</v>
      </c>
      <c r="M9" s="49" t="s">
        <v>154</v>
      </c>
      <c r="N9" s="49" t="s">
        <v>155</v>
      </c>
      <c r="O9" s="49" t="s">
        <v>156</v>
      </c>
      <c r="P9" s="49" t="s">
        <v>157</v>
      </c>
      <c r="Q9" s="49" t="s">
        <v>158</v>
      </c>
      <c r="R9" s="49" t="s">
        <v>79</v>
      </c>
      <c r="S9" s="49" t="s">
        <v>88</v>
      </c>
      <c r="T9" s="48" t="s">
        <v>89</v>
      </c>
      <c r="U9" s="48" t="s">
        <v>90</v>
      </c>
      <c r="V9" s="48" t="s">
        <v>91</v>
      </c>
      <c r="W9" s="48" t="s">
        <v>159</v>
      </c>
      <c r="X9" s="48" t="s">
        <v>92</v>
      </c>
      <c r="Y9" s="48" t="s">
        <v>93</v>
      </c>
      <c r="Z9" s="48" t="s">
        <v>94</v>
      </c>
      <c r="AA9" s="48" t="s">
        <v>160</v>
      </c>
      <c r="AB9" s="48" t="s">
        <v>161</v>
      </c>
      <c r="AC9" s="48" t="s">
        <v>162</v>
      </c>
      <c r="AD9" s="48" t="s">
        <v>4</v>
      </c>
      <c r="AE9" s="48" t="s">
        <v>163</v>
      </c>
      <c r="AF9" s="48" t="s">
        <v>96</v>
      </c>
    </row>
    <row r="10" spans="2:32" x14ac:dyDescent="0.25">
      <c r="B10" s="41" t="s">
        <v>166</v>
      </c>
      <c r="C10" s="31">
        <v>194279499.26100001</v>
      </c>
      <c r="D10" s="31">
        <v>29177784.068</v>
      </c>
      <c r="E10" s="31">
        <v>165108826.84799999</v>
      </c>
      <c r="F10" s="31">
        <v>135683.18400000001</v>
      </c>
      <c r="G10" s="31">
        <v>13574474.120999999</v>
      </c>
      <c r="H10" s="31">
        <v>37131209.380999997</v>
      </c>
      <c r="I10" s="31">
        <v>96075.601999999999</v>
      </c>
      <c r="J10" s="31">
        <v>9292.1790000000001</v>
      </c>
      <c r="K10" s="31">
        <v>7662.2089999999998</v>
      </c>
      <c r="L10" s="31">
        <v>1250.164</v>
      </c>
      <c r="M10" s="31">
        <v>6860.8329999999996</v>
      </c>
      <c r="N10" s="31">
        <v>23.219000000000001</v>
      </c>
      <c r="O10" s="31">
        <v>536189.53399999999</v>
      </c>
      <c r="P10" s="55">
        <v>14402.573</v>
      </c>
      <c r="Q10" s="55">
        <v>17908.850999999999</v>
      </c>
      <c r="R10" s="55">
        <v>51531031.850000001</v>
      </c>
      <c r="S10" s="55">
        <v>113608218.79799999</v>
      </c>
      <c r="T10" s="56">
        <v>1223989.7279999999</v>
      </c>
      <c r="U10" s="56">
        <v>545416.22400000005</v>
      </c>
      <c r="V10" s="56">
        <v>8068.76</v>
      </c>
      <c r="W10" s="56">
        <v>314116.02500000002</v>
      </c>
      <c r="X10" s="56">
        <v>2091590.737</v>
      </c>
      <c r="Y10" s="56">
        <v>379018.18300000002</v>
      </c>
      <c r="Z10" s="56">
        <v>9.3330000000000002</v>
      </c>
      <c r="AA10" s="56">
        <v>379008.85</v>
      </c>
      <c r="AB10" s="56">
        <v>209159.17</v>
      </c>
      <c r="AC10" s="56">
        <v>588168.02</v>
      </c>
      <c r="AD10" s="56">
        <v>16873.151999999998</v>
      </c>
      <c r="AE10" s="56">
        <v>605041.17200000002</v>
      </c>
      <c r="AF10" s="56">
        <v>64746</v>
      </c>
    </row>
    <row r="11" spans="2:32" x14ac:dyDescent="0.25">
      <c r="B11" s="43" t="s">
        <v>167</v>
      </c>
      <c r="C11" s="33">
        <v>1743269406.4630001</v>
      </c>
      <c r="D11" s="33">
        <v>994047504.74000001</v>
      </c>
      <c r="E11" s="33">
        <v>750531191.227</v>
      </c>
      <c r="F11" s="33">
        <v>29226443.859000001</v>
      </c>
      <c r="G11" s="33">
        <v>105685.359</v>
      </c>
      <c r="H11" s="33">
        <v>208283719.98699999</v>
      </c>
      <c r="I11" s="33">
        <v>109844.96799999999</v>
      </c>
      <c r="J11" s="33">
        <v>119671.182</v>
      </c>
      <c r="K11" s="33">
        <v>3881700.9309999999</v>
      </c>
      <c r="L11" s="33">
        <v>11077560.823999999</v>
      </c>
      <c r="M11" s="33">
        <v>16286008.436000001</v>
      </c>
      <c r="N11" s="33">
        <v>1019345.722</v>
      </c>
      <c r="O11" s="33">
        <v>0</v>
      </c>
      <c r="P11" s="33">
        <v>5320660.1780000003</v>
      </c>
      <c r="Q11" s="33">
        <v>2939829.8640000001</v>
      </c>
      <c r="R11" s="33">
        <v>278370471.31</v>
      </c>
      <c r="S11" s="33">
        <v>477549472.54100001</v>
      </c>
      <c r="T11" s="57">
        <v>89708.853000000003</v>
      </c>
      <c r="U11" s="57">
        <v>1166029.48</v>
      </c>
      <c r="V11" s="57">
        <v>14399.346</v>
      </c>
      <c r="W11" s="57">
        <v>131772.465</v>
      </c>
      <c r="X11" s="57">
        <v>1401910.1440000001</v>
      </c>
      <c r="Y11" s="57">
        <v>4774774.99</v>
      </c>
      <c r="Z11" s="57">
        <v>378.65699999999998</v>
      </c>
      <c r="AA11" s="57">
        <v>4774396.3329999996</v>
      </c>
      <c r="AB11" s="57">
        <v>140191.02900000001</v>
      </c>
      <c r="AC11" s="57">
        <v>4914587.3619999997</v>
      </c>
      <c r="AD11" s="57">
        <v>15812.942999999999</v>
      </c>
      <c r="AE11" s="57">
        <v>4930400.3049999997</v>
      </c>
      <c r="AF11" s="57">
        <v>36251</v>
      </c>
    </row>
    <row r="12" spans="2:32" s="35" customFormat="1" x14ac:dyDescent="0.25">
      <c r="B12" s="50" t="s">
        <v>16</v>
      </c>
      <c r="C12" s="51">
        <f t="shared" ref="C12:AF12" si="0">SUM(C10:C11)</f>
        <v>1937548905.724</v>
      </c>
      <c r="D12" s="51">
        <f t="shared" si="0"/>
        <v>1023225288.808</v>
      </c>
      <c r="E12" s="51">
        <f t="shared" si="0"/>
        <v>915640018.07500005</v>
      </c>
      <c r="F12" s="51">
        <f t="shared" si="0"/>
        <v>29362127.043000001</v>
      </c>
      <c r="G12" s="51">
        <f t="shared" si="0"/>
        <v>13680159.479999999</v>
      </c>
      <c r="H12" s="51">
        <f t="shared" si="0"/>
        <v>245414929.36799997</v>
      </c>
      <c r="I12" s="51">
        <f t="shared" si="0"/>
        <v>205920.57</v>
      </c>
      <c r="J12" s="51">
        <f t="shared" si="0"/>
        <v>128963.361</v>
      </c>
      <c r="K12" s="51">
        <f t="shared" si="0"/>
        <v>3889363.1399999997</v>
      </c>
      <c r="L12" s="51">
        <f t="shared" si="0"/>
        <v>11078810.988</v>
      </c>
      <c r="M12" s="51">
        <f t="shared" si="0"/>
        <v>16292869.269000001</v>
      </c>
      <c r="N12" s="51">
        <f t="shared" si="0"/>
        <v>1019368.941</v>
      </c>
      <c r="O12" s="51">
        <f t="shared" si="0"/>
        <v>536189.53399999999</v>
      </c>
      <c r="P12" s="51">
        <f t="shared" si="0"/>
        <v>5335062.7510000002</v>
      </c>
      <c r="Q12" s="51">
        <f t="shared" si="0"/>
        <v>2957738.7149999999</v>
      </c>
      <c r="R12" s="51">
        <f t="shared" si="0"/>
        <v>329901503.16000003</v>
      </c>
      <c r="S12" s="51">
        <f t="shared" si="0"/>
        <v>591157691.33899999</v>
      </c>
      <c r="T12" s="51">
        <f t="shared" si="0"/>
        <v>1313698.5809999998</v>
      </c>
      <c r="U12" s="51">
        <f t="shared" si="0"/>
        <v>1711445.7039999999</v>
      </c>
      <c r="V12" s="51">
        <f t="shared" si="0"/>
        <v>22468.106</v>
      </c>
      <c r="W12" s="51">
        <f t="shared" si="0"/>
        <v>445888.49</v>
      </c>
      <c r="X12" s="51">
        <f t="shared" si="0"/>
        <v>3493500.8810000001</v>
      </c>
      <c r="Y12" s="51">
        <f t="shared" si="0"/>
        <v>5153793.1730000004</v>
      </c>
      <c r="Z12" s="51">
        <f t="shared" si="0"/>
        <v>387.99</v>
      </c>
      <c r="AA12" s="51">
        <f t="shared" si="0"/>
        <v>5153405.1829999993</v>
      </c>
      <c r="AB12" s="51">
        <f t="shared" si="0"/>
        <v>349350.19900000002</v>
      </c>
      <c r="AC12" s="51">
        <f t="shared" si="0"/>
        <v>5502755.3819999993</v>
      </c>
      <c r="AD12" s="51">
        <f t="shared" si="0"/>
        <v>32686.094999999998</v>
      </c>
      <c r="AE12" s="51">
        <f t="shared" si="0"/>
        <v>5535441.477</v>
      </c>
      <c r="AF12" s="51">
        <f t="shared" si="0"/>
        <v>100997</v>
      </c>
    </row>
    <row r="13" spans="2:32" s="38" customFormat="1" x14ac:dyDescent="0.25">
      <c r="B13" s="52" t="s">
        <v>171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</row>
    <row r="14" spans="2:32" x14ac:dyDescent="0.25">
      <c r="B14" s="54" t="s">
        <v>117</v>
      </c>
    </row>
    <row r="15" spans="2:32" x14ac:dyDescent="0.25">
      <c r="B15" s="53" t="s">
        <v>70</v>
      </c>
    </row>
  </sheetData>
  <hyperlinks>
    <hyperlink ref="H1" location="Índice!A1" display="Volver al Índice" xr:uid="{DF2BBA32-073F-4EEA-8367-1DB641FD2921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D630E-09A6-4044-9226-E223ABF9EAC0}">
  <dimension ref="B1:AG52"/>
  <sheetViews>
    <sheetView showGridLines="0" workbookViewId="0"/>
  </sheetViews>
  <sheetFormatPr baseColWidth="10" defaultColWidth="11.42578125" defaultRowHeight="15.75" x14ac:dyDescent="0.25"/>
  <cols>
    <col min="1" max="1" width="3.7109375" style="27" customWidth="1"/>
    <col min="2" max="2" width="14.7109375" style="27" customWidth="1"/>
    <col min="3" max="3" width="60.7109375" style="27" customWidth="1"/>
    <col min="4" max="4" width="19.7109375" style="27" customWidth="1"/>
    <col min="5" max="5" width="20.42578125" style="27" customWidth="1"/>
    <col min="6" max="6" width="14.85546875" style="27" bestFit="1" customWidth="1"/>
    <col min="7" max="7" width="33.140625" style="27" bestFit="1" customWidth="1"/>
    <col min="8" max="8" width="28.85546875" style="27" bestFit="1" customWidth="1"/>
    <col min="9" max="9" width="25.28515625" style="27" bestFit="1" customWidth="1"/>
    <col min="10" max="18" width="30.7109375" style="27" customWidth="1"/>
    <col min="19" max="19" width="16.5703125" style="27" bestFit="1" customWidth="1"/>
    <col min="20" max="20" width="21.28515625" style="27" customWidth="1"/>
    <col min="21" max="21" width="16.28515625" style="27" bestFit="1" customWidth="1"/>
    <col min="22" max="22" width="16.140625" style="27" customWidth="1"/>
    <col min="23" max="23" width="22.140625" style="27" bestFit="1" customWidth="1"/>
    <col min="24" max="24" width="19.28515625" style="27" bestFit="1" customWidth="1"/>
    <col min="25" max="25" width="22.85546875" style="27" bestFit="1" customWidth="1"/>
    <col min="26" max="26" width="13" style="27" bestFit="1" customWidth="1"/>
    <col min="27" max="27" width="24" style="27" customWidth="1"/>
    <col min="28" max="28" width="16.42578125" style="27" customWidth="1"/>
    <col min="29" max="29" width="25.7109375" style="27" bestFit="1" customWidth="1"/>
    <col min="30" max="30" width="25.5703125" style="27" bestFit="1" customWidth="1"/>
    <col min="31" max="31" width="12.7109375" style="27" customWidth="1"/>
    <col min="32" max="32" width="12" style="27" customWidth="1"/>
    <col min="33" max="33" width="18.42578125" style="27" customWidth="1"/>
    <col min="34" max="16384" width="11.42578125" style="27"/>
  </cols>
  <sheetData>
    <row r="1" spans="2:33" x14ac:dyDescent="0.25">
      <c r="I1" s="40" t="s">
        <v>65</v>
      </c>
    </row>
    <row r="5" spans="2:33" x14ac:dyDescent="0.25">
      <c r="B5" s="81" t="s">
        <v>105</v>
      </c>
    </row>
    <row r="6" spans="2:33" x14ac:dyDescent="0.25">
      <c r="B6" s="81" t="s">
        <v>86</v>
      </c>
    </row>
    <row r="7" spans="2:33" x14ac:dyDescent="0.25">
      <c r="B7" s="82" t="s">
        <v>5</v>
      </c>
    </row>
    <row r="8" spans="2:33" x14ac:dyDescent="0.25">
      <c r="B8" s="29"/>
    </row>
    <row r="9" spans="2:33" s="58" customFormat="1" ht="94.5" x14ac:dyDescent="0.2">
      <c r="B9" s="49" t="s">
        <v>83</v>
      </c>
      <c r="C9" s="49" t="s">
        <v>78</v>
      </c>
      <c r="D9" s="49" t="s">
        <v>145</v>
      </c>
      <c r="E9" s="49" t="s">
        <v>87</v>
      </c>
      <c r="F9" s="49" t="s">
        <v>146</v>
      </c>
      <c r="G9" s="49" t="s">
        <v>147</v>
      </c>
      <c r="H9" s="49" t="s">
        <v>148</v>
      </c>
      <c r="I9" s="49" t="s">
        <v>149</v>
      </c>
      <c r="J9" s="49" t="s">
        <v>150</v>
      </c>
      <c r="K9" s="49" t="s">
        <v>151</v>
      </c>
      <c r="L9" s="49" t="s">
        <v>152</v>
      </c>
      <c r="M9" s="49" t="s">
        <v>153</v>
      </c>
      <c r="N9" s="49" t="s">
        <v>154</v>
      </c>
      <c r="O9" s="49" t="s">
        <v>155</v>
      </c>
      <c r="P9" s="49" t="s">
        <v>156</v>
      </c>
      <c r="Q9" s="49" t="s">
        <v>157</v>
      </c>
      <c r="R9" s="49" t="s">
        <v>158</v>
      </c>
      <c r="S9" s="49" t="s">
        <v>79</v>
      </c>
      <c r="T9" s="49" t="s">
        <v>88</v>
      </c>
      <c r="U9" s="48" t="s">
        <v>89</v>
      </c>
      <c r="V9" s="48" t="s">
        <v>90</v>
      </c>
      <c r="W9" s="48" t="s">
        <v>91</v>
      </c>
      <c r="X9" s="48" t="s">
        <v>159</v>
      </c>
      <c r="Y9" s="48" t="s">
        <v>92</v>
      </c>
      <c r="Z9" s="48" t="s">
        <v>93</v>
      </c>
      <c r="AA9" s="48" t="s">
        <v>94</v>
      </c>
      <c r="AB9" s="48" t="s">
        <v>160</v>
      </c>
      <c r="AC9" s="48" t="s">
        <v>161</v>
      </c>
      <c r="AD9" s="48" t="s">
        <v>162</v>
      </c>
      <c r="AE9" s="48" t="s">
        <v>4</v>
      </c>
      <c r="AF9" s="48" t="s">
        <v>163</v>
      </c>
      <c r="AG9" s="48" t="s">
        <v>96</v>
      </c>
    </row>
    <row r="10" spans="2:33" s="28" customFormat="1" x14ac:dyDescent="0.25">
      <c r="B10" s="59">
        <v>32</v>
      </c>
      <c r="C10" s="60" t="s">
        <v>49</v>
      </c>
      <c r="D10" s="61">
        <v>355083095.38599998</v>
      </c>
      <c r="E10" s="61">
        <v>85619185.060000002</v>
      </c>
      <c r="F10" s="61">
        <v>269570440.245</v>
      </c>
      <c r="G10" s="61">
        <v>26862595.77</v>
      </c>
      <c r="H10" s="61">
        <v>8017128.3470000001</v>
      </c>
      <c r="I10" s="61">
        <v>100861022.98999999</v>
      </c>
      <c r="J10" s="61">
        <v>55892.182999999997</v>
      </c>
      <c r="K10" s="61">
        <v>23326.272000000001</v>
      </c>
      <c r="L10" s="61">
        <v>30164.647000000001</v>
      </c>
      <c r="M10" s="61">
        <v>174.893</v>
      </c>
      <c r="N10" s="61">
        <v>9990930.2039999999</v>
      </c>
      <c r="O10" s="61">
        <v>972480.94400000002</v>
      </c>
      <c r="P10" s="61">
        <v>436035.28100000002</v>
      </c>
      <c r="Q10" s="61">
        <v>1960563.2050000001</v>
      </c>
      <c r="R10" s="61">
        <v>71450.682000000001</v>
      </c>
      <c r="S10" s="61">
        <v>149281765.41800001</v>
      </c>
      <c r="T10" s="61">
        <v>120515849.031</v>
      </c>
      <c r="U10" s="55">
        <v>848509.35600000003</v>
      </c>
      <c r="V10" s="55">
        <v>335878.56300000002</v>
      </c>
      <c r="W10" s="55">
        <v>4992.7359999999999</v>
      </c>
      <c r="X10" s="55">
        <v>208513.87400000001</v>
      </c>
      <c r="Y10" s="55">
        <v>1397894.5290000001</v>
      </c>
      <c r="Z10" s="55">
        <v>580137.75300000003</v>
      </c>
      <c r="AA10" s="55">
        <v>387.99</v>
      </c>
      <c r="AB10" s="55">
        <v>579749.76300000004</v>
      </c>
      <c r="AC10" s="55">
        <v>139789.522</v>
      </c>
      <c r="AD10" s="55">
        <v>719539.28500000003</v>
      </c>
      <c r="AE10" s="55">
        <v>15331.357</v>
      </c>
      <c r="AF10" s="55">
        <v>734870.64199999999</v>
      </c>
      <c r="AG10" s="62">
        <v>50893</v>
      </c>
    </row>
    <row r="11" spans="2:33" s="28" customFormat="1" x14ac:dyDescent="0.25">
      <c r="B11" s="63">
        <v>5</v>
      </c>
      <c r="C11" s="64" t="s">
        <v>25</v>
      </c>
      <c r="D11" s="65">
        <v>116257146.443</v>
      </c>
      <c r="E11" s="65">
        <v>67303538.106999993</v>
      </c>
      <c r="F11" s="65">
        <v>49071524.778999999</v>
      </c>
      <c r="G11" s="65">
        <v>155874.02900000001</v>
      </c>
      <c r="H11" s="65">
        <v>735654.62899999996</v>
      </c>
      <c r="I11" s="65">
        <v>12595014.914999999</v>
      </c>
      <c r="J11" s="65">
        <v>3407.386</v>
      </c>
      <c r="K11" s="65">
        <v>345.00400000000002</v>
      </c>
      <c r="L11" s="65">
        <v>216992.13200000001</v>
      </c>
      <c r="M11" s="65">
        <v>0</v>
      </c>
      <c r="N11" s="65">
        <v>0</v>
      </c>
      <c r="O11" s="65">
        <v>0</v>
      </c>
      <c r="P11" s="65">
        <v>9061.14</v>
      </c>
      <c r="Q11" s="65">
        <v>852384.598</v>
      </c>
      <c r="R11" s="65">
        <v>501341.79200000002</v>
      </c>
      <c r="S11" s="65">
        <v>15070075.625</v>
      </c>
      <c r="T11" s="65">
        <v>34004030.071999997</v>
      </c>
      <c r="U11" s="33">
        <v>117969.929</v>
      </c>
      <c r="V11" s="33">
        <v>78753.703999999998</v>
      </c>
      <c r="W11" s="33">
        <v>0</v>
      </c>
      <c r="X11" s="33">
        <v>26194.186000000002</v>
      </c>
      <c r="Y11" s="33">
        <v>222917.81899999999</v>
      </c>
      <c r="Z11" s="33">
        <v>278363.10800000001</v>
      </c>
      <c r="AA11" s="33">
        <v>0</v>
      </c>
      <c r="AB11" s="33">
        <v>278363.10800000001</v>
      </c>
      <c r="AC11" s="33">
        <v>22291.794000000002</v>
      </c>
      <c r="AD11" s="33">
        <v>300654.902</v>
      </c>
      <c r="AE11" s="33">
        <v>2460.4549999999999</v>
      </c>
      <c r="AF11" s="33">
        <v>303115.35700000002</v>
      </c>
      <c r="AG11" s="34">
        <v>7053</v>
      </c>
    </row>
    <row r="12" spans="2:33" s="28" customFormat="1" x14ac:dyDescent="0.25">
      <c r="B12" s="63">
        <v>11</v>
      </c>
      <c r="C12" s="64" t="s">
        <v>31</v>
      </c>
      <c r="D12" s="65">
        <v>344186903.91299999</v>
      </c>
      <c r="E12" s="65">
        <v>195213339.48800001</v>
      </c>
      <c r="F12" s="65">
        <v>149822447.91499999</v>
      </c>
      <c r="G12" s="65">
        <v>1012485.553</v>
      </c>
      <c r="H12" s="65">
        <v>2047188.2609999999</v>
      </c>
      <c r="I12" s="65">
        <v>43827773.806000002</v>
      </c>
      <c r="J12" s="65">
        <v>46842.048000000003</v>
      </c>
      <c r="K12" s="65">
        <v>2734.0360000000001</v>
      </c>
      <c r="L12" s="65">
        <v>777529.12899999996</v>
      </c>
      <c r="M12" s="65">
        <v>1120.9939999999999</v>
      </c>
      <c r="N12" s="65">
        <v>6298876.6399999997</v>
      </c>
      <c r="O12" s="65">
        <v>3039.62</v>
      </c>
      <c r="P12" s="65">
        <v>39832.353000000003</v>
      </c>
      <c r="Q12" s="65">
        <v>720104.37300000002</v>
      </c>
      <c r="R12" s="65">
        <v>398414.93599999999</v>
      </c>
      <c r="S12" s="65">
        <v>55175941.748999998</v>
      </c>
      <c r="T12" s="65">
        <v>99813250.783999994</v>
      </c>
      <c r="U12" s="33">
        <v>185432.46</v>
      </c>
      <c r="V12" s="33">
        <v>88957.714000000007</v>
      </c>
      <c r="W12" s="33">
        <v>14990.184999999999</v>
      </c>
      <c r="X12" s="33">
        <v>39589.993999999999</v>
      </c>
      <c r="Y12" s="33">
        <v>328970.353</v>
      </c>
      <c r="Z12" s="33">
        <v>898597.32299999997</v>
      </c>
      <c r="AA12" s="33">
        <v>0</v>
      </c>
      <c r="AB12" s="33">
        <v>898597.32299999997</v>
      </c>
      <c r="AC12" s="33">
        <v>32897.053</v>
      </c>
      <c r="AD12" s="33">
        <v>931494.37600000005</v>
      </c>
      <c r="AE12" s="33">
        <v>2612.8539999999998</v>
      </c>
      <c r="AF12" s="33">
        <v>934107.23</v>
      </c>
      <c r="AG12" s="34">
        <v>15994</v>
      </c>
    </row>
    <row r="13" spans="2:33" s="28" customFormat="1" ht="31.5" x14ac:dyDescent="0.25">
      <c r="B13" s="63">
        <v>4</v>
      </c>
      <c r="C13" s="64" t="s">
        <v>24</v>
      </c>
      <c r="D13" s="65">
        <v>31212605.493999999</v>
      </c>
      <c r="E13" s="65">
        <v>15263560.624</v>
      </c>
      <c r="F13" s="65">
        <v>15949184.85</v>
      </c>
      <c r="G13" s="65">
        <v>2539.3910000000001</v>
      </c>
      <c r="H13" s="65">
        <v>482191.07500000001</v>
      </c>
      <c r="I13" s="65">
        <v>1981451.2819999999</v>
      </c>
      <c r="J13" s="65">
        <v>829.96900000000005</v>
      </c>
      <c r="K13" s="65">
        <v>175.46199999999999</v>
      </c>
      <c r="L13" s="65">
        <v>244771.04199999999</v>
      </c>
      <c r="M13" s="65">
        <v>0</v>
      </c>
      <c r="N13" s="65">
        <v>0</v>
      </c>
      <c r="O13" s="65">
        <v>0</v>
      </c>
      <c r="P13" s="65">
        <v>6562.2340000000004</v>
      </c>
      <c r="Q13" s="65">
        <v>337314.37300000002</v>
      </c>
      <c r="R13" s="65">
        <v>17018.129000000001</v>
      </c>
      <c r="S13" s="65">
        <v>3072852.9569999999</v>
      </c>
      <c r="T13" s="65">
        <v>12879228.251</v>
      </c>
      <c r="U13" s="33">
        <v>17171.174999999999</v>
      </c>
      <c r="V13" s="33">
        <v>550041.70600000001</v>
      </c>
      <c r="W13" s="33">
        <v>866.09500000000003</v>
      </c>
      <c r="X13" s="33">
        <v>36422.264000000003</v>
      </c>
      <c r="Y13" s="33">
        <v>604501.24</v>
      </c>
      <c r="Z13" s="33">
        <v>83795.266000000003</v>
      </c>
      <c r="AA13" s="33">
        <v>0</v>
      </c>
      <c r="AB13" s="33">
        <v>83795.266000000003</v>
      </c>
      <c r="AC13" s="33">
        <v>60450.125</v>
      </c>
      <c r="AD13" s="33">
        <v>144245.391</v>
      </c>
      <c r="AE13" s="33">
        <v>1001.644</v>
      </c>
      <c r="AF13" s="33">
        <v>145247.035</v>
      </c>
      <c r="AG13" s="34">
        <v>3794</v>
      </c>
    </row>
    <row r="14" spans="2:33" s="28" customFormat="1" ht="31.5" x14ac:dyDescent="0.25">
      <c r="B14" s="63">
        <v>31</v>
      </c>
      <c r="C14" s="64" t="s">
        <v>51</v>
      </c>
      <c r="D14" s="65">
        <v>872896464.02600002</v>
      </c>
      <c r="E14" s="65">
        <v>543407782.63499999</v>
      </c>
      <c r="F14" s="65">
        <v>329618690.98799998</v>
      </c>
      <c r="G14" s="65">
        <v>1087925.648</v>
      </c>
      <c r="H14" s="65">
        <v>152021.448</v>
      </c>
      <c r="I14" s="65">
        <v>74454757.040000007</v>
      </c>
      <c r="J14" s="65">
        <v>71661.072</v>
      </c>
      <c r="K14" s="65">
        <v>88463.254000000001</v>
      </c>
      <c r="L14" s="65">
        <v>2278297.5989999999</v>
      </c>
      <c r="M14" s="65">
        <v>11077422.771</v>
      </c>
      <c r="N14" s="65">
        <v>1185.452</v>
      </c>
      <c r="O14" s="65">
        <v>0</v>
      </c>
      <c r="P14" s="65">
        <v>0</v>
      </c>
      <c r="Q14" s="65">
        <v>210534.33100000001</v>
      </c>
      <c r="R14" s="65">
        <v>1497362.355</v>
      </c>
      <c r="S14" s="65">
        <v>90919630.969999999</v>
      </c>
      <c r="T14" s="65">
        <v>238699844.583</v>
      </c>
      <c r="U14" s="33">
        <v>12759.878000000001</v>
      </c>
      <c r="V14" s="33">
        <v>423505.576</v>
      </c>
      <c r="W14" s="33">
        <v>134.57</v>
      </c>
      <c r="X14" s="33">
        <v>18160.822</v>
      </c>
      <c r="Y14" s="33">
        <v>454560.84600000002</v>
      </c>
      <c r="Z14" s="33">
        <v>2684919.2790000001</v>
      </c>
      <c r="AA14" s="33">
        <v>0</v>
      </c>
      <c r="AB14" s="33">
        <v>2684919.2790000001</v>
      </c>
      <c r="AC14" s="33">
        <v>45456.086000000003</v>
      </c>
      <c r="AD14" s="33">
        <v>2730375.3650000002</v>
      </c>
      <c r="AE14" s="33">
        <v>3961.0929999999998</v>
      </c>
      <c r="AF14" s="33">
        <v>2734336.4580000001</v>
      </c>
      <c r="AG14" s="34">
        <v>1961</v>
      </c>
    </row>
    <row r="15" spans="2:33" s="28" customFormat="1" x14ac:dyDescent="0.25">
      <c r="B15" s="63">
        <v>13</v>
      </c>
      <c r="C15" s="64" t="s">
        <v>33</v>
      </c>
      <c r="D15" s="65">
        <v>4820632.5240000002</v>
      </c>
      <c r="E15" s="65">
        <v>2540232.2030000002</v>
      </c>
      <c r="F15" s="65">
        <v>2280400.321</v>
      </c>
      <c r="G15" s="65">
        <v>0</v>
      </c>
      <c r="H15" s="65">
        <v>59373.459000000003</v>
      </c>
      <c r="I15" s="65">
        <v>149493.67600000001</v>
      </c>
      <c r="J15" s="65">
        <v>42.908000000000001</v>
      </c>
      <c r="K15" s="65">
        <v>0</v>
      </c>
      <c r="L15" s="65">
        <v>10034.093999999999</v>
      </c>
      <c r="M15" s="65">
        <v>0</v>
      </c>
      <c r="N15" s="65">
        <v>0</v>
      </c>
      <c r="O15" s="65">
        <v>0</v>
      </c>
      <c r="P15" s="65">
        <v>0</v>
      </c>
      <c r="Q15" s="65">
        <v>157479.712</v>
      </c>
      <c r="R15" s="65">
        <v>923.93</v>
      </c>
      <c r="S15" s="65">
        <v>377347.77899999998</v>
      </c>
      <c r="T15" s="65">
        <v>1903131.325</v>
      </c>
      <c r="U15" s="33">
        <v>2522.777</v>
      </c>
      <c r="V15" s="33">
        <v>7781.6869999999999</v>
      </c>
      <c r="W15" s="33">
        <v>0</v>
      </c>
      <c r="X15" s="33">
        <v>2369.989</v>
      </c>
      <c r="Y15" s="33">
        <v>12674.453</v>
      </c>
      <c r="Z15" s="33">
        <v>11514.246999999999</v>
      </c>
      <c r="AA15" s="33">
        <v>0</v>
      </c>
      <c r="AB15" s="33">
        <v>11514.246999999999</v>
      </c>
      <c r="AC15" s="33">
        <v>1267.4449999999999</v>
      </c>
      <c r="AD15" s="33">
        <v>12781.691999999999</v>
      </c>
      <c r="AE15" s="33">
        <v>296.57900000000001</v>
      </c>
      <c r="AF15" s="33">
        <v>13078.271000000001</v>
      </c>
      <c r="AG15" s="34">
        <v>631</v>
      </c>
    </row>
    <row r="16" spans="2:33" s="28" customFormat="1" x14ac:dyDescent="0.25">
      <c r="B16" s="63">
        <v>9</v>
      </c>
      <c r="C16" s="64" t="s">
        <v>29</v>
      </c>
      <c r="D16" s="65">
        <v>5265874.5060000001</v>
      </c>
      <c r="E16" s="65">
        <v>2287894.335</v>
      </c>
      <c r="F16" s="65">
        <v>2977980.1710000001</v>
      </c>
      <c r="G16" s="65">
        <v>360.03100000000001</v>
      </c>
      <c r="H16" s="65">
        <v>72278.702999999994</v>
      </c>
      <c r="I16" s="65">
        <v>294198.3</v>
      </c>
      <c r="J16" s="65">
        <v>2697.011</v>
      </c>
      <c r="K16" s="65">
        <v>3800.261</v>
      </c>
      <c r="L16" s="65">
        <v>9507.14</v>
      </c>
      <c r="M16" s="65">
        <v>0</v>
      </c>
      <c r="N16" s="65">
        <v>1876.973</v>
      </c>
      <c r="O16" s="65">
        <v>0</v>
      </c>
      <c r="P16" s="65">
        <v>0</v>
      </c>
      <c r="Q16" s="65">
        <v>124935.433</v>
      </c>
      <c r="R16" s="65">
        <v>1691.1579999999999</v>
      </c>
      <c r="S16" s="65">
        <v>511345.01</v>
      </c>
      <c r="T16" s="65">
        <v>2467659.0109999999</v>
      </c>
      <c r="U16" s="33">
        <v>148.38800000000001</v>
      </c>
      <c r="V16" s="33">
        <v>5454.49</v>
      </c>
      <c r="W16" s="33">
        <v>40</v>
      </c>
      <c r="X16" s="33">
        <v>4909.8919999999998</v>
      </c>
      <c r="Y16" s="33">
        <v>10552.77</v>
      </c>
      <c r="Z16" s="33">
        <v>14273.348</v>
      </c>
      <c r="AA16" s="33">
        <v>0</v>
      </c>
      <c r="AB16" s="33">
        <v>14273.348</v>
      </c>
      <c r="AC16" s="33">
        <v>1055.279</v>
      </c>
      <c r="AD16" s="33">
        <v>15328.627</v>
      </c>
      <c r="AE16" s="33">
        <v>198.03399999999999</v>
      </c>
      <c r="AF16" s="33">
        <v>15526.661</v>
      </c>
      <c r="AG16" s="34">
        <v>876</v>
      </c>
    </row>
    <row r="17" spans="2:33" s="28" customFormat="1" x14ac:dyDescent="0.25">
      <c r="B17" s="63">
        <v>2</v>
      </c>
      <c r="C17" s="64" t="s">
        <v>23</v>
      </c>
      <c r="D17" s="65">
        <v>70488413.856999993</v>
      </c>
      <c r="E17" s="65">
        <v>41762527.170999996</v>
      </c>
      <c r="F17" s="65">
        <v>28762112.370000001</v>
      </c>
      <c r="G17" s="65">
        <v>57239.06</v>
      </c>
      <c r="H17" s="65">
        <v>352652.60100000002</v>
      </c>
      <c r="I17" s="65">
        <v>4529691.7790000001</v>
      </c>
      <c r="J17" s="65">
        <v>9065.7289999999994</v>
      </c>
      <c r="K17" s="65">
        <v>0</v>
      </c>
      <c r="L17" s="65">
        <v>5705.87</v>
      </c>
      <c r="M17" s="65">
        <v>0</v>
      </c>
      <c r="N17" s="65">
        <v>0</v>
      </c>
      <c r="O17" s="65">
        <v>43825.934000000001</v>
      </c>
      <c r="P17" s="65">
        <v>16919.076000000001</v>
      </c>
      <c r="Q17" s="65">
        <v>108526.12699999999</v>
      </c>
      <c r="R17" s="65">
        <v>2210.4769999999999</v>
      </c>
      <c r="S17" s="65">
        <v>5125836.6529999999</v>
      </c>
      <c r="T17" s="65">
        <v>23638197.381000001</v>
      </c>
      <c r="U17" s="33">
        <v>69587.221000000005</v>
      </c>
      <c r="V17" s="33">
        <v>44424.252</v>
      </c>
      <c r="W17" s="33">
        <v>500</v>
      </c>
      <c r="X17" s="33">
        <v>13118.299000000001</v>
      </c>
      <c r="Y17" s="33">
        <v>127629.772</v>
      </c>
      <c r="Z17" s="33">
        <v>209945.133</v>
      </c>
      <c r="AA17" s="33">
        <v>0</v>
      </c>
      <c r="AB17" s="33">
        <v>209945.133</v>
      </c>
      <c r="AC17" s="33">
        <v>12762.981</v>
      </c>
      <c r="AD17" s="33">
        <v>222708.114</v>
      </c>
      <c r="AE17" s="33">
        <v>1421.5129999999999</v>
      </c>
      <c r="AF17" s="33">
        <v>224129.62700000001</v>
      </c>
      <c r="AG17" s="34">
        <v>3716</v>
      </c>
    </row>
    <row r="18" spans="2:33" s="28" customFormat="1" x14ac:dyDescent="0.25">
      <c r="B18" s="63">
        <v>20</v>
      </c>
      <c r="C18" s="64" t="s">
        <v>39</v>
      </c>
      <c r="D18" s="65">
        <v>3809217.966</v>
      </c>
      <c r="E18" s="65">
        <v>2039239.368</v>
      </c>
      <c r="F18" s="65">
        <v>1769978.598</v>
      </c>
      <c r="G18" s="65">
        <v>141.25800000000001</v>
      </c>
      <c r="H18" s="65">
        <v>46683.120999999999</v>
      </c>
      <c r="I18" s="65">
        <v>69907.274000000005</v>
      </c>
      <c r="J18" s="65">
        <v>0</v>
      </c>
      <c r="K18" s="65">
        <v>0</v>
      </c>
      <c r="L18" s="65">
        <v>660.68399999999997</v>
      </c>
      <c r="M18" s="65">
        <v>92.33</v>
      </c>
      <c r="N18" s="65">
        <v>0</v>
      </c>
      <c r="O18" s="65">
        <v>0</v>
      </c>
      <c r="P18" s="65">
        <v>0</v>
      </c>
      <c r="Q18" s="65">
        <v>107671.94899999999</v>
      </c>
      <c r="R18" s="65">
        <v>136129.99600000001</v>
      </c>
      <c r="S18" s="65">
        <v>361286.61200000002</v>
      </c>
      <c r="T18" s="65">
        <v>1408691.986</v>
      </c>
      <c r="U18" s="33">
        <v>303.08300000000003</v>
      </c>
      <c r="V18" s="33">
        <v>1127.33</v>
      </c>
      <c r="W18" s="33">
        <v>0</v>
      </c>
      <c r="X18" s="33">
        <v>2014.8340000000001</v>
      </c>
      <c r="Y18" s="33">
        <v>3445.2469999999998</v>
      </c>
      <c r="Z18" s="33">
        <v>10082.85</v>
      </c>
      <c r="AA18" s="33">
        <v>0</v>
      </c>
      <c r="AB18" s="33">
        <v>10082.85</v>
      </c>
      <c r="AC18" s="33">
        <v>344.524</v>
      </c>
      <c r="AD18" s="33">
        <v>10427.374</v>
      </c>
      <c r="AE18" s="33">
        <v>36.942999999999998</v>
      </c>
      <c r="AF18" s="33">
        <v>10464.316999999999</v>
      </c>
      <c r="AG18" s="34">
        <v>400</v>
      </c>
    </row>
    <row r="19" spans="2:33" s="28" customFormat="1" x14ac:dyDescent="0.25">
      <c r="B19" s="63">
        <v>6</v>
      </c>
      <c r="C19" s="64" t="s">
        <v>26</v>
      </c>
      <c r="D19" s="65">
        <v>39124156.276000001</v>
      </c>
      <c r="E19" s="65">
        <v>25568147.151999999</v>
      </c>
      <c r="F19" s="65">
        <v>13562993.347999999</v>
      </c>
      <c r="G19" s="65">
        <v>522.11599999999999</v>
      </c>
      <c r="H19" s="65">
        <v>195086.40400000001</v>
      </c>
      <c r="I19" s="65">
        <v>829141.24800000002</v>
      </c>
      <c r="J19" s="65">
        <v>10002.916999999999</v>
      </c>
      <c r="K19" s="65">
        <v>0</v>
      </c>
      <c r="L19" s="65">
        <v>22490.734</v>
      </c>
      <c r="M19" s="65">
        <v>0</v>
      </c>
      <c r="N19" s="65">
        <v>0</v>
      </c>
      <c r="O19" s="65">
        <v>22.443000000000001</v>
      </c>
      <c r="P19" s="65">
        <v>11525.601000000001</v>
      </c>
      <c r="Q19" s="65">
        <v>98894.13</v>
      </c>
      <c r="R19" s="65">
        <v>151169.46900000001</v>
      </c>
      <c r="S19" s="65">
        <v>1318855.0619999999</v>
      </c>
      <c r="T19" s="65">
        <v>12248516.108999999</v>
      </c>
      <c r="U19" s="33">
        <v>6030.4930000000004</v>
      </c>
      <c r="V19" s="33">
        <v>3073.2240000000002</v>
      </c>
      <c r="W19" s="33">
        <v>0</v>
      </c>
      <c r="X19" s="33">
        <v>1476.1659999999999</v>
      </c>
      <c r="Y19" s="33">
        <v>10579.883</v>
      </c>
      <c r="Z19" s="33">
        <v>112151.041</v>
      </c>
      <c r="AA19" s="33">
        <v>0</v>
      </c>
      <c r="AB19" s="33">
        <v>112151.041</v>
      </c>
      <c r="AC19" s="33">
        <v>1057.99</v>
      </c>
      <c r="AD19" s="33">
        <v>113209.031</v>
      </c>
      <c r="AE19" s="33">
        <v>513.01499999999999</v>
      </c>
      <c r="AF19" s="33">
        <v>113722.046</v>
      </c>
      <c r="AG19" s="34">
        <v>1730</v>
      </c>
    </row>
    <row r="20" spans="2:33" s="28" customFormat="1" x14ac:dyDescent="0.25">
      <c r="B20" s="63">
        <v>16</v>
      </c>
      <c r="C20" s="64" t="s">
        <v>36</v>
      </c>
      <c r="D20" s="65">
        <v>10536306.948999999</v>
      </c>
      <c r="E20" s="65">
        <v>4293609.6399999997</v>
      </c>
      <c r="F20" s="65">
        <v>6242697.3090000004</v>
      </c>
      <c r="G20" s="65">
        <v>0</v>
      </c>
      <c r="H20" s="65">
        <v>197989.40900000001</v>
      </c>
      <c r="I20" s="65">
        <v>851394.61899999995</v>
      </c>
      <c r="J20" s="65">
        <v>861.02</v>
      </c>
      <c r="K20" s="65">
        <v>0</v>
      </c>
      <c r="L20" s="65">
        <v>79377.688999999998</v>
      </c>
      <c r="M20" s="65">
        <v>0</v>
      </c>
      <c r="N20" s="65">
        <v>0</v>
      </c>
      <c r="O20" s="65">
        <v>0</v>
      </c>
      <c r="P20" s="65">
        <v>12615.630999999999</v>
      </c>
      <c r="Q20" s="65">
        <v>84495.422000000006</v>
      </c>
      <c r="R20" s="65">
        <v>7818.56</v>
      </c>
      <c r="S20" s="65">
        <v>1234552.3500000001</v>
      </c>
      <c r="T20" s="65">
        <v>5008768.45</v>
      </c>
      <c r="U20" s="33">
        <v>15803.748</v>
      </c>
      <c r="V20" s="33">
        <v>33412.341999999997</v>
      </c>
      <c r="W20" s="33">
        <v>374.50200000000001</v>
      </c>
      <c r="X20" s="33">
        <v>10933.485000000001</v>
      </c>
      <c r="Y20" s="33">
        <v>60524.076999999997</v>
      </c>
      <c r="Z20" s="33">
        <v>28622.545999999998</v>
      </c>
      <c r="AA20" s="33">
        <v>0</v>
      </c>
      <c r="AB20" s="33">
        <v>28622.545999999998</v>
      </c>
      <c r="AC20" s="33">
        <v>6052.4049999999997</v>
      </c>
      <c r="AD20" s="33">
        <v>34674.951000000001</v>
      </c>
      <c r="AE20" s="33">
        <v>1378.972</v>
      </c>
      <c r="AF20" s="33">
        <v>36053.923000000003</v>
      </c>
      <c r="AG20" s="34">
        <v>1781</v>
      </c>
    </row>
    <row r="21" spans="2:33" s="28" customFormat="1" x14ac:dyDescent="0.25">
      <c r="B21" s="63">
        <v>10</v>
      </c>
      <c r="C21" s="64" t="s">
        <v>30</v>
      </c>
      <c r="D21" s="65">
        <v>9387889.1050000004</v>
      </c>
      <c r="E21" s="65">
        <v>3889478.6889999998</v>
      </c>
      <c r="F21" s="65">
        <v>5498410.4160000002</v>
      </c>
      <c r="G21" s="65">
        <v>716.31799999999998</v>
      </c>
      <c r="H21" s="65">
        <v>150428.39499999999</v>
      </c>
      <c r="I21" s="65">
        <v>1195717.659</v>
      </c>
      <c r="J21" s="65">
        <v>278.50400000000002</v>
      </c>
      <c r="K21" s="65">
        <v>343.90199999999999</v>
      </c>
      <c r="L21" s="65">
        <v>63165.701999999997</v>
      </c>
      <c r="M21" s="65">
        <v>0</v>
      </c>
      <c r="N21" s="65">
        <v>0</v>
      </c>
      <c r="O21" s="65">
        <v>0</v>
      </c>
      <c r="P21" s="65">
        <v>1775.6289999999999</v>
      </c>
      <c r="Q21" s="65">
        <v>77580.383000000002</v>
      </c>
      <c r="R21" s="65">
        <v>81176.592000000004</v>
      </c>
      <c r="S21" s="65">
        <v>1571183.084</v>
      </c>
      <c r="T21" s="65">
        <v>3929703.83</v>
      </c>
      <c r="U21" s="33">
        <v>13403.735000000001</v>
      </c>
      <c r="V21" s="33">
        <v>30092.973000000002</v>
      </c>
      <c r="W21" s="33">
        <v>0</v>
      </c>
      <c r="X21" s="33">
        <v>10476.146000000001</v>
      </c>
      <c r="Y21" s="33">
        <v>53972.853999999999</v>
      </c>
      <c r="Z21" s="33">
        <v>24373.105</v>
      </c>
      <c r="AA21" s="33">
        <v>0</v>
      </c>
      <c r="AB21" s="33">
        <v>24373.105</v>
      </c>
      <c r="AC21" s="33">
        <v>5397.2870000000003</v>
      </c>
      <c r="AD21" s="33">
        <v>29770.392</v>
      </c>
      <c r="AE21" s="33">
        <v>192.95699999999999</v>
      </c>
      <c r="AF21" s="33">
        <v>29963.348999999998</v>
      </c>
      <c r="AG21" s="34">
        <v>1334</v>
      </c>
    </row>
    <row r="22" spans="2:33" s="28" customFormat="1" x14ac:dyDescent="0.25">
      <c r="B22" s="63">
        <v>14</v>
      </c>
      <c r="C22" s="64" t="s">
        <v>34</v>
      </c>
      <c r="D22" s="65">
        <v>3339419.352</v>
      </c>
      <c r="E22" s="65">
        <v>1558928.084</v>
      </c>
      <c r="F22" s="65">
        <v>1783208.1429999999</v>
      </c>
      <c r="G22" s="65">
        <v>194.42699999999999</v>
      </c>
      <c r="H22" s="65">
        <v>50375.974999999999</v>
      </c>
      <c r="I22" s="65">
        <v>128580.08900000001</v>
      </c>
      <c r="J22" s="65">
        <v>44.57</v>
      </c>
      <c r="K22" s="65">
        <v>0</v>
      </c>
      <c r="L22" s="65">
        <v>488.39400000000001</v>
      </c>
      <c r="M22" s="65">
        <v>0</v>
      </c>
      <c r="N22" s="65">
        <v>0</v>
      </c>
      <c r="O22" s="65">
        <v>0</v>
      </c>
      <c r="P22" s="65">
        <v>0</v>
      </c>
      <c r="Q22" s="65">
        <v>72911.861000000004</v>
      </c>
      <c r="R22" s="65">
        <v>52201.642</v>
      </c>
      <c r="S22" s="65">
        <v>304796.95799999998</v>
      </c>
      <c r="T22" s="65">
        <v>1478411.1850000001</v>
      </c>
      <c r="U22" s="33">
        <v>1796.7370000000001</v>
      </c>
      <c r="V22" s="33">
        <v>2300</v>
      </c>
      <c r="W22" s="33">
        <v>0</v>
      </c>
      <c r="X22" s="33">
        <v>20628.587</v>
      </c>
      <c r="Y22" s="33">
        <v>24725.324000000001</v>
      </c>
      <c r="Z22" s="33">
        <v>8364.6859999999997</v>
      </c>
      <c r="AA22" s="33">
        <v>0</v>
      </c>
      <c r="AB22" s="33">
        <v>8364.6859999999997</v>
      </c>
      <c r="AC22" s="33">
        <v>2472.5329999999999</v>
      </c>
      <c r="AD22" s="33">
        <v>10837.218999999999</v>
      </c>
      <c r="AE22" s="33">
        <v>65.674999999999997</v>
      </c>
      <c r="AF22" s="33">
        <v>10902.894</v>
      </c>
      <c r="AG22" s="34">
        <v>559</v>
      </c>
    </row>
    <row r="23" spans="2:33" s="28" customFormat="1" x14ac:dyDescent="0.25">
      <c r="B23" s="63">
        <v>21</v>
      </c>
      <c r="C23" s="64" t="s">
        <v>40</v>
      </c>
      <c r="D23" s="65">
        <v>4614013.0489999996</v>
      </c>
      <c r="E23" s="65">
        <v>2473421.338</v>
      </c>
      <c r="F23" s="65">
        <v>2173241.0649999999</v>
      </c>
      <c r="G23" s="65">
        <v>0</v>
      </c>
      <c r="H23" s="65">
        <v>47425.228999999999</v>
      </c>
      <c r="I23" s="65">
        <v>172388.06899999999</v>
      </c>
      <c r="J23" s="65">
        <v>0</v>
      </c>
      <c r="K23" s="65">
        <v>0</v>
      </c>
      <c r="L23" s="65">
        <v>43.67</v>
      </c>
      <c r="M23" s="65">
        <v>0</v>
      </c>
      <c r="N23" s="65">
        <v>0</v>
      </c>
      <c r="O23" s="65">
        <v>0</v>
      </c>
      <c r="P23" s="65">
        <v>0</v>
      </c>
      <c r="Q23" s="65">
        <v>65028.875999999997</v>
      </c>
      <c r="R23" s="65">
        <v>2774.6660000000002</v>
      </c>
      <c r="S23" s="65">
        <v>287660.51</v>
      </c>
      <c r="T23" s="65">
        <v>1885656.5060000001</v>
      </c>
      <c r="U23" s="33">
        <v>0</v>
      </c>
      <c r="V23" s="33">
        <v>3120.0569999999998</v>
      </c>
      <c r="W23" s="33">
        <v>0</v>
      </c>
      <c r="X23" s="33">
        <v>327.654</v>
      </c>
      <c r="Y23" s="33">
        <v>3447.7109999999998</v>
      </c>
      <c r="Z23" s="33">
        <v>11590.674000000001</v>
      </c>
      <c r="AA23" s="33">
        <v>0</v>
      </c>
      <c r="AB23" s="33">
        <v>11590.674000000001</v>
      </c>
      <c r="AC23" s="33">
        <v>344.77</v>
      </c>
      <c r="AD23" s="33">
        <v>11935.444</v>
      </c>
      <c r="AE23" s="33">
        <v>108.224</v>
      </c>
      <c r="AF23" s="33">
        <v>12043.668</v>
      </c>
      <c r="AG23" s="34">
        <v>562</v>
      </c>
    </row>
    <row r="24" spans="2:33" s="28" customFormat="1" x14ac:dyDescent="0.25">
      <c r="B24" s="63">
        <v>7</v>
      </c>
      <c r="C24" s="64" t="s">
        <v>27</v>
      </c>
      <c r="D24" s="65">
        <v>6904546.3360000001</v>
      </c>
      <c r="E24" s="65">
        <v>2979572.5410000002</v>
      </c>
      <c r="F24" s="65">
        <v>3924973.7949999999</v>
      </c>
      <c r="G24" s="65">
        <v>686.43299999999999</v>
      </c>
      <c r="H24" s="65">
        <v>154755.011</v>
      </c>
      <c r="I24" s="65">
        <v>365145.36099999998</v>
      </c>
      <c r="J24" s="65">
        <v>0</v>
      </c>
      <c r="K24" s="65">
        <v>0</v>
      </c>
      <c r="L24" s="65">
        <v>19279.116000000002</v>
      </c>
      <c r="M24" s="65">
        <v>0</v>
      </c>
      <c r="N24" s="65">
        <v>0</v>
      </c>
      <c r="O24" s="65">
        <v>0</v>
      </c>
      <c r="P24" s="65">
        <v>0</v>
      </c>
      <c r="Q24" s="65">
        <v>62752.839</v>
      </c>
      <c r="R24" s="65">
        <v>7331.1970000000001</v>
      </c>
      <c r="S24" s="65">
        <v>609949.95700000005</v>
      </c>
      <c r="T24" s="65">
        <v>3315195.84</v>
      </c>
      <c r="U24" s="33">
        <v>7743.4440000000004</v>
      </c>
      <c r="V24" s="33">
        <v>19210.391</v>
      </c>
      <c r="W24" s="33">
        <v>161.018</v>
      </c>
      <c r="X24" s="33">
        <v>1618.088</v>
      </c>
      <c r="Y24" s="33">
        <v>28732.940999999999</v>
      </c>
      <c r="Z24" s="33">
        <v>18287.434000000001</v>
      </c>
      <c r="AA24" s="33">
        <v>0</v>
      </c>
      <c r="AB24" s="33">
        <v>18287.434000000001</v>
      </c>
      <c r="AC24" s="33">
        <v>2873.297</v>
      </c>
      <c r="AD24" s="33">
        <v>21160.731</v>
      </c>
      <c r="AE24" s="33">
        <v>722.68700000000001</v>
      </c>
      <c r="AF24" s="33">
        <v>21883.418000000001</v>
      </c>
      <c r="AG24" s="34">
        <v>1233</v>
      </c>
    </row>
    <row r="25" spans="2:33" s="28" customFormat="1" ht="31.5" x14ac:dyDescent="0.25">
      <c r="B25" s="63">
        <v>29</v>
      </c>
      <c r="C25" s="64" t="s">
        <v>48</v>
      </c>
      <c r="D25" s="65">
        <v>1611137.267</v>
      </c>
      <c r="E25" s="65">
        <v>791780.57900000003</v>
      </c>
      <c r="F25" s="65">
        <v>819356.68799999997</v>
      </c>
      <c r="G25" s="65">
        <v>287.09399999999999</v>
      </c>
      <c r="H25" s="65">
        <v>17244.795999999998</v>
      </c>
      <c r="I25" s="65">
        <v>45954.053</v>
      </c>
      <c r="J25" s="65">
        <v>146.71600000000001</v>
      </c>
      <c r="K25" s="65">
        <v>0</v>
      </c>
      <c r="L25" s="65">
        <v>78.930999999999997</v>
      </c>
      <c r="M25" s="65">
        <v>0</v>
      </c>
      <c r="N25" s="65">
        <v>0</v>
      </c>
      <c r="O25" s="65">
        <v>0</v>
      </c>
      <c r="P25" s="65">
        <v>0</v>
      </c>
      <c r="Q25" s="65">
        <v>35060.387999999999</v>
      </c>
      <c r="R25" s="65">
        <v>2813.3560000000002</v>
      </c>
      <c r="S25" s="65">
        <v>101585.334</v>
      </c>
      <c r="T25" s="65">
        <v>717771.35400000005</v>
      </c>
      <c r="U25" s="33">
        <v>289.88400000000001</v>
      </c>
      <c r="V25" s="33">
        <v>89.62</v>
      </c>
      <c r="W25" s="33">
        <v>0</v>
      </c>
      <c r="X25" s="33">
        <v>0</v>
      </c>
      <c r="Y25" s="33">
        <v>379.50400000000002</v>
      </c>
      <c r="Z25" s="33">
        <v>3849.721</v>
      </c>
      <c r="AA25" s="33">
        <v>0</v>
      </c>
      <c r="AB25" s="33">
        <v>3849.721</v>
      </c>
      <c r="AC25" s="33">
        <v>37.950000000000003</v>
      </c>
      <c r="AD25" s="33">
        <v>3887.6709999999998</v>
      </c>
      <c r="AE25" s="33">
        <v>126.40900000000001</v>
      </c>
      <c r="AF25" s="33">
        <v>4014.08</v>
      </c>
      <c r="AG25" s="34">
        <v>260</v>
      </c>
    </row>
    <row r="26" spans="2:33" s="28" customFormat="1" x14ac:dyDescent="0.25">
      <c r="B26" s="63">
        <v>15</v>
      </c>
      <c r="C26" s="64" t="s">
        <v>35</v>
      </c>
      <c r="D26" s="65">
        <v>8971515.9069999997</v>
      </c>
      <c r="E26" s="65">
        <v>4225480.3310000002</v>
      </c>
      <c r="F26" s="65">
        <v>4776533.4919999996</v>
      </c>
      <c r="G26" s="65">
        <v>177847.83900000001</v>
      </c>
      <c r="H26" s="65">
        <v>48403.894</v>
      </c>
      <c r="I26" s="65">
        <v>840877.65399999998</v>
      </c>
      <c r="J26" s="65">
        <v>530.53</v>
      </c>
      <c r="K26" s="65">
        <v>0</v>
      </c>
      <c r="L26" s="65">
        <v>0</v>
      </c>
      <c r="M26" s="65">
        <v>0</v>
      </c>
      <c r="N26" s="65">
        <v>0</v>
      </c>
      <c r="O26" s="65">
        <v>0</v>
      </c>
      <c r="P26" s="65">
        <v>0</v>
      </c>
      <c r="Q26" s="65">
        <v>34011.256999999998</v>
      </c>
      <c r="R26" s="65">
        <v>0</v>
      </c>
      <c r="S26" s="65">
        <v>1101671.1740000001</v>
      </c>
      <c r="T26" s="65">
        <v>3674956.8330000001</v>
      </c>
      <c r="U26" s="33">
        <v>487.76799999999997</v>
      </c>
      <c r="V26" s="33">
        <v>633.39200000000005</v>
      </c>
      <c r="W26" s="33">
        <v>0</v>
      </c>
      <c r="X26" s="33">
        <v>1661</v>
      </c>
      <c r="Y26" s="33">
        <v>2782.16</v>
      </c>
      <c r="Z26" s="33">
        <v>30463.463</v>
      </c>
      <c r="AA26" s="33">
        <v>0</v>
      </c>
      <c r="AB26" s="33">
        <v>30463.463</v>
      </c>
      <c r="AC26" s="33">
        <v>278.21600000000001</v>
      </c>
      <c r="AD26" s="33">
        <v>30741.679</v>
      </c>
      <c r="AE26" s="33">
        <v>282.702</v>
      </c>
      <c r="AF26" s="33">
        <v>31024.381000000001</v>
      </c>
      <c r="AG26" s="34">
        <v>647</v>
      </c>
    </row>
    <row r="27" spans="2:33" s="28" customFormat="1" x14ac:dyDescent="0.25">
      <c r="B27" s="63">
        <v>12</v>
      </c>
      <c r="C27" s="64" t="s">
        <v>32</v>
      </c>
      <c r="D27" s="65">
        <v>8993191.5710000005</v>
      </c>
      <c r="E27" s="65">
        <v>3218067.446</v>
      </c>
      <c r="F27" s="65">
        <v>5775124.125</v>
      </c>
      <c r="G27" s="65">
        <v>303</v>
      </c>
      <c r="H27" s="65">
        <v>163152.658</v>
      </c>
      <c r="I27" s="65">
        <v>237857.10800000001</v>
      </c>
      <c r="J27" s="65">
        <v>88.665999999999997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  <c r="P27" s="65">
        <v>0</v>
      </c>
      <c r="Q27" s="65">
        <v>29668.683000000001</v>
      </c>
      <c r="R27" s="65">
        <v>774.65800000000002</v>
      </c>
      <c r="S27" s="65">
        <v>431844.77299999999</v>
      </c>
      <c r="T27" s="65">
        <v>5344685.9759999998</v>
      </c>
      <c r="U27" s="33">
        <v>0</v>
      </c>
      <c r="V27" s="33">
        <v>9838.8179999999993</v>
      </c>
      <c r="W27" s="33">
        <v>0</v>
      </c>
      <c r="X27" s="33">
        <v>3422</v>
      </c>
      <c r="Y27" s="33">
        <v>13260.817999999999</v>
      </c>
      <c r="Z27" s="33">
        <v>41407.163</v>
      </c>
      <c r="AA27" s="33">
        <v>0</v>
      </c>
      <c r="AB27" s="33">
        <v>41407.163</v>
      </c>
      <c r="AC27" s="33">
        <v>1326.0820000000001</v>
      </c>
      <c r="AD27" s="33">
        <v>42733.245000000003</v>
      </c>
      <c r="AE27" s="33">
        <v>164.316</v>
      </c>
      <c r="AF27" s="33">
        <v>42897.561000000002</v>
      </c>
      <c r="AG27" s="34">
        <v>1114</v>
      </c>
    </row>
    <row r="28" spans="2:33" s="28" customFormat="1" x14ac:dyDescent="0.25">
      <c r="B28" s="63">
        <v>24</v>
      </c>
      <c r="C28" s="64" t="s">
        <v>43</v>
      </c>
      <c r="D28" s="65">
        <v>3529205.1260000002</v>
      </c>
      <c r="E28" s="65">
        <v>1455790.1129999999</v>
      </c>
      <c r="F28" s="65">
        <v>2073415.013</v>
      </c>
      <c r="G28" s="65">
        <v>0</v>
      </c>
      <c r="H28" s="65">
        <v>100848.61900000001</v>
      </c>
      <c r="I28" s="65">
        <v>155166.78</v>
      </c>
      <c r="J28" s="65">
        <v>179.00700000000001</v>
      </c>
      <c r="K28" s="65">
        <v>0</v>
      </c>
      <c r="L28" s="65">
        <v>17750.455000000002</v>
      </c>
      <c r="M28" s="65">
        <v>0</v>
      </c>
      <c r="N28" s="65">
        <v>0</v>
      </c>
      <c r="O28" s="65">
        <v>0</v>
      </c>
      <c r="P28" s="65">
        <v>0</v>
      </c>
      <c r="Q28" s="65">
        <v>27541.685000000001</v>
      </c>
      <c r="R28" s="65">
        <v>6.5179999999999998</v>
      </c>
      <c r="S28" s="65">
        <v>301493.06400000001</v>
      </c>
      <c r="T28" s="65">
        <v>1773447.382</v>
      </c>
      <c r="U28" s="33">
        <v>0</v>
      </c>
      <c r="V28" s="33">
        <v>6128.2759999999998</v>
      </c>
      <c r="W28" s="33">
        <v>0</v>
      </c>
      <c r="X28" s="33">
        <v>7788.1080000000002</v>
      </c>
      <c r="Y28" s="33">
        <v>13916.384</v>
      </c>
      <c r="Z28" s="33">
        <v>6816.3590000000004</v>
      </c>
      <c r="AA28" s="33">
        <v>0</v>
      </c>
      <c r="AB28" s="33">
        <v>6816.3590000000004</v>
      </c>
      <c r="AC28" s="33">
        <v>1391.6389999999999</v>
      </c>
      <c r="AD28" s="33">
        <v>8207.9979999999996</v>
      </c>
      <c r="AE28" s="33">
        <v>306.85000000000002</v>
      </c>
      <c r="AF28" s="33">
        <v>8514.848</v>
      </c>
      <c r="AG28" s="34">
        <v>771</v>
      </c>
    </row>
    <row r="29" spans="2:33" s="28" customFormat="1" ht="31.5" x14ac:dyDescent="0.25">
      <c r="B29" s="63">
        <v>22</v>
      </c>
      <c r="C29" s="64" t="s">
        <v>41</v>
      </c>
      <c r="D29" s="65">
        <v>8462077.4450000003</v>
      </c>
      <c r="E29" s="65">
        <v>3931359.4980000001</v>
      </c>
      <c r="F29" s="65">
        <v>4530717.9469999997</v>
      </c>
      <c r="G29" s="65">
        <v>560</v>
      </c>
      <c r="H29" s="65">
        <v>166023.93400000001</v>
      </c>
      <c r="I29" s="65">
        <v>332790.51199999999</v>
      </c>
      <c r="J29" s="65">
        <v>331.327</v>
      </c>
      <c r="K29" s="65">
        <v>9775.17</v>
      </c>
      <c r="L29" s="65">
        <v>0</v>
      </c>
      <c r="M29" s="65">
        <v>0</v>
      </c>
      <c r="N29" s="65">
        <v>0</v>
      </c>
      <c r="O29" s="65">
        <v>0</v>
      </c>
      <c r="P29" s="65">
        <v>0</v>
      </c>
      <c r="Q29" s="65">
        <v>24781.067999999999</v>
      </c>
      <c r="R29" s="65">
        <v>1035.1189999999999</v>
      </c>
      <c r="S29" s="65">
        <v>535297.13</v>
      </c>
      <c r="T29" s="65">
        <v>3994840.503</v>
      </c>
      <c r="U29" s="33">
        <v>1122.3979999999999</v>
      </c>
      <c r="V29" s="33">
        <v>3938.14</v>
      </c>
      <c r="W29" s="33">
        <v>0</v>
      </c>
      <c r="X29" s="33">
        <v>10678.807000000001</v>
      </c>
      <c r="Y29" s="33">
        <v>15739.344999999999</v>
      </c>
      <c r="Z29" s="33">
        <v>23411.359</v>
      </c>
      <c r="AA29" s="33">
        <v>0</v>
      </c>
      <c r="AB29" s="33">
        <v>23411.359</v>
      </c>
      <c r="AC29" s="33">
        <v>1573.934</v>
      </c>
      <c r="AD29" s="33">
        <v>24985.293000000001</v>
      </c>
      <c r="AE29" s="33">
        <v>439.12200000000001</v>
      </c>
      <c r="AF29" s="33">
        <v>25424.415000000001</v>
      </c>
      <c r="AG29" s="34">
        <v>1372</v>
      </c>
    </row>
    <row r="30" spans="2:33" s="28" customFormat="1" x14ac:dyDescent="0.25">
      <c r="B30" s="63">
        <v>26</v>
      </c>
      <c r="C30" s="64" t="s">
        <v>45</v>
      </c>
      <c r="D30" s="65">
        <v>1477890.3419999999</v>
      </c>
      <c r="E30" s="65">
        <v>573757.52800000005</v>
      </c>
      <c r="F30" s="65">
        <v>904132.81400000001</v>
      </c>
      <c r="G30" s="65">
        <v>0</v>
      </c>
      <c r="H30" s="65">
        <v>42349.798999999999</v>
      </c>
      <c r="I30" s="65">
        <v>70260.316999999995</v>
      </c>
      <c r="J30" s="65">
        <v>203.80199999999999</v>
      </c>
      <c r="K30" s="65">
        <v>0</v>
      </c>
      <c r="L30" s="65">
        <v>1696.2339999999999</v>
      </c>
      <c r="M30" s="65">
        <v>0</v>
      </c>
      <c r="N30" s="65">
        <v>0</v>
      </c>
      <c r="O30" s="65">
        <v>0</v>
      </c>
      <c r="P30" s="65">
        <v>0</v>
      </c>
      <c r="Q30" s="65">
        <v>21464.455000000002</v>
      </c>
      <c r="R30" s="65">
        <v>698.25699999999995</v>
      </c>
      <c r="S30" s="65">
        <v>136672.864</v>
      </c>
      <c r="T30" s="65">
        <v>767459.95</v>
      </c>
      <c r="U30" s="33">
        <v>77.438000000000002</v>
      </c>
      <c r="V30" s="33">
        <v>1608.654</v>
      </c>
      <c r="W30" s="33">
        <v>0</v>
      </c>
      <c r="X30" s="33">
        <v>3017.26</v>
      </c>
      <c r="Y30" s="33">
        <v>4703.3519999999999</v>
      </c>
      <c r="Z30" s="33">
        <v>2804.9859999999999</v>
      </c>
      <c r="AA30" s="33">
        <v>0</v>
      </c>
      <c r="AB30" s="33">
        <v>2804.9859999999999</v>
      </c>
      <c r="AC30" s="33">
        <v>470.33499999999998</v>
      </c>
      <c r="AD30" s="33">
        <v>3275.3209999999999</v>
      </c>
      <c r="AE30" s="33">
        <v>21.657</v>
      </c>
      <c r="AF30" s="33">
        <v>3296.9780000000001</v>
      </c>
      <c r="AG30" s="34">
        <v>399</v>
      </c>
    </row>
    <row r="31" spans="2:33" s="28" customFormat="1" ht="31.5" x14ac:dyDescent="0.25">
      <c r="B31" s="63">
        <v>46</v>
      </c>
      <c r="C31" s="64" t="s">
        <v>100</v>
      </c>
      <c r="D31" s="65">
        <v>395874.35200000001</v>
      </c>
      <c r="E31" s="65">
        <v>184760.56200000001</v>
      </c>
      <c r="F31" s="65">
        <v>211142.15700000001</v>
      </c>
      <c r="G31" s="65">
        <v>0</v>
      </c>
      <c r="H31" s="65">
        <v>3961.1640000000002</v>
      </c>
      <c r="I31" s="65">
        <v>11284.467000000001</v>
      </c>
      <c r="J31" s="65">
        <v>0</v>
      </c>
      <c r="K31" s="65">
        <v>0</v>
      </c>
      <c r="L31" s="65">
        <v>0</v>
      </c>
      <c r="M31" s="65">
        <v>0</v>
      </c>
      <c r="N31" s="65">
        <v>0</v>
      </c>
      <c r="O31" s="65">
        <v>0</v>
      </c>
      <c r="P31" s="65">
        <v>0</v>
      </c>
      <c r="Q31" s="65">
        <v>19341.225999999999</v>
      </c>
      <c r="R31" s="65">
        <v>0</v>
      </c>
      <c r="S31" s="65">
        <v>34586.857000000004</v>
      </c>
      <c r="T31" s="65">
        <v>176555.3</v>
      </c>
      <c r="U31" s="33">
        <v>0</v>
      </c>
      <c r="V31" s="33">
        <v>0</v>
      </c>
      <c r="W31" s="33">
        <v>0</v>
      </c>
      <c r="X31" s="33">
        <v>0</v>
      </c>
      <c r="Y31" s="33">
        <v>0</v>
      </c>
      <c r="Z31" s="33">
        <v>932.48</v>
      </c>
      <c r="AA31" s="33">
        <v>0</v>
      </c>
      <c r="AB31" s="33">
        <v>932.48</v>
      </c>
      <c r="AC31" s="33">
        <v>0</v>
      </c>
      <c r="AD31" s="33">
        <v>932.48</v>
      </c>
      <c r="AE31" s="33">
        <v>26.407</v>
      </c>
      <c r="AF31" s="33">
        <v>958.88699999999994</v>
      </c>
      <c r="AG31" s="34">
        <v>65</v>
      </c>
    </row>
    <row r="32" spans="2:33" s="28" customFormat="1" ht="31.5" x14ac:dyDescent="0.25">
      <c r="B32" s="63">
        <v>19</v>
      </c>
      <c r="C32" s="64" t="s">
        <v>38</v>
      </c>
      <c r="D32" s="65">
        <v>5920648.2589999996</v>
      </c>
      <c r="E32" s="65">
        <v>3349196.2259999998</v>
      </c>
      <c r="F32" s="65">
        <v>2572763.66</v>
      </c>
      <c r="G32" s="65">
        <v>35.5</v>
      </c>
      <c r="H32" s="65">
        <v>54037.296000000002</v>
      </c>
      <c r="I32" s="65">
        <v>514050.73800000001</v>
      </c>
      <c r="J32" s="65">
        <v>6.6440000000000001</v>
      </c>
      <c r="K32" s="65">
        <v>0</v>
      </c>
      <c r="L32" s="65">
        <v>0</v>
      </c>
      <c r="M32" s="65">
        <v>0</v>
      </c>
      <c r="N32" s="65">
        <v>0</v>
      </c>
      <c r="O32" s="65">
        <v>0</v>
      </c>
      <c r="P32" s="65">
        <v>0</v>
      </c>
      <c r="Q32" s="65">
        <v>18784.705000000002</v>
      </c>
      <c r="R32" s="65">
        <v>0</v>
      </c>
      <c r="S32" s="65">
        <v>586914.88300000003</v>
      </c>
      <c r="T32" s="65">
        <v>1985973.4739999999</v>
      </c>
      <c r="U32" s="33">
        <v>2782.03</v>
      </c>
      <c r="V32" s="33">
        <v>5283.0820000000003</v>
      </c>
      <c r="W32" s="33">
        <v>0</v>
      </c>
      <c r="X32" s="33">
        <v>118</v>
      </c>
      <c r="Y32" s="33">
        <v>8183.1120000000001</v>
      </c>
      <c r="Z32" s="33">
        <v>11598.213</v>
      </c>
      <c r="AA32" s="33">
        <v>0</v>
      </c>
      <c r="AB32" s="33">
        <v>11598.213</v>
      </c>
      <c r="AC32" s="33">
        <v>818.31200000000001</v>
      </c>
      <c r="AD32" s="33">
        <v>12416.525</v>
      </c>
      <c r="AE32" s="33">
        <v>146.41300000000001</v>
      </c>
      <c r="AF32" s="33">
        <v>12562.938</v>
      </c>
      <c r="AG32" s="34">
        <v>667</v>
      </c>
    </row>
    <row r="33" spans="2:33" s="28" customFormat="1" x14ac:dyDescent="0.25">
      <c r="B33" s="63">
        <v>1</v>
      </c>
      <c r="C33" s="64" t="s">
        <v>22</v>
      </c>
      <c r="D33" s="65">
        <v>3058841.1409999998</v>
      </c>
      <c r="E33" s="65">
        <v>1079948.32</v>
      </c>
      <c r="F33" s="65">
        <v>1978892.821</v>
      </c>
      <c r="G33" s="65">
        <v>519.24400000000003</v>
      </c>
      <c r="H33" s="65">
        <v>73462.116999999998</v>
      </c>
      <c r="I33" s="65">
        <v>193314.50700000001</v>
      </c>
      <c r="J33" s="65">
        <v>0</v>
      </c>
      <c r="K33" s="65">
        <v>0</v>
      </c>
      <c r="L33" s="65">
        <v>12247.643</v>
      </c>
      <c r="M33" s="65">
        <v>0</v>
      </c>
      <c r="N33" s="65">
        <v>0</v>
      </c>
      <c r="O33" s="65">
        <v>0</v>
      </c>
      <c r="P33" s="65">
        <v>1862.5889999999999</v>
      </c>
      <c r="Q33" s="65">
        <v>16695.53</v>
      </c>
      <c r="R33" s="65">
        <v>0</v>
      </c>
      <c r="S33" s="65">
        <v>298101.63</v>
      </c>
      <c r="T33" s="65">
        <v>1681442.263</v>
      </c>
      <c r="U33" s="33">
        <v>7749.41</v>
      </c>
      <c r="V33" s="33">
        <v>32518.816999999999</v>
      </c>
      <c r="W33" s="33">
        <v>0</v>
      </c>
      <c r="X33" s="33">
        <v>13577.57</v>
      </c>
      <c r="Y33" s="33">
        <v>53845.796999999999</v>
      </c>
      <c r="Z33" s="33">
        <v>8117.3389999999999</v>
      </c>
      <c r="AA33" s="33">
        <v>0</v>
      </c>
      <c r="AB33" s="33">
        <v>8117.3389999999999</v>
      </c>
      <c r="AC33" s="33">
        <v>5384.5789999999997</v>
      </c>
      <c r="AD33" s="33">
        <v>13501.918</v>
      </c>
      <c r="AE33" s="33">
        <v>120.654</v>
      </c>
      <c r="AF33" s="33">
        <v>13622.572</v>
      </c>
      <c r="AG33" s="34">
        <v>715</v>
      </c>
    </row>
    <row r="34" spans="2:33" s="28" customFormat="1" x14ac:dyDescent="0.25">
      <c r="B34" s="63">
        <v>25</v>
      </c>
      <c r="C34" s="64" t="s">
        <v>44</v>
      </c>
      <c r="D34" s="65">
        <v>1001476.376</v>
      </c>
      <c r="E34" s="65">
        <v>448119.7</v>
      </c>
      <c r="F34" s="65">
        <v>553356.67599999998</v>
      </c>
      <c r="G34" s="65">
        <v>0</v>
      </c>
      <c r="H34" s="65">
        <v>14283.710999999999</v>
      </c>
      <c r="I34" s="65">
        <v>33535.909</v>
      </c>
      <c r="J34" s="65">
        <v>0</v>
      </c>
      <c r="K34" s="65">
        <v>0</v>
      </c>
      <c r="L34" s="65">
        <v>0</v>
      </c>
      <c r="M34" s="65">
        <v>0</v>
      </c>
      <c r="N34" s="65">
        <v>0</v>
      </c>
      <c r="O34" s="65">
        <v>0</v>
      </c>
      <c r="P34" s="65">
        <v>0</v>
      </c>
      <c r="Q34" s="65">
        <v>15892.745999999999</v>
      </c>
      <c r="R34" s="65">
        <v>0</v>
      </c>
      <c r="S34" s="65">
        <v>63712.366000000002</v>
      </c>
      <c r="T34" s="65">
        <v>493257.68</v>
      </c>
      <c r="U34" s="33">
        <v>0</v>
      </c>
      <c r="V34" s="33">
        <v>1069.415</v>
      </c>
      <c r="W34" s="33">
        <v>0</v>
      </c>
      <c r="X34" s="33">
        <v>626.85299999999995</v>
      </c>
      <c r="Y34" s="33">
        <v>1696.268</v>
      </c>
      <c r="Z34" s="33">
        <v>2529.7199999999998</v>
      </c>
      <c r="AA34" s="33">
        <v>0</v>
      </c>
      <c r="AB34" s="33">
        <v>2529.7199999999998</v>
      </c>
      <c r="AC34" s="33">
        <v>169.62700000000001</v>
      </c>
      <c r="AD34" s="33">
        <v>2699.3470000000002</v>
      </c>
      <c r="AE34" s="33">
        <v>57.356000000000002</v>
      </c>
      <c r="AF34" s="33">
        <v>2756.703</v>
      </c>
      <c r="AG34" s="34">
        <v>175</v>
      </c>
    </row>
    <row r="35" spans="2:33" s="28" customFormat="1" x14ac:dyDescent="0.25">
      <c r="B35" s="63">
        <v>17</v>
      </c>
      <c r="C35" s="64" t="s">
        <v>37</v>
      </c>
      <c r="D35" s="65">
        <v>6175352.1200000001</v>
      </c>
      <c r="E35" s="65">
        <v>3019837.929</v>
      </c>
      <c r="F35" s="65">
        <v>3155514.1910000001</v>
      </c>
      <c r="G35" s="65">
        <v>1027.116</v>
      </c>
      <c r="H35" s="65">
        <v>31283.923999999999</v>
      </c>
      <c r="I35" s="65">
        <v>240941.196</v>
      </c>
      <c r="J35" s="65">
        <v>0</v>
      </c>
      <c r="K35" s="65">
        <v>0</v>
      </c>
      <c r="L35" s="65">
        <v>0</v>
      </c>
      <c r="M35" s="65">
        <v>0</v>
      </c>
      <c r="N35" s="65">
        <v>0</v>
      </c>
      <c r="O35" s="65">
        <v>0</v>
      </c>
      <c r="P35" s="65">
        <v>0</v>
      </c>
      <c r="Q35" s="65">
        <v>12206.573</v>
      </c>
      <c r="R35" s="65">
        <v>0</v>
      </c>
      <c r="S35" s="65">
        <v>285458.80900000001</v>
      </c>
      <c r="T35" s="65">
        <v>2870055.3820000002</v>
      </c>
      <c r="U35" s="33">
        <v>119.8</v>
      </c>
      <c r="V35" s="33">
        <v>1418.443</v>
      </c>
      <c r="W35" s="33">
        <v>0</v>
      </c>
      <c r="X35" s="33">
        <v>81.75</v>
      </c>
      <c r="Y35" s="33">
        <v>1619.9929999999999</v>
      </c>
      <c r="Z35" s="33">
        <v>25738.881000000001</v>
      </c>
      <c r="AA35" s="33">
        <v>0</v>
      </c>
      <c r="AB35" s="33">
        <v>25738.881000000001</v>
      </c>
      <c r="AC35" s="33">
        <v>162</v>
      </c>
      <c r="AD35" s="33">
        <v>25900.881000000001</v>
      </c>
      <c r="AE35" s="33">
        <v>111.68</v>
      </c>
      <c r="AF35" s="33">
        <v>26012.561000000002</v>
      </c>
      <c r="AG35" s="34">
        <v>391</v>
      </c>
    </row>
    <row r="36" spans="2:33" s="28" customFormat="1" x14ac:dyDescent="0.25">
      <c r="B36" s="63">
        <v>34</v>
      </c>
      <c r="C36" s="64" t="s">
        <v>99</v>
      </c>
      <c r="D36" s="65">
        <v>408252.69900000002</v>
      </c>
      <c r="E36" s="65">
        <v>132011.28</v>
      </c>
      <c r="F36" s="65">
        <v>276241.41899999999</v>
      </c>
      <c r="G36" s="65">
        <v>169.785</v>
      </c>
      <c r="H36" s="65">
        <v>5569.7529999999997</v>
      </c>
      <c r="I36" s="65">
        <v>12203.308000000001</v>
      </c>
      <c r="J36" s="65">
        <v>0</v>
      </c>
      <c r="K36" s="65">
        <v>0</v>
      </c>
      <c r="L36" s="65">
        <v>47006.205000000002</v>
      </c>
      <c r="M36" s="65">
        <v>0</v>
      </c>
      <c r="N36" s="65">
        <v>0</v>
      </c>
      <c r="O36" s="65">
        <v>0</v>
      </c>
      <c r="P36" s="65">
        <v>0</v>
      </c>
      <c r="Q36" s="65">
        <v>8336.8619999999992</v>
      </c>
      <c r="R36" s="65">
        <v>0</v>
      </c>
      <c r="S36" s="65">
        <v>73285.913</v>
      </c>
      <c r="T36" s="65">
        <v>202955.50599999999</v>
      </c>
      <c r="U36" s="33">
        <v>0</v>
      </c>
      <c r="V36" s="33">
        <v>98.441999999999993</v>
      </c>
      <c r="W36" s="33">
        <v>0</v>
      </c>
      <c r="X36" s="33">
        <v>0</v>
      </c>
      <c r="Y36" s="33">
        <v>98.441999999999993</v>
      </c>
      <c r="Z36" s="33">
        <v>916.43499999999995</v>
      </c>
      <c r="AA36" s="33">
        <v>0</v>
      </c>
      <c r="AB36" s="33">
        <v>916.43499999999995</v>
      </c>
      <c r="AC36" s="33">
        <v>9.8439999999999994</v>
      </c>
      <c r="AD36" s="33">
        <v>926.279</v>
      </c>
      <c r="AE36" s="33">
        <v>5.91</v>
      </c>
      <c r="AF36" s="33">
        <v>932.18899999999996</v>
      </c>
      <c r="AG36" s="34">
        <v>96</v>
      </c>
    </row>
    <row r="37" spans="2:33" s="28" customFormat="1" x14ac:dyDescent="0.25">
      <c r="B37" s="63">
        <v>23</v>
      </c>
      <c r="C37" s="64" t="s">
        <v>42</v>
      </c>
      <c r="D37" s="65">
        <v>1570569.8019999999</v>
      </c>
      <c r="E37" s="65">
        <v>590273.18999999994</v>
      </c>
      <c r="F37" s="65">
        <v>980296.61199999996</v>
      </c>
      <c r="G37" s="65">
        <v>60.5</v>
      </c>
      <c r="H37" s="65">
        <v>38533.822999999997</v>
      </c>
      <c r="I37" s="65">
        <v>117254.34299999999</v>
      </c>
      <c r="J37" s="65">
        <v>1268.4780000000001</v>
      </c>
      <c r="K37" s="65">
        <v>0</v>
      </c>
      <c r="L37" s="65">
        <v>0</v>
      </c>
      <c r="M37" s="65">
        <v>0</v>
      </c>
      <c r="N37" s="65">
        <v>0</v>
      </c>
      <c r="O37" s="65">
        <v>0</v>
      </c>
      <c r="P37" s="65">
        <v>0</v>
      </c>
      <c r="Q37" s="65">
        <v>7068.09</v>
      </c>
      <c r="R37" s="65">
        <v>0</v>
      </c>
      <c r="S37" s="65">
        <v>164185.234</v>
      </c>
      <c r="T37" s="65">
        <v>816152.82200000004</v>
      </c>
      <c r="U37" s="33">
        <v>200</v>
      </c>
      <c r="V37" s="33">
        <v>6571.36</v>
      </c>
      <c r="W37" s="33">
        <v>0</v>
      </c>
      <c r="X37" s="33">
        <v>3334.2469999999998</v>
      </c>
      <c r="Y37" s="33">
        <v>10105.607</v>
      </c>
      <c r="Z37" s="33">
        <v>2866.7809999999999</v>
      </c>
      <c r="AA37" s="33">
        <v>0</v>
      </c>
      <c r="AB37" s="33">
        <v>2866.7809999999999</v>
      </c>
      <c r="AC37" s="33">
        <v>1010.561</v>
      </c>
      <c r="AD37" s="33">
        <v>3877.3420000000001</v>
      </c>
      <c r="AE37" s="33">
        <v>273.77300000000002</v>
      </c>
      <c r="AF37" s="33">
        <v>4151.1149999999998</v>
      </c>
      <c r="AG37" s="34">
        <v>420</v>
      </c>
    </row>
    <row r="38" spans="2:33" s="28" customFormat="1" x14ac:dyDescent="0.25">
      <c r="B38" s="63">
        <v>18</v>
      </c>
      <c r="C38" s="64" t="s">
        <v>98</v>
      </c>
      <c r="D38" s="65">
        <v>465115.109</v>
      </c>
      <c r="E38" s="65">
        <v>128189.22199999999</v>
      </c>
      <c r="F38" s="65">
        <v>336925.88699999999</v>
      </c>
      <c r="G38" s="65">
        <v>0</v>
      </c>
      <c r="H38" s="65">
        <v>12367.574000000001</v>
      </c>
      <c r="I38" s="65">
        <v>24220.727999999999</v>
      </c>
      <c r="J38" s="65">
        <v>344.58699999999999</v>
      </c>
      <c r="K38" s="65">
        <v>0</v>
      </c>
      <c r="L38" s="65">
        <v>0</v>
      </c>
      <c r="M38" s="65">
        <v>0</v>
      </c>
      <c r="N38" s="65">
        <v>0</v>
      </c>
      <c r="O38" s="65">
        <v>0</v>
      </c>
      <c r="P38" s="65">
        <v>0</v>
      </c>
      <c r="Q38" s="65">
        <v>4961.4440000000004</v>
      </c>
      <c r="R38" s="65">
        <v>0</v>
      </c>
      <c r="S38" s="65">
        <v>41894.332999999999</v>
      </c>
      <c r="T38" s="65">
        <v>295031.554</v>
      </c>
      <c r="U38" s="33">
        <v>0</v>
      </c>
      <c r="V38" s="33">
        <v>8</v>
      </c>
      <c r="W38" s="33">
        <v>409</v>
      </c>
      <c r="X38" s="33">
        <v>0</v>
      </c>
      <c r="Y38" s="33">
        <v>417</v>
      </c>
      <c r="Z38" s="33">
        <v>1623.9580000000001</v>
      </c>
      <c r="AA38" s="33">
        <v>0</v>
      </c>
      <c r="AB38" s="33">
        <v>1623.9580000000001</v>
      </c>
      <c r="AC38" s="33">
        <v>41.7</v>
      </c>
      <c r="AD38" s="33">
        <v>1665.6579999999999</v>
      </c>
      <c r="AE38" s="33">
        <v>46.255000000000003</v>
      </c>
      <c r="AF38" s="33">
        <v>1711.913</v>
      </c>
      <c r="AG38" s="34">
        <v>111</v>
      </c>
    </row>
    <row r="39" spans="2:33" s="28" customFormat="1" ht="31.5" x14ac:dyDescent="0.25">
      <c r="B39" s="63">
        <v>43</v>
      </c>
      <c r="C39" s="64" t="s">
        <v>103</v>
      </c>
      <c r="D39" s="65">
        <v>19369.085999999999</v>
      </c>
      <c r="E39" s="65">
        <v>8106.0010000000002</v>
      </c>
      <c r="F39" s="65">
        <v>11263.084999999999</v>
      </c>
      <c r="G39" s="65">
        <v>0</v>
      </c>
      <c r="H39" s="65">
        <v>1210.6610000000001</v>
      </c>
      <c r="I39" s="65">
        <v>31.831</v>
      </c>
      <c r="J39" s="65">
        <v>0</v>
      </c>
      <c r="K39" s="65">
        <v>0</v>
      </c>
      <c r="L39" s="65">
        <v>0</v>
      </c>
      <c r="M39" s="65">
        <v>0</v>
      </c>
      <c r="N39" s="65">
        <v>0</v>
      </c>
      <c r="O39" s="65">
        <v>0</v>
      </c>
      <c r="P39" s="65">
        <v>0</v>
      </c>
      <c r="Q39" s="65">
        <v>3912.6219999999998</v>
      </c>
      <c r="R39" s="65">
        <v>0</v>
      </c>
      <c r="S39" s="65">
        <v>5155.1139999999996</v>
      </c>
      <c r="T39" s="65">
        <v>6107.9709999999995</v>
      </c>
      <c r="U39" s="33">
        <v>0</v>
      </c>
      <c r="V39" s="33">
        <v>0</v>
      </c>
      <c r="W39" s="33">
        <v>0</v>
      </c>
      <c r="X39" s="33">
        <v>0</v>
      </c>
      <c r="Y39" s="33">
        <v>0</v>
      </c>
      <c r="Z39" s="33">
        <v>8.9589999999999996</v>
      </c>
      <c r="AA39" s="33">
        <v>0</v>
      </c>
      <c r="AB39" s="33">
        <v>8.9589999999999996</v>
      </c>
      <c r="AC39" s="33">
        <v>0</v>
      </c>
      <c r="AD39" s="33">
        <v>8.9589999999999996</v>
      </c>
      <c r="AE39" s="33">
        <v>0</v>
      </c>
      <c r="AF39" s="33">
        <v>8.9589999999999996</v>
      </c>
      <c r="AG39" s="34">
        <v>7</v>
      </c>
    </row>
    <row r="40" spans="2:33" s="28" customFormat="1" x14ac:dyDescent="0.25">
      <c r="B40" s="63">
        <v>44</v>
      </c>
      <c r="C40" s="64" t="s">
        <v>50</v>
      </c>
      <c r="D40" s="65">
        <v>2298906.3969999999</v>
      </c>
      <c r="E40" s="65">
        <v>1094108.186</v>
      </c>
      <c r="F40" s="65">
        <v>1205528.5789999999</v>
      </c>
      <c r="G40" s="65">
        <v>0</v>
      </c>
      <c r="H40" s="65">
        <v>48516.726000000002</v>
      </c>
      <c r="I40" s="65">
        <v>62955.038</v>
      </c>
      <c r="J40" s="65">
        <v>396.47399999999999</v>
      </c>
      <c r="K40" s="65">
        <v>0</v>
      </c>
      <c r="L40" s="65">
        <v>22510.987000000001</v>
      </c>
      <c r="M40" s="65">
        <v>0</v>
      </c>
      <c r="N40" s="65">
        <v>0</v>
      </c>
      <c r="O40" s="65">
        <v>0</v>
      </c>
      <c r="P40" s="65">
        <v>0</v>
      </c>
      <c r="Q40" s="65">
        <v>3694.165</v>
      </c>
      <c r="R40" s="65">
        <v>8596.8739999999998</v>
      </c>
      <c r="S40" s="65">
        <v>146670.264</v>
      </c>
      <c r="T40" s="65">
        <v>1058858.3149999999</v>
      </c>
      <c r="U40" s="33">
        <v>23.925000000000001</v>
      </c>
      <c r="V40" s="33">
        <v>600</v>
      </c>
      <c r="W40" s="33">
        <v>0</v>
      </c>
      <c r="X40" s="33">
        <v>1841.615</v>
      </c>
      <c r="Y40" s="33">
        <v>2465.54</v>
      </c>
      <c r="Z40" s="33">
        <v>4899.6270000000004</v>
      </c>
      <c r="AA40" s="33">
        <v>0</v>
      </c>
      <c r="AB40" s="33">
        <v>4899.6270000000004</v>
      </c>
      <c r="AC40" s="33">
        <v>246.55500000000001</v>
      </c>
      <c r="AD40" s="33">
        <v>5146.1819999999998</v>
      </c>
      <c r="AE40" s="33">
        <v>59.087000000000003</v>
      </c>
      <c r="AF40" s="33">
        <v>5205.2690000000002</v>
      </c>
      <c r="AG40" s="34">
        <v>443</v>
      </c>
    </row>
    <row r="41" spans="2:33" s="28" customFormat="1" x14ac:dyDescent="0.25">
      <c r="B41" s="63">
        <v>27</v>
      </c>
      <c r="C41" s="64" t="s">
        <v>46</v>
      </c>
      <c r="D41" s="65">
        <v>959740.36</v>
      </c>
      <c r="E41" s="65">
        <v>344207.21299999999</v>
      </c>
      <c r="F41" s="65">
        <v>617277.00300000003</v>
      </c>
      <c r="G41" s="65">
        <v>0</v>
      </c>
      <c r="H41" s="65">
        <v>23218.796999999999</v>
      </c>
      <c r="I41" s="65">
        <v>62746.108</v>
      </c>
      <c r="J41" s="65">
        <v>147.745</v>
      </c>
      <c r="K41" s="65">
        <v>0</v>
      </c>
      <c r="L41" s="65">
        <v>0</v>
      </c>
      <c r="M41" s="65">
        <v>0</v>
      </c>
      <c r="N41" s="65">
        <v>0</v>
      </c>
      <c r="O41" s="65">
        <v>0</v>
      </c>
      <c r="P41" s="65">
        <v>0</v>
      </c>
      <c r="Q41" s="65">
        <v>3527.0160000000001</v>
      </c>
      <c r="R41" s="65">
        <v>0</v>
      </c>
      <c r="S41" s="65">
        <v>89639.665999999997</v>
      </c>
      <c r="T41" s="65">
        <v>527964.58400000003</v>
      </c>
      <c r="U41" s="33">
        <v>0</v>
      </c>
      <c r="V41" s="33">
        <v>6300</v>
      </c>
      <c r="W41" s="33">
        <v>0</v>
      </c>
      <c r="X41" s="33">
        <v>1867</v>
      </c>
      <c r="Y41" s="33">
        <v>8167</v>
      </c>
      <c r="Z41" s="33">
        <v>2687.5990000000002</v>
      </c>
      <c r="AA41" s="33">
        <v>0</v>
      </c>
      <c r="AB41" s="33">
        <v>2687.5990000000002</v>
      </c>
      <c r="AC41" s="33">
        <v>816.7</v>
      </c>
      <c r="AD41" s="33">
        <v>3504.299</v>
      </c>
      <c r="AE41" s="33">
        <v>105.458</v>
      </c>
      <c r="AF41" s="33">
        <v>3609.7570000000001</v>
      </c>
      <c r="AG41" s="34">
        <v>201</v>
      </c>
    </row>
    <row r="42" spans="2:33" s="28" customFormat="1" x14ac:dyDescent="0.25">
      <c r="B42" s="63">
        <v>8</v>
      </c>
      <c r="C42" s="64" t="s">
        <v>28</v>
      </c>
      <c r="D42" s="65">
        <v>801071.70900000003</v>
      </c>
      <c r="E42" s="65">
        <v>245717.508</v>
      </c>
      <c r="F42" s="65">
        <v>555368.94200000004</v>
      </c>
      <c r="G42" s="65">
        <v>36.930999999999997</v>
      </c>
      <c r="H42" s="65">
        <v>34715.542999999998</v>
      </c>
      <c r="I42" s="65">
        <v>39487.06</v>
      </c>
      <c r="J42" s="65">
        <v>11.542</v>
      </c>
      <c r="K42" s="65">
        <v>0</v>
      </c>
      <c r="L42" s="65">
        <v>28487.113000000001</v>
      </c>
      <c r="M42" s="65">
        <v>0</v>
      </c>
      <c r="N42" s="65">
        <v>0</v>
      </c>
      <c r="O42" s="65">
        <v>0</v>
      </c>
      <c r="P42" s="65">
        <v>0</v>
      </c>
      <c r="Q42" s="65">
        <v>2776.2170000000001</v>
      </c>
      <c r="R42" s="65">
        <v>0</v>
      </c>
      <c r="S42" s="65">
        <v>105514.406</v>
      </c>
      <c r="T42" s="65">
        <v>449854.53600000002</v>
      </c>
      <c r="U42" s="33">
        <v>1663.5039999999999</v>
      </c>
      <c r="V42" s="33">
        <v>633.33399999999995</v>
      </c>
      <c r="W42" s="33">
        <v>0</v>
      </c>
      <c r="X42" s="33">
        <v>20</v>
      </c>
      <c r="Y42" s="33">
        <v>2316.8380000000002</v>
      </c>
      <c r="Z42" s="33">
        <v>1449.616</v>
      </c>
      <c r="AA42" s="33">
        <v>0</v>
      </c>
      <c r="AB42" s="33">
        <v>1449.616</v>
      </c>
      <c r="AC42" s="33">
        <v>231.684</v>
      </c>
      <c r="AD42" s="33">
        <v>1681.3</v>
      </c>
      <c r="AE42" s="33">
        <v>47.265000000000001</v>
      </c>
      <c r="AF42" s="33">
        <v>1728.5650000000001</v>
      </c>
      <c r="AG42" s="34">
        <v>240</v>
      </c>
    </row>
    <row r="43" spans="2:33" s="28" customFormat="1" x14ac:dyDescent="0.25">
      <c r="B43" s="63">
        <v>28</v>
      </c>
      <c r="C43" s="64" t="s">
        <v>47</v>
      </c>
      <c r="D43" s="65">
        <v>639514.47699999996</v>
      </c>
      <c r="E43" s="65">
        <v>227420.18400000001</v>
      </c>
      <c r="F43" s="65">
        <v>412113.011</v>
      </c>
      <c r="G43" s="65">
        <v>0</v>
      </c>
      <c r="H43" s="65">
        <v>22684.044999999998</v>
      </c>
      <c r="I43" s="65">
        <v>12569.031999999999</v>
      </c>
      <c r="J43" s="65">
        <v>0</v>
      </c>
      <c r="K43" s="65">
        <v>0</v>
      </c>
      <c r="L43" s="65">
        <v>1077.93</v>
      </c>
      <c r="M43" s="65">
        <v>0</v>
      </c>
      <c r="N43" s="65">
        <v>0</v>
      </c>
      <c r="O43" s="65">
        <v>0</v>
      </c>
      <c r="P43" s="65">
        <v>0</v>
      </c>
      <c r="Q43" s="65">
        <v>2549.2399999999998</v>
      </c>
      <c r="R43" s="65">
        <v>14798.352000000001</v>
      </c>
      <c r="S43" s="65">
        <v>53678.599000000002</v>
      </c>
      <c r="T43" s="65">
        <v>359476.02299999999</v>
      </c>
      <c r="U43" s="33">
        <v>0</v>
      </c>
      <c r="V43" s="33">
        <v>6948.7020000000002</v>
      </c>
      <c r="W43" s="33">
        <v>0</v>
      </c>
      <c r="X43" s="33">
        <v>0</v>
      </c>
      <c r="Y43" s="33">
        <v>6948.7020000000002</v>
      </c>
      <c r="Z43" s="33">
        <v>1256.653</v>
      </c>
      <c r="AA43" s="33">
        <v>0</v>
      </c>
      <c r="AB43" s="33">
        <v>1256.653</v>
      </c>
      <c r="AC43" s="33">
        <v>694.87</v>
      </c>
      <c r="AD43" s="33">
        <v>1951.5229999999999</v>
      </c>
      <c r="AE43" s="33">
        <v>17.585999999999999</v>
      </c>
      <c r="AF43" s="33">
        <v>1969.1089999999999</v>
      </c>
      <c r="AG43" s="34">
        <v>184</v>
      </c>
    </row>
    <row r="44" spans="2:33" s="28" customFormat="1" ht="31.5" x14ac:dyDescent="0.25">
      <c r="B44" s="63">
        <v>78</v>
      </c>
      <c r="C44" s="64" t="s">
        <v>102</v>
      </c>
      <c r="D44" s="65">
        <v>77417.111000000004</v>
      </c>
      <c r="E44" s="65">
        <v>19075.588</v>
      </c>
      <c r="F44" s="65">
        <v>58341.523000000001</v>
      </c>
      <c r="G44" s="65">
        <v>0</v>
      </c>
      <c r="H44" s="65">
        <v>1226.066</v>
      </c>
      <c r="I44" s="65">
        <v>11335.768</v>
      </c>
      <c r="J44" s="65">
        <v>0</v>
      </c>
      <c r="K44" s="65">
        <v>0</v>
      </c>
      <c r="L44" s="65">
        <v>0</v>
      </c>
      <c r="M44" s="65">
        <v>0</v>
      </c>
      <c r="N44" s="65">
        <v>0</v>
      </c>
      <c r="O44" s="65">
        <v>0</v>
      </c>
      <c r="P44" s="65">
        <v>0</v>
      </c>
      <c r="Q44" s="65">
        <v>981.02099999999996</v>
      </c>
      <c r="R44" s="65">
        <v>0</v>
      </c>
      <c r="S44" s="65">
        <v>13542.855</v>
      </c>
      <c r="T44" s="65">
        <v>44798.667999999998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33">
        <v>213.709</v>
      </c>
      <c r="AA44" s="33">
        <v>0</v>
      </c>
      <c r="AB44" s="33">
        <v>213.709</v>
      </c>
      <c r="AC44" s="33">
        <v>0</v>
      </c>
      <c r="AD44" s="33">
        <v>213.709</v>
      </c>
      <c r="AE44" s="33">
        <v>0</v>
      </c>
      <c r="AF44" s="33">
        <v>213.709</v>
      </c>
      <c r="AG44" s="34">
        <v>19</v>
      </c>
    </row>
    <row r="45" spans="2:33" s="28" customFormat="1" x14ac:dyDescent="0.25">
      <c r="B45" s="63">
        <v>38</v>
      </c>
      <c r="C45" s="64" t="s">
        <v>101</v>
      </c>
      <c r="D45" s="65">
        <v>174686.106</v>
      </c>
      <c r="E45" s="65">
        <v>62471.487999999998</v>
      </c>
      <c r="F45" s="65">
        <v>112214.618</v>
      </c>
      <c r="G45" s="65">
        <v>0</v>
      </c>
      <c r="H45" s="65">
        <v>5253.2629999999999</v>
      </c>
      <c r="I45" s="65">
        <v>9257.2610000000004</v>
      </c>
      <c r="J45" s="65">
        <v>48.323999999999998</v>
      </c>
      <c r="K45" s="65">
        <v>0</v>
      </c>
      <c r="L45" s="65">
        <v>0</v>
      </c>
      <c r="M45" s="65">
        <v>0</v>
      </c>
      <c r="N45" s="65">
        <v>0</v>
      </c>
      <c r="O45" s="65">
        <v>0</v>
      </c>
      <c r="P45" s="65">
        <v>0</v>
      </c>
      <c r="Q45" s="65">
        <v>630.14599999999996</v>
      </c>
      <c r="R45" s="65">
        <v>0</v>
      </c>
      <c r="S45" s="65">
        <v>15188.994000000001</v>
      </c>
      <c r="T45" s="65">
        <v>97025.623999999996</v>
      </c>
      <c r="U45" s="33">
        <v>0</v>
      </c>
      <c r="V45" s="33">
        <v>25.2</v>
      </c>
      <c r="W45" s="33">
        <v>0</v>
      </c>
      <c r="X45" s="33">
        <v>0</v>
      </c>
      <c r="Y45" s="33">
        <v>25.2</v>
      </c>
      <c r="Z45" s="33">
        <v>354.82100000000003</v>
      </c>
      <c r="AA45" s="33">
        <v>0</v>
      </c>
      <c r="AB45" s="33">
        <v>354.82100000000003</v>
      </c>
      <c r="AC45" s="33">
        <v>2.52</v>
      </c>
      <c r="AD45" s="33">
        <v>357.34100000000001</v>
      </c>
      <c r="AE45" s="33">
        <v>1.78</v>
      </c>
      <c r="AF45" s="33">
        <v>359.12099999999998</v>
      </c>
      <c r="AG45" s="34">
        <v>41</v>
      </c>
    </row>
    <row r="46" spans="2:33" s="28" customFormat="1" ht="31.5" x14ac:dyDescent="0.25">
      <c r="B46" s="63">
        <v>35</v>
      </c>
      <c r="C46" s="64" t="s">
        <v>97</v>
      </c>
      <c r="D46" s="65">
        <v>2554859.92</v>
      </c>
      <c r="E46" s="65">
        <v>1882681.9939999999</v>
      </c>
      <c r="F46" s="65">
        <v>672177.92599999998</v>
      </c>
      <c r="G46" s="65">
        <v>0</v>
      </c>
      <c r="H46" s="65">
        <v>9404.6589999999997</v>
      </c>
      <c r="I46" s="65">
        <v>80878.751000000004</v>
      </c>
      <c r="J46" s="65">
        <v>591.41099999999994</v>
      </c>
      <c r="K46" s="65">
        <v>0</v>
      </c>
      <c r="L46" s="65">
        <v>0</v>
      </c>
      <c r="M46" s="65">
        <v>0</v>
      </c>
      <c r="N46" s="65">
        <v>0</v>
      </c>
      <c r="O46" s="65">
        <v>0</v>
      </c>
      <c r="P46" s="65">
        <v>0</v>
      </c>
      <c r="Q46" s="65">
        <v>0</v>
      </c>
      <c r="R46" s="65">
        <v>0</v>
      </c>
      <c r="S46" s="65">
        <v>90874.820999999996</v>
      </c>
      <c r="T46" s="65">
        <v>581303.10499999998</v>
      </c>
      <c r="U46" s="33">
        <v>0</v>
      </c>
      <c r="V46" s="33">
        <v>600</v>
      </c>
      <c r="W46" s="33">
        <v>0</v>
      </c>
      <c r="X46" s="33">
        <v>1100</v>
      </c>
      <c r="Y46" s="33">
        <v>1700</v>
      </c>
      <c r="Z46" s="33">
        <v>4542.7280000000001</v>
      </c>
      <c r="AA46" s="33">
        <v>0</v>
      </c>
      <c r="AB46" s="33">
        <v>4542.7280000000001</v>
      </c>
      <c r="AC46" s="33">
        <v>170</v>
      </c>
      <c r="AD46" s="33">
        <v>4712.7280000000001</v>
      </c>
      <c r="AE46" s="33">
        <v>21.141999999999999</v>
      </c>
      <c r="AF46" s="33">
        <v>4733.87</v>
      </c>
      <c r="AG46" s="34">
        <v>131</v>
      </c>
    </row>
    <row r="47" spans="2:33" s="28" customFormat="1" ht="31.5" x14ac:dyDescent="0.25">
      <c r="B47" s="63">
        <v>42</v>
      </c>
      <c r="C47" s="64" t="s">
        <v>143</v>
      </c>
      <c r="D47" s="65">
        <v>44516.271999999997</v>
      </c>
      <c r="E47" s="65">
        <v>9572.5869999999995</v>
      </c>
      <c r="F47" s="65">
        <v>34943.684999999998</v>
      </c>
      <c r="G47" s="65">
        <v>0</v>
      </c>
      <c r="H47" s="65">
        <v>632.83799999999997</v>
      </c>
      <c r="I47" s="65">
        <v>33.886000000000003</v>
      </c>
      <c r="J47" s="65">
        <v>0</v>
      </c>
      <c r="K47" s="65">
        <v>0</v>
      </c>
      <c r="L47" s="65">
        <v>0</v>
      </c>
      <c r="M47" s="65">
        <v>0</v>
      </c>
      <c r="N47" s="65">
        <v>0</v>
      </c>
      <c r="O47" s="65">
        <v>0</v>
      </c>
      <c r="P47" s="65">
        <v>0</v>
      </c>
      <c r="Q47" s="65">
        <v>0</v>
      </c>
      <c r="R47" s="65">
        <v>0</v>
      </c>
      <c r="S47" s="65">
        <v>666.72400000000005</v>
      </c>
      <c r="T47" s="65">
        <v>34276.961000000003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33">
        <v>267.827</v>
      </c>
      <c r="AA47" s="33">
        <v>0</v>
      </c>
      <c r="AB47" s="33">
        <v>267.827</v>
      </c>
      <c r="AC47" s="33">
        <v>0</v>
      </c>
      <c r="AD47" s="33">
        <v>267.827</v>
      </c>
      <c r="AE47" s="33">
        <v>2.2709999999999999</v>
      </c>
      <c r="AF47" s="33">
        <v>270.09800000000001</v>
      </c>
      <c r="AG47" s="34">
        <v>6</v>
      </c>
    </row>
    <row r="48" spans="2:33" s="28" customFormat="1" x14ac:dyDescent="0.25">
      <c r="B48" s="66">
        <v>45</v>
      </c>
      <c r="C48" s="67" t="s">
        <v>144</v>
      </c>
      <c r="D48" s="68">
        <v>10991.588</v>
      </c>
      <c r="E48" s="68">
        <v>2899.7</v>
      </c>
      <c r="F48" s="68">
        <v>8091.8879999999999</v>
      </c>
      <c r="G48" s="68">
        <v>0</v>
      </c>
      <c r="H48" s="68">
        <v>541.75300000000004</v>
      </c>
      <c r="I48" s="68">
        <v>244.90600000000001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68">
        <v>0</v>
      </c>
      <c r="P48" s="68">
        <v>0</v>
      </c>
      <c r="Q48" s="68">
        <v>0</v>
      </c>
      <c r="R48" s="68">
        <v>0</v>
      </c>
      <c r="S48" s="68">
        <v>786.65899999999999</v>
      </c>
      <c r="T48" s="68">
        <v>7305.2290000000003</v>
      </c>
      <c r="U48" s="69">
        <v>0</v>
      </c>
      <c r="V48" s="69">
        <v>0</v>
      </c>
      <c r="W48" s="69">
        <v>0</v>
      </c>
      <c r="X48" s="69">
        <v>0</v>
      </c>
      <c r="Y48" s="69">
        <v>0</v>
      </c>
      <c r="Z48" s="69">
        <v>16.983000000000001</v>
      </c>
      <c r="AA48" s="69">
        <v>0</v>
      </c>
      <c r="AB48" s="69">
        <v>16.983000000000001</v>
      </c>
      <c r="AC48" s="69">
        <v>0</v>
      </c>
      <c r="AD48" s="69">
        <v>16.983000000000001</v>
      </c>
      <c r="AE48" s="69">
        <v>0</v>
      </c>
      <c r="AF48" s="69">
        <v>16.983000000000001</v>
      </c>
      <c r="AG48" s="70">
        <v>5</v>
      </c>
    </row>
    <row r="49" spans="2:33" x14ac:dyDescent="0.25">
      <c r="B49" s="127" t="s">
        <v>104</v>
      </c>
      <c r="C49" s="128"/>
      <c r="D49" s="71">
        <f>SUM(D10:D48)</f>
        <v>1937548905.7240002</v>
      </c>
      <c r="E49" s="71">
        <f t="shared" ref="E49:AG49" si="0">SUM(E10:E48)</f>
        <v>1023225288.8080004</v>
      </c>
      <c r="F49" s="71">
        <f t="shared" si="0"/>
        <v>915640018.07500005</v>
      </c>
      <c r="G49" s="71">
        <f t="shared" si="0"/>
        <v>29362127.042999998</v>
      </c>
      <c r="H49" s="71">
        <f t="shared" si="0"/>
        <v>13680159.48</v>
      </c>
      <c r="I49" s="71">
        <f t="shared" si="0"/>
        <v>245414929.36800003</v>
      </c>
      <c r="J49" s="71">
        <f t="shared" si="0"/>
        <v>205920.56999999989</v>
      </c>
      <c r="K49" s="71">
        <f t="shared" si="0"/>
        <v>128963.361</v>
      </c>
      <c r="L49" s="71">
        <f t="shared" si="0"/>
        <v>3889363.14</v>
      </c>
      <c r="M49" s="71">
        <f t="shared" si="0"/>
        <v>11078810.988</v>
      </c>
      <c r="N49" s="71">
        <f t="shared" si="0"/>
        <v>16292869.268999999</v>
      </c>
      <c r="O49" s="71">
        <f t="shared" si="0"/>
        <v>1019368.941</v>
      </c>
      <c r="P49" s="71">
        <f t="shared" si="0"/>
        <v>536189.5340000001</v>
      </c>
      <c r="Q49" s="71">
        <f t="shared" si="0"/>
        <v>5335062.751000002</v>
      </c>
      <c r="R49" s="71">
        <f t="shared" si="0"/>
        <v>2957738.7150000003</v>
      </c>
      <c r="S49" s="71">
        <f t="shared" si="0"/>
        <v>329901503.16000003</v>
      </c>
      <c r="T49" s="71">
        <f t="shared" si="0"/>
        <v>591157691.33899975</v>
      </c>
      <c r="U49" s="71">
        <f t="shared" si="0"/>
        <v>1313698.5810000002</v>
      </c>
      <c r="V49" s="71">
        <f t="shared" si="0"/>
        <v>1711445.7040000001</v>
      </c>
      <c r="W49" s="71">
        <f t="shared" si="0"/>
        <v>22468.106</v>
      </c>
      <c r="X49" s="71">
        <f t="shared" si="0"/>
        <v>445888.48999999993</v>
      </c>
      <c r="Y49" s="71">
        <f t="shared" si="0"/>
        <v>3493500.8810000001</v>
      </c>
      <c r="Z49" s="71">
        <f t="shared" si="0"/>
        <v>5153793.1730000023</v>
      </c>
      <c r="AA49" s="71">
        <f t="shared" si="0"/>
        <v>387.99</v>
      </c>
      <c r="AB49" s="71">
        <f t="shared" si="0"/>
        <v>5153405.1830000021</v>
      </c>
      <c r="AC49" s="71">
        <f t="shared" si="0"/>
        <v>349350.19900000014</v>
      </c>
      <c r="AD49" s="71">
        <f t="shared" si="0"/>
        <v>5502755.3819999993</v>
      </c>
      <c r="AE49" s="71">
        <f t="shared" si="0"/>
        <v>32686.09499999999</v>
      </c>
      <c r="AF49" s="71">
        <f t="shared" si="0"/>
        <v>5535441.4770000018</v>
      </c>
      <c r="AG49" s="71">
        <f t="shared" si="0"/>
        <v>100997</v>
      </c>
    </row>
    <row r="50" spans="2:33" x14ac:dyDescent="0.25">
      <c r="B50" s="52" t="s">
        <v>171</v>
      </c>
    </row>
    <row r="51" spans="2:33" x14ac:dyDescent="0.25">
      <c r="B51" s="54" t="s">
        <v>117</v>
      </c>
    </row>
    <row r="52" spans="2:33" x14ac:dyDescent="0.25">
      <c r="B52" s="53" t="s">
        <v>70</v>
      </c>
    </row>
  </sheetData>
  <sortState xmlns:xlrd2="http://schemas.microsoft.com/office/spreadsheetml/2017/richdata2" ref="B10:AG48">
    <sortCondition descending="1" ref="Q10:Q48"/>
  </sortState>
  <mergeCells count="1">
    <mergeCell ref="B49:C49"/>
  </mergeCells>
  <hyperlinks>
    <hyperlink ref="I1" location="Índice!A1" display="Volver al Índice" xr:uid="{680E1433-1615-4F9F-B6A7-C28DD770575A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60941-695A-4464-9E72-0E692AE52098}">
  <dimension ref="B1:AF25"/>
  <sheetViews>
    <sheetView showGridLines="0" workbookViewId="0"/>
  </sheetViews>
  <sheetFormatPr baseColWidth="10" defaultColWidth="11.42578125" defaultRowHeight="15.75" x14ac:dyDescent="0.25"/>
  <cols>
    <col min="1" max="1" width="3.7109375" style="27" customWidth="1"/>
    <col min="2" max="2" width="20.5703125" style="72" customWidth="1"/>
    <col min="3" max="3" width="18.28515625" style="27" customWidth="1"/>
    <col min="4" max="4" width="16.7109375" style="27" customWidth="1"/>
    <col min="5" max="15" width="25.7109375" style="27" customWidth="1"/>
    <col min="16" max="16" width="25.7109375" style="28" customWidth="1"/>
    <col min="17" max="17" width="25.7109375" style="27" customWidth="1"/>
    <col min="18" max="18" width="16.42578125" style="27" bestFit="1" customWidth="1"/>
    <col min="19" max="19" width="20" style="27" bestFit="1" customWidth="1"/>
    <col min="20" max="20" width="16.28515625" style="27" customWidth="1"/>
    <col min="21" max="21" width="16.140625" style="27" bestFit="1" customWidth="1"/>
    <col min="22" max="23" width="19.140625" style="27" bestFit="1" customWidth="1"/>
    <col min="24" max="24" width="22.7109375" style="27" bestFit="1" customWidth="1"/>
    <col min="25" max="25" width="12.85546875" style="27" bestFit="1" customWidth="1"/>
    <col min="26" max="26" width="25.7109375" style="27" customWidth="1"/>
    <col min="27" max="27" width="14.28515625" style="27" customWidth="1"/>
    <col min="28" max="28" width="25.5703125" style="27" bestFit="1" customWidth="1"/>
    <col min="29" max="29" width="25.7109375" style="27" customWidth="1"/>
    <col min="30" max="30" width="12.5703125" style="27" customWidth="1"/>
    <col min="31" max="31" width="17.42578125" style="27" bestFit="1" customWidth="1"/>
    <col min="32" max="32" width="19.140625" style="27" customWidth="1"/>
    <col min="33" max="16384" width="11.42578125" style="27"/>
  </cols>
  <sheetData>
    <row r="1" spans="2:32" ht="18" customHeight="1" x14ac:dyDescent="0.25">
      <c r="H1" s="40" t="s">
        <v>65</v>
      </c>
    </row>
    <row r="2" spans="2:32" ht="18" customHeight="1" x14ac:dyDescent="0.25"/>
    <row r="3" spans="2:32" ht="18" customHeight="1" x14ac:dyDescent="0.25"/>
    <row r="4" spans="2:32" ht="18" customHeight="1" x14ac:dyDescent="0.25"/>
    <row r="5" spans="2:32" x14ac:dyDescent="0.25">
      <c r="B5" s="83" t="s">
        <v>105</v>
      </c>
    </row>
    <row r="6" spans="2:32" x14ac:dyDescent="0.25">
      <c r="B6" s="83" t="s">
        <v>182</v>
      </c>
    </row>
    <row r="7" spans="2:32" x14ac:dyDescent="0.25">
      <c r="B7" s="83"/>
    </row>
    <row r="8" spans="2:32" x14ac:dyDescent="0.25">
      <c r="B8" s="83" t="s">
        <v>84</v>
      </c>
    </row>
    <row r="9" spans="2:32" x14ac:dyDescent="0.25">
      <c r="B9" s="84" t="s">
        <v>5</v>
      </c>
    </row>
    <row r="10" spans="2:32" x14ac:dyDescent="0.25">
      <c r="B10" s="74"/>
    </row>
    <row r="11" spans="2:32" s="30" customFormat="1" ht="110.25" x14ac:dyDescent="0.2">
      <c r="B11" s="48" t="s">
        <v>72</v>
      </c>
      <c r="C11" s="49" t="s">
        <v>145</v>
      </c>
      <c r="D11" s="49" t="s">
        <v>87</v>
      </c>
      <c r="E11" s="49" t="s">
        <v>146</v>
      </c>
      <c r="F11" s="49" t="s">
        <v>147</v>
      </c>
      <c r="G11" s="49" t="s">
        <v>148</v>
      </c>
      <c r="H11" s="49" t="s">
        <v>149</v>
      </c>
      <c r="I11" s="49" t="s">
        <v>150</v>
      </c>
      <c r="J11" s="49" t="s">
        <v>151</v>
      </c>
      <c r="K11" s="49" t="s">
        <v>152</v>
      </c>
      <c r="L11" s="49" t="s">
        <v>153</v>
      </c>
      <c r="M11" s="49" t="s">
        <v>154</v>
      </c>
      <c r="N11" s="49" t="s">
        <v>155</v>
      </c>
      <c r="O11" s="49" t="s">
        <v>156</v>
      </c>
      <c r="P11" s="49" t="s">
        <v>157</v>
      </c>
      <c r="Q11" s="49" t="s">
        <v>158</v>
      </c>
      <c r="R11" s="49" t="s">
        <v>79</v>
      </c>
      <c r="S11" s="49" t="s">
        <v>88</v>
      </c>
      <c r="T11" s="49" t="s">
        <v>89</v>
      </c>
      <c r="U11" s="49" t="s">
        <v>90</v>
      </c>
      <c r="V11" s="49" t="s">
        <v>91</v>
      </c>
      <c r="W11" s="49" t="s">
        <v>159</v>
      </c>
      <c r="X11" s="49" t="s">
        <v>92</v>
      </c>
      <c r="Y11" s="49" t="s">
        <v>93</v>
      </c>
      <c r="Z11" s="49" t="s">
        <v>94</v>
      </c>
      <c r="AA11" s="49" t="s">
        <v>160</v>
      </c>
      <c r="AB11" s="49" t="s">
        <v>161</v>
      </c>
      <c r="AC11" s="49" t="s">
        <v>162</v>
      </c>
      <c r="AD11" s="49" t="s">
        <v>4</v>
      </c>
      <c r="AE11" s="49" t="s">
        <v>163</v>
      </c>
      <c r="AF11" s="49" t="s">
        <v>96</v>
      </c>
    </row>
    <row r="12" spans="2:32" s="28" customFormat="1" ht="31.5" x14ac:dyDescent="0.25">
      <c r="B12" s="75" t="s">
        <v>175</v>
      </c>
      <c r="C12" s="31">
        <v>57285783.185999997</v>
      </c>
      <c r="D12" s="31">
        <v>38671132.880000003</v>
      </c>
      <c r="E12" s="31">
        <v>19923939.809999999</v>
      </c>
      <c r="F12" s="31">
        <v>26116.022000000001</v>
      </c>
      <c r="G12" s="31">
        <v>7005.268</v>
      </c>
      <c r="H12" s="31">
        <v>1617669.3759999999</v>
      </c>
      <c r="I12" s="31">
        <v>1786.1310000000001</v>
      </c>
      <c r="J12" s="31">
        <v>1292.251</v>
      </c>
      <c r="K12" s="31">
        <v>1600.287</v>
      </c>
      <c r="L12" s="31">
        <v>0</v>
      </c>
      <c r="M12" s="31">
        <v>84685.573000000004</v>
      </c>
      <c r="N12" s="31">
        <v>0</v>
      </c>
      <c r="O12" s="31">
        <v>0</v>
      </c>
      <c r="P12" s="31">
        <v>208947.34</v>
      </c>
      <c r="Q12" s="31">
        <v>25402.481</v>
      </c>
      <c r="R12" s="31">
        <v>1974504.7290000001</v>
      </c>
      <c r="S12" s="31">
        <v>18098580.693999998</v>
      </c>
      <c r="T12" s="31">
        <v>2904.4949999999999</v>
      </c>
      <c r="U12" s="31">
        <v>15793.388999999999</v>
      </c>
      <c r="V12" s="31">
        <v>0</v>
      </c>
      <c r="W12" s="31">
        <v>34079.574999999997</v>
      </c>
      <c r="X12" s="31">
        <v>52777.459000000003</v>
      </c>
      <c r="Y12" s="31">
        <v>36194.862000000001</v>
      </c>
      <c r="Z12" s="31">
        <v>3.702</v>
      </c>
      <c r="AA12" s="31">
        <v>36191.160000000003</v>
      </c>
      <c r="AB12" s="31">
        <v>5277.7510000000002</v>
      </c>
      <c r="AC12" s="31">
        <v>41468.911</v>
      </c>
      <c r="AD12" s="31">
        <v>1477.8810000000001</v>
      </c>
      <c r="AE12" s="31">
        <v>42946.792000000001</v>
      </c>
      <c r="AF12" s="32">
        <v>15280</v>
      </c>
    </row>
    <row r="13" spans="2:32" s="28" customFormat="1" ht="47.25" x14ac:dyDescent="0.25">
      <c r="B13" s="77" t="s">
        <v>176</v>
      </c>
      <c r="C13" s="33">
        <v>34650056.953000002</v>
      </c>
      <c r="D13" s="33">
        <v>19896219.298</v>
      </c>
      <c r="E13" s="33">
        <v>14753837.654999999</v>
      </c>
      <c r="F13" s="33">
        <v>22448.804</v>
      </c>
      <c r="G13" s="33">
        <v>2653.645</v>
      </c>
      <c r="H13" s="33">
        <v>1642049.8870000001</v>
      </c>
      <c r="I13" s="33">
        <v>1010.266</v>
      </c>
      <c r="J13" s="33">
        <v>2703.5749999999998</v>
      </c>
      <c r="K13" s="33">
        <v>2122.56</v>
      </c>
      <c r="L13" s="33">
        <v>0</v>
      </c>
      <c r="M13" s="33">
        <v>0</v>
      </c>
      <c r="N13" s="33">
        <v>0</v>
      </c>
      <c r="O13" s="33">
        <v>0</v>
      </c>
      <c r="P13" s="33">
        <v>211241.48800000001</v>
      </c>
      <c r="Q13" s="33">
        <v>12274.644</v>
      </c>
      <c r="R13" s="33">
        <v>1896504.8689999999</v>
      </c>
      <c r="S13" s="33">
        <v>12860847.672</v>
      </c>
      <c r="T13" s="33">
        <v>4051.4090000000001</v>
      </c>
      <c r="U13" s="33">
        <v>23722.776999999998</v>
      </c>
      <c r="V13" s="33">
        <v>4143.268</v>
      </c>
      <c r="W13" s="33">
        <v>14082.591</v>
      </c>
      <c r="X13" s="33">
        <v>46000.044999999998</v>
      </c>
      <c r="Y13" s="33">
        <v>28896.007000000001</v>
      </c>
      <c r="Z13" s="33">
        <v>0</v>
      </c>
      <c r="AA13" s="33">
        <v>28896.007000000001</v>
      </c>
      <c r="AB13" s="33">
        <v>4600.0079999999998</v>
      </c>
      <c r="AC13" s="33">
        <v>33496.014999999999</v>
      </c>
      <c r="AD13" s="33">
        <v>867.26599999999996</v>
      </c>
      <c r="AE13" s="33">
        <v>34363.281000000003</v>
      </c>
      <c r="AF13" s="34">
        <v>6005</v>
      </c>
    </row>
    <row r="14" spans="2:32" s="28" customFormat="1" ht="47.25" x14ac:dyDescent="0.25">
      <c r="B14" s="77" t="s">
        <v>177</v>
      </c>
      <c r="C14" s="33">
        <v>45429633.214000002</v>
      </c>
      <c r="D14" s="33">
        <v>25323233.804000001</v>
      </c>
      <c r="E14" s="33">
        <v>20106399.41</v>
      </c>
      <c r="F14" s="33">
        <v>46125.307999999997</v>
      </c>
      <c r="G14" s="33">
        <v>10439.121999999999</v>
      </c>
      <c r="H14" s="33">
        <v>2669374.9270000001</v>
      </c>
      <c r="I14" s="33">
        <v>2345.7330000000002</v>
      </c>
      <c r="J14" s="33">
        <v>138.64599999999999</v>
      </c>
      <c r="K14" s="33">
        <v>17109.955999999998</v>
      </c>
      <c r="L14" s="33">
        <v>0</v>
      </c>
      <c r="M14" s="33">
        <v>6293.5379999999996</v>
      </c>
      <c r="N14" s="33">
        <v>9595.1890000000003</v>
      </c>
      <c r="O14" s="33">
        <v>0</v>
      </c>
      <c r="P14" s="33">
        <v>229794.06700000001</v>
      </c>
      <c r="Q14" s="33">
        <v>22123.437000000002</v>
      </c>
      <c r="R14" s="33">
        <v>3013339.923</v>
      </c>
      <c r="S14" s="33">
        <v>17095319.221999999</v>
      </c>
      <c r="T14" s="33">
        <v>6328.6589999999997</v>
      </c>
      <c r="U14" s="33">
        <v>41170.995999999999</v>
      </c>
      <c r="V14" s="33">
        <v>89.89</v>
      </c>
      <c r="W14" s="33">
        <v>14666.643</v>
      </c>
      <c r="X14" s="33">
        <v>62256.188000000002</v>
      </c>
      <c r="Y14" s="33">
        <v>58785.8</v>
      </c>
      <c r="Z14" s="33">
        <v>0</v>
      </c>
      <c r="AA14" s="33">
        <v>58785.8</v>
      </c>
      <c r="AB14" s="33">
        <v>6225.6210000000001</v>
      </c>
      <c r="AC14" s="33">
        <v>65011.421000000002</v>
      </c>
      <c r="AD14" s="33">
        <v>992.92700000000002</v>
      </c>
      <c r="AE14" s="33">
        <v>66004.347999999998</v>
      </c>
      <c r="AF14" s="34">
        <v>5220</v>
      </c>
    </row>
    <row r="15" spans="2:32" s="28" customFormat="1" ht="47.25" x14ac:dyDescent="0.25">
      <c r="B15" s="77" t="s">
        <v>184</v>
      </c>
      <c r="C15" s="33">
        <v>1605903933.1099999</v>
      </c>
      <c r="D15" s="33">
        <v>910156918.75800002</v>
      </c>
      <c r="E15" s="33">
        <v>695747014.352</v>
      </c>
      <c r="F15" s="33">
        <v>29131753.725000001</v>
      </c>
      <c r="G15" s="33">
        <v>85587.323999999993</v>
      </c>
      <c r="H15" s="33">
        <v>202354625.79699999</v>
      </c>
      <c r="I15" s="33">
        <v>104702.838</v>
      </c>
      <c r="J15" s="33">
        <v>115536.71</v>
      </c>
      <c r="K15" s="33">
        <v>3860868.128</v>
      </c>
      <c r="L15" s="33">
        <v>11077560.823999999</v>
      </c>
      <c r="M15" s="33">
        <v>16195029.324999999</v>
      </c>
      <c r="N15" s="33">
        <v>1009750.5330000001</v>
      </c>
      <c r="O15" s="33">
        <v>0</v>
      </c>
      <c r="P15" s="33">
        <v>4670677.2829999998</v>
      </c>
      <c r="Q15" s="33">
        <v>2880029.3020000001</v>
      </c>
      <c r="R15" s="33">
        <v>271486121.78899997</v>
      </c>
      <c r="S15" s="33">
        <v>429494724.95300001</v>
      </c>
      <c r="T15" s="33">
        <v>76424.289999999994</v>
      </c>
      <c r="U15" s="33">
        <v>1085342.318</v>
      </c>
      <c r="V15" s="33">
        <v>10166.188</v>
      </c>
      <c r="W15" s="33">
        <v>68943.656000000003</v>
      </c>
      <c r="X15" s="33">
        <v>1240876.452</v>
      </c>
      <c r="Y15" s="33">
        <v>4650898.3210000005</v>
      </c>
      <c r="Z15" s="33">
        <v>374.95499999999998</v>
      </c>
      <c r="AA15" s="33">
        <v>4650523.3660000004</v>
      </c>
      <c r="AB15" s="33">
        <v>124087.649</v>
      </c>
      <c r="AC15" s="33">
        <v>4774611.0149999997</v>
      </c>
      <c r="AD15" s="33">
        <v>12474.869000000001</v>
      </c>
      <c r="AE15" s="33">
        <v>4787085.8839999996</v>
      </c>
      <c r="AF15" s="34">
        <v>9746</v>
      </c>
    </row>
    <row r="16" spans="2:32" x14ac:dyDescent="0.25">
      <c r="B16" s="78" t="s">
        <v>16</v>
      </c>
      <c r="C16" s="79">
        <f t="shared" ref="C16:AF16" si="0">SUM(C12:C15)</f>
        <v>1743269406.4629998</v>
      </c>
      <c r="D16" s="79">
        <f t="shared" si="0"/>
        <v>994047504.74000001</v>
      </c>
      <c r="E16" s="79">
        <f t="shared" si="0"/>
        <v>750531191.227</v>
      </c>
      <c r="F16" s="79">
        <f t="shared" si="0"/>
        <v>29226443.859000001</v>
      </c>
      <c r="G16" s="79">
        <f t="shared" si="0"/>
        <v>105685.359</v>
      </c>
      <c r="H16" s="79">
        <f t="shared" si="0"/>
        <v>208283719.98699999</v>
      </c>
      <c r="I16" s="79">
        <f t="shared" si="0"/>
        <v>109844.96800000001</v>
      </c>
      <c r="J16" s="79">
        <f t="shared" si="0"/>
        <v>119671.182</v>
      </c>
      <c r="K16" s="79">
        <f t="shared" si="0"/>
        <v>3881700.9309999999</v>
      </c>
      <c r="L16" s="79">
        <f t="shared" si="0"/>
        <v>11077560.823999999</v>
      </c>
      <c r="M16" s="79">
        <f t="shared" si="0"/>
        <v>16286008.435999999</v>
      </c>
      <c r="N16" s="79">
        <f t="shared" si="0"/>
        <v>1019345.7220000001</v>
      </c>
      <c r="O16" s="79">
        <f t="shared" si="0"/>
        <v>0</v>
      </c>
      <c r="P16" s="79">
        <f t="shared" si="0"/>
        <v>5320660.1779999994</v>
      </c>
      <c r="Q16" s="79">
        <f t="shared" si="0"/>
        <v>2939829.8640000001</v>
      </c>
      <c r="R16" s="79">
        <f t="shared" si="0"/>
        <v>278370471.31</v>
      </c>
      <c r="S16" s="79">
        <f t="shared" si="0"/>
        <v>477549472.54100001</v>
      </c>
      <c r="T16" s="79">
        <f t="shared" si="0"/>
        <v>89708.852999999988</v>
      </c>
      <c r="U16" s="79">
        <f t="shared" si="0"/>
        <v>1166029.48</v>
      </c>
      <c r="V16" s="79">
        <f t="shared" si="0"/>
        <v>14399.346000000001</v>
      </c>
      <c r="W16" s="79">
        <f t="shared" si="0"/>
        <v>131772.465</v>
      </c>
      <c r="X16" s="79">
        <f t="shared" si="0"/>
        <v>1401910.1440000001</v>
      </c>
      <c r="Y16" s="79">
        <f t="shared" si="0"/>
        <v>4774774.99</v>
      </c>
      <c r="Z16" s="79">
        <f t="shared" si="0"/>
        <v>378.65699999999998</v>
      </c>
      <c r="AA16" s="79">
        <f t="shared" si="0"/>
        <v>4774396.3330000006</v>
      </c>
      <c r="AB16" s="79">
        <f t="shared" si="0"/>
        <v>140191.02900000001</v>
      </c>
      <c r="AC16" s="79">
        <f t="shared" si="0"/>
        <v>4914587.3619999997</v>
      </c>
      <c r="AD16" s="79">
        <f t="shared" si="0"/>
        <v>15812.943000000001</v>
      </c>
      <c r="AE16" s="79">
        <f t="shared" si="0"/>
        <v>4930400.3049999997</v>
      </c>
      <c r="AF16" s="80">
        <f t="shared" si="0"/>
        <v>36251</v>
      </c>
    </row>
    <row r="17" spans="2:16" x14ac:dyDescent="0.25">
      <c r="B17" s="52" t="s">
        <v>171</v>
      </c>
    </row>
    <row r="18" spans="2:16" x14ac:dyDescent="0.25">
      <c r="B18" s="54" t="s">
        <v>117</v>
      </c>
    </row>
    <row r="19" spans="2:16" x14ac:dyDescent="0.25">
      <c r="B19" s="53" t="s">
        <v>70</v>
      </c>
    </row>
    <row r="23" spans="2:16" x14ac:dyDescent="0.25">
      <c r="P23" s="27"/>
    </row>
    <row r="24" spans="2:16" x14ac:dyDescent="0.25">
      <c r="P24" s="27"/>
    </row>
    <row r="25" spans="2:16" x14ac:dyDescent="0.25">
      <c r="P25" s="27"/>
    </row>
  </sheetData>
  <hyperlinks>
    <hyperlink ref="H1" location="Índice!A1" display="Volver al Índice" xr:uid="{08F3761F-1808-4798-9450-0E451EF39FC2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8A8A7-147B-42DB-8F83-62CEA960FD38}">
  <dimension ref="B1:AF20"/>
  <sheetViews>
    <sheetView showGridLines="0" workbookViewId="0"/>
  </sheetViews>
  <sheetFormatPr baseColWidth="10" defaultColWidth="11.42578125" defaultRowHeight="15.75" x14ac:dyDescent="0.25"/>
  <cols>
    <col min="1" max="1" width="3.7109375" style="27" customWidth="1"/>
    <col min="2" max="2" width="20.5703125" style="72" customWidth="1"/>
    <col min="3" max="3" width="18.28515625" style="27" customWidth="1"/>
    <col min="4" max="4" width="16.7109375" style="27" customWidth="1"/>
    <col min="5" max="15" width="25.7109375" style="27" customWidth="1"/>
    <col min="16" max="16" width="25.7109375" style="28" customWidth="1"/>
    <col min="17" max="17" width="25.7109375" style="27" customWidth="1"/>
    <col min="18" max="18" width="16.42578125" style="27" bestFit="1" customWidth="1"/>
    <col min="19" max="19" width="20" style="27" bestFit="1" customWidth="1"/>
    <col min="20" max="20" width="16.28515625" style="27" customWidth="1"/>
    <col min="21" max="21" width="16.140625" style="27" bestFit="1" customWidth="1"/>
    <col min="22" max="23" width="19.140625" style="27" bestFit="1" customWidth="1"/>
    <col min="24" max="24" width="22.7109375" style="27" bestFit="1" customWidth="1"/>
    <col min="25" max="25" width="12.85546875" style="27" bestFit="1" customWidth="1"/>
    <col min="26" max="26" width="25.7109375" style="27" customWidth="1"/>
    <col min="27" max="27" width="14.28515625" style="27" customWidth="1"/>
    <col min="28" max="28" width="25.5703125" style="27" bestFit="1" customWidth="1"/>
    <col min="29" max="29" width="25.7109375" style="27" customWidth="1"/>
    <col min="30" max="30" width="12.5703125" style="27" customWidth="1"/>
    <col min="31" max="31" width="17.42578125" style="27" bestFit="1" customWidth="1"/>
    <col min="32" max="32" width="19.140625" style="27" customWidth="1"/>
    <col min="33" max="16384" width="11.42578125" style="27"/>
  </cols>
  <sheetData>
    <row r="1" spans="2:32" ht="18" customHeight="1" x14ac:dyDescent="0.25">
      <c r="H1" s="40" t="s">
        <v>65</v>
      </c>
    </row>
    <row r="2" spans="2:32" ht="18" customHeight="1" x14ac:dyDescent="0.25"/>
    <row r="3" spans="2:32" ht="18" customHeight="1" x14ac:dyDescent="0.25"/>
    <row r="4" spans="2:32" ht="18" customHeight="1" x14ac:dyDescent="0.25"/>
    <row r="5" spans="2:32" ht="18" customHeight="1" x14ac:dyDescent="0.25">
      <c r="B5" s="85" t="s">
        <v>105</v>
      </c>
    </row>
    <row r="6" spans="2:32" x14ac:dyDescent="0.25">
      <c r="B6" s="83" t="s">
        <v>183</v>
      </c>
    </row>
    <row r="7" spans="2:32" x14ac:dyDescent="0.25">
      <c r="B7" s="83"/>
    </row>
    <row r="8" spans="2:32" x14ac:dyDescent="0.25">
      <c r="B8" s="83" t="s">
        <v>84</v>
      </c>
    </row>
    <row r="9" spans="2:32" x14ac:dyDescent="0.25">
      <c r="B9" s="84" t="s">
        <v>5</v>
      </c>
    </row>
    <row r="10" spans="2:32" x14ac:dyDescent="0.25">
      <c r="B10" s="74"/>
    </row>
    <row r="11" spans="2:32" s="30" customFormat="1" ht="110.25" x14ac:dyDescent="0.2">
      <c r="B11" s="48" t="s">
        <v>72</v>
      </c>
      <c r="C11" s="49" t="s">
        <v>145</v>
      </c>
      <c r="D11" s="49" t="s">
        <v>87</v>
      </c>
      <c r="E11" s="49" t="s">
        <v>146</v>
      </c>
      <c r="F11" s="49" t="s">
        <v>147</v>
      </c>
      <c r="G11" s="49" t="s">
        <v>148</v>
      </c>
      <c r="H11" s="49" t="s">
        <v>149</v>
      </c>
      <c r="I11" s="49" t="s">
        <v>150</v>
      </c>
      <c r="J11" s="49" t="s">
        <v>151</v>
      </c>
      <c r="K11" s="49" t="s">
        <v>152</v>
      </c>
      <c r="L11" s="49" t="s">
        <v>153</v>
      </c>
      <c r="M11" s="49" t="s">
        <v>154</v>
      </c>
      <c r="N11" s="49" t="s">
        <v>155</v>
      </c>
      <c r="O11" s="49" t="s">
        <v>156</v>
      </c>
      <c r="P11" s="49" t="s">
        <v>157</v>
      </c>
      <c r="Q11" s="49" t="s">
        <v>158</v>
      </c>
      <c r="R11" s="49" t="s">
        <v>79</v>
      </c>
      <c r="S11" s="49" t="s">
        <v>88</v>
      </c>
      <c r="T11" s="49" t="s">
        <v>89</v>
      </c>
      <c r="U11" s="49" t="s">
        <v>90</v>
      </c>
      <c r="V11" s="49" t="s">
        <v>91</v>
      </c>
      <c r="W11" s="49" t="s">
        <v>159</v>
      </c>
      <c r="X11" s="49" t="s">
        <v>92</v>
      </c>
      <c r="Y11" s="49" t="s">
        <v>93</v>
      </c>
      <c r="Z11" s="49" t="s">
        <v>94</v>
      </c>
      <c r="AA11" s="49" t="s">
        <v>160</v>
      </c>
      <c r="AB11" s="49" t="s">
        <v>161</v>
      </c>
      <c r="AC11" s="49" t="s">
        <v>162</v>
      </c>
      <c r="AD11" s="49" t="s">
        <v>4</v>
      </c>
      <c r="AE11" s="49" t="s">
        <v>163</v>
      </c>
      <c r="AF11" s="49" t="s">
        <v>96</v>
      </c>
    </row>
    <row r="12" spans="2:32" s="92" customFormat="1" ht="31.5" x14ac:dyDescent="0.25">
      <c r="B12" s="75" t="s">
        <v>175</v>
      </c>
      <c r="C12" s="98">
        <v>67265048.976999998</v>
      </c>
      <c r="D12" s="98">
        <v>11422316.054</v>
      </c>
      <c r="E12" s="98">
        <v>55849844.578000002</v>
      </c>
      <c r="F12" s="98">
        <v>40929.466</v>
      </c>
      <c r="G12" s="98">
        <v>7873658.1040000003</v>
      </c>
      <c r="H12" s="98">
        <v>7238616.3880000003</v>
      </c>
      <c r="I12" s="98">
        <v>32465.671999999999</v>
      </c>
      <c r="J12" s="98">
        <v>4428.9669999999996</v>
      </c>
      <c r="K12" s="98">
        <v>1927.0719999999999</v>
      </c>
      <c r="L12" s="98">
        <v>437.26900000000001</v>
      </c>
      <c r="M12" s="98">
        <v>156.423</v>
      </c>
      <c r="N12" s="98">
        <v>22.443000000000001</v>
      </c>
      <c r="O12" s="98">
        <v>155778.802</v>
      </c>
      <c r="P12" s="98">
        <v>6434.3739999999998</v>
      </c>
      <c r="Q12" s="98">
        <v>6591.8729999999996</v>
      </c>
      <c r="R12" s="98">
        <v>15361446.853</v>
      </c>
      <c r="S12" s="98">
        <v>40506514.107000001</v>
      </c>
      <c r="T12" s="98">
        <v>212547.649</v>
      </c>
      <c r="U12" s="98">
        <v>107432.099</v>
      </c>
      <c r="V12" s="98">
        <v>3543.8829999999998</v>
      </c>
      <c r="W12" s="98">
        <v>77331.805999999997</v>
      </c>
      <c r="X12" s="98">
        <v>400855.43699999998</v>
      </c>
      <c r="Y12" s="98">
        <v>50634.671999999999</v>
      </c>
      <c r="Z12" s="98">
        <v>0</v>
      </c>
      <c r="AA12" s="98">
        <v>50634.671999999999</v>
      </c>
      <c r="AB12" s="98">
        <v>40085.584999999999</v>
      </c>
      <c r="AC12" s="98">
        <v>90720.256999999998</v>
      </c>
      <c r="AD12" s="98">
        <v>6197.7709999999997</v>
      </c>
      <c r="AE12" s="98">
        <v>96918.028000000006</v>
      </c>
      <c r="AF12" s="98">
        <v>40042</v>
      </c>
    </row>
    <row r="13" spans="2:32" s="28" customFormat="1" ht="47.25" x14ac:dyDescent="0.25">
      <c r="B13" s="75" t="s">
        <v>185</v>
      </c>
      <c r="C13" s="31">
        <v>35651938.262999997</v>
      </c>
      <c r="D13" s="31">
        <v>5202827.2170000002</v>
      </c>
      <c r="E13" s="31">
        <v>30449111.046</v>
      </c>
      <c r="F13" s="31">
        <v>17277.631000000001</v>
      </c>
      <c r="G13" s="31">
        <v>2734988.2289999998</v>
      </c>
      <c r="H13" s="31">
        <v>4993143.852</v>
      </c>
      <c r="I13" s="31">
        <v>14633.307000000001</v>
      </c>
      <c r="J13" s="31">
        <v>1737.6320000000001</v>
      </c>
      <c r="K13" s="31">
        <v>1790.1369999999999</v>
      </c>
      <c r="L13" s="31">
        <v>0</v>
      </c>
      <c r="M13" s="31">
        <v>1150.3499999999999</v>
      </c>
      <c r="N13" s="31">
        <v>0.77600000000000002</v>
      </c>
      <c r="O13" s="31">
        <v>109198.97500000001</v>
      </c>
      <c r="P13" s="31">
        <v>4256.8270000000002</v>
      </c>
      <c r="Q13" s="31">
        <v>481.8</v>
      </c>
      <c r="R13" s="31">
        <v>7878659.5159999998</v>
      </c>
      <c r="S13" s="31">
        <v>22574837.940000001</v>
      </c>
      <c r="T13" s="31">
        <v>161728.6</v>
      </c>
      <c r="U13" s="31">
        <v>73691.187000000005</v>
      </c>
      <c r="V13" s="31">
        <v>2210.5970000000002</v>
      </c>
      <c r="W13" s="31">
        <v>45785.923999999999</v>
      </c>
      <c r="X13" s="31">
        <v>283416.30800000002</v>
      </c>
      <c r="Y13" s="31">
        <v>31901.152999999998</v>
      </c>
      <c r="Z13" s="31">
        <v>0</v>
      </c>
      <c r="AA13" s="31">
        <v>31901.152999999998</v>
      </c>
      <c r="AB13" s="31">
        <v>28341.651999999998</v>
      </c>
      <c r="AC13" s="31">
        <v>60242.805</v>
      </c>
      <c r="AD13" s="31">
        <v>1877.9369999999999</v>
      </c>
      <c r="AE13" s="31">
        <v>62120.741999999998</v>
      </c>
      <c r="AF13" s="32">
        <v>12553</v>
      </c>
    </row>
    <row r="14" spans="2:32" s="28" customFormat="1" ht="47.25" x14ac:dyDescent="0.25">
      <c r="B14" s="77" t="s">
        <v>186</v>
      </c>
      <c r="C14" s="33">
        <v>34110304.892999999</v>
      </c>
      <c r="D14" s="33">
        <v>4876856.5729999999</v>
      </c>
      <c r="E14" s="33">
        <v>29233448.32</v>
      </c>
      <c r="F14" s="33">
        <v>22031.244999999999</v>
      </c>
      <c r="G14" s="33">
        <v>1762460.7069999999</v>
      </c>
      <c r="H14" s="33">
        <v>6280869.2070000004</v>
      </c>
      <c r="I14" s="33">
        <v>19012.394</v>
      </c>
      <c r="J14" s="33">
        <v>281.678</v>
      </c>
      <c r="K14" s="33">
        <v>0</v>
      </c>
      <c r="L14" s="33">
        <v>812.89499999999998</v>
      </c>
      <c r="M14" s="33">
        <v>0</v>
      </c>
      <c r="N14" s="33">
        <v>0</v>
      </c>
      <c r="O14" s="33">
        <v>87365.262000000002</v>
      </c>
      <c r="P14" s="33">
        <v>758.92499999999995</v>
      </c>
      <c r="Q14" s="33">
        <v>2665.1320000000001</v>
      </c>
      <c r="R14" s="33">
        <v>8176257.4450000003</v>
      </c>
      <c r="S14" s="33">
        <v>21063265.754999999</v>
      </c>
      <c r="T14" s="33">
        <v>228393.954</v>
      </c>
      <c r="U14" s="33">
        <v>93486.01</v>
      </c>
      <c r="V14" s="33">
        <v>1184.78</v>
      </c>
      <c r="W14" s="33">
        <v>60536.040999999997</v>
      </c>
      <c r="X14" s="33">
        <v>383600.78499999997</v>
      </c>
      <c r="Y14" s="33">
        <v>50422.794000000002</v>
      </c>
      <c r="Z14" s="33">
        <v>5.5389999999999997</v>
      </c>
      <c r="AA14" s="33">
        <v>50417.254999999997</v>
      </c>
      <c r="AB14" s="33">
        <v>38360.093000000001</v>
      </c>
      <c r="AC14" s="33">
        <v>88777.347999999998</v>
      </c>
      <c r="AD14" s="33">
        <v>2546.2640000000001</v>
      </c>
      <c r="AE14" s="33">
        <v>91323.611999999994</v>
      </c>
      <c r="AF14" s="34">
        <v>7745</v>
      </c>
    </row>
    <row r="15" spans="2:32" s="28" customFormat="1" ht="47.25" x14ac:dyDescent="0.25">
      <c r="B15" s="77" t="s">
        <v>187</v>
      </c>
      <c r="C15" s="33">
        <v>57252207.127999999</v>
      </c>
      <c r="D15" s="33">
        <v>7675784.2240000004</v>
      </c>
      <c r="E15" s="33">
        <v>49576422.903999999</v>
      </c>
      <c r="F15" s="33">
        <v>55444.841999999997</v>
      </c>
      <c r="G15" s="33">
        <v>1203367.081</v>
      </c>
      <c r="H15" s="33">
        <v>18618579.934</v>
      </c>
      <c r="I15" s="33">
        <v>29964.228999999999</v>
      </c>
      <c r="J15" s="33">
        <v>2843.902</v>
      </c>
      <c r="K15" s="33">
        <v>3945</v>
      </c>
      <c r="L15" s="33">
        <v>0</v>
      </c>
      <c r="M15" s="33">
        <v>5554.06</v>
      </c>
      <c r="N15" s="33">
        <v>0</v>
      </c>
      <c r="O15" s="33">
        <v>183846.495</v>
      </c>
      <c r="P15" s="33">
        <v>2952.4470000000001</v>
      </c>
      <c r="Q15" s="33">
        <v>8170.0460000000003</v>
      </c>
      <c r="R15" s="33">
        <v>20114668.035999998</v>
      </c>
      <c r="S15" s="33">
        <v>29463600.995999999</v>
      </c>
      <c r="T15" s="33">
        <v>621319.52500000002</v>
      </c>
      <c r="U15" s="33">
        <v>270806.92800000001</v>
      </c>
      <c r="V15" s="33">
        <v>1129.5</v>
      </c>
      <c r="W15" s="33">
        <v>130462.254</v>
      </c>
      <c r="X15" s="33">
        <v>1023718.2070000001</v>
      </c>
      <c r="Y15" s="33">
        <v>246059.56400000001</v>
      </c>
      <c r="Z15" s="33">
        <v>3.794</v>
      </c>
      <c r="AA15" s="33">
        <v>246055.77</v>
      </c>
      <c r="AB15" s="33">
        <v>102371.84</v>
      </c>
      <c r="AC15" s="33">
        <v>348427.61</v>
      </c>
      <c r="AD15" s="33">
        <v>6251.18</v>
      </c>
      <c r="AE15" s="33">
        <v>354678.79</v>
      </c>
      <c r="AF15" s="34">
        <v>4406</v>
      </c>
    </row>
    <row r="16" spans="2:32" s="99" customFormat="1" x14ac:dyDescent="0.25">
      <c r="B16" s="100" t="s">
        <v>16</v>
      </c>
      <c r="C16" s="101">
        <f>SUM(C12:C15)</f>
        <v>194279499.26099998</v>
      </c>
      <c r="D16" s="101">
        <f t="shared" ref="D16:AF16" si="0">SUM(D12:D15)</f>
        <v>29177784.068</v>
      </c>
      <c r="E16" s="101">
        <f t="shared" si="0"/>
        <v>165108826.84799999</v>
      </c>
      <c r="F16" s="101">
        <f t="shared" si="0"/>
        <v>135683.18400000001</v>
      </c>
      <c r="G16" s="101">
        <f t="shared" si="0"/>
        <v>13574474.121000001</v>
      </c>
      <c r="H16" s="101">
        <f t="shared" si="0"/>
        <v>37131209.380999997</v>
      </c>
      <c r="I16" s="101">
        <f t="shared" si="0"/>
        <v>96075.601999999984</v>
      </c>
      <c r="J16" s="101">
        <f t="shared" si="0"/>
        <v>9292.1790000000001</v>
      </c>
      <c r="K16" s="101">
        <f t="shared" si="0"/>
        <v>7662.2089999999998</v>
      </c>
      <c r="L16" s="101">
        <f t="shared" si="0"/>
        <v>1250.164</v>
      </c>
      <c r="M16" s="101">
        <f t="shared" si="0"/>
        <v>6860.8330000000005</v>
      </c>
      <c r="N16" s="101">
        <f t="shared" si="0"/>
        <v>23.219000000000001</v>
      </c>
      <c r="O16" s="101">
        <f t="shared" si="0"/>
        <v>536189.53399999999</v>
      </c>
      <c r="P16" s="101">
        <f t="shared" si="0"/>
        <v>14402.573</v>
      </c>
      <c r="Q16" s="101">
        <f t="shared" si="0"/>
        <v>17908.851000000002</v>
      </c>
      <c r="R16" s="101">
        <f t="shared" si="0"/>
        <v>51531031.849999994</v>
      </c>
      <c r="S16" s="101">
        <f t="shared" si="0"/>
        <v>113608218.79800001</v>
      </c>
      <c r="T16" s="101">
        <f t="shared" si="0"/>
        <v>1223989.7280000001</v>
      </c>
      <c r="U16" s="101">
        <f t="shared" si="0"/>
        <v>545416.22400000005</v>
      </c>
      <c r="V16" s="101">
        <f t="shared" si="0"/>
        <v>8068.7599999999993</v>
      </c>
      <c r="W16" s="101">
        <f t="shared" si="0"/>
        <v>314116.02500000002</v>
      </c>
      <c r="X16" s="101">
        <f t="shared" si="0"/>
        <v>2091590.7370000002</v>
      </c>
      <c r="Y16" s="101">
        <f t="shared" si="0"/>
        <v>379018.18300000002</v>
      </c>
      <c r="Z16" s="101">
        <f t="shared" si="0"/>
        <v>9.3330000000000002</v>
      </c>
      <c r="AA16" s="101">
        <f t="shared" si="0"/>
        <v>379008.85</v>
      </c>
      <c r="AB16" s="101">
        <f t="shared" si="0"/>
        <v>209159.16999999998</v>
      </c>
      <c r="AC16" s="101">
        <f t="shared" si="0"/>
        <v>588168.02</v>
      </c>
      <c r="AD16" s="101">
        <f t="shared" si="0"/>
        <v>16873.152000000002</v>
      </c>
      <c r="AE16" s="101">
        <f t="shared" si="0"/>
        <v>605041.17200000002</v>
      </c>
      <c r="AF16" s="101">
        <f t="shared" si="0"/>
        <v>64746</v>
      </c>
    </row>
    <row r="17" spans="2:32" s="93" customFormat="1" ht="13.5" x14ac:dyDescent="0.25">
      <c r="B17" s="95" t="s">
        <v>171</v>
      </c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</row>
    <row r="18" spans="2:32" x14ac:dyDescent="0.25">
      <c r="B18" s="96" t="s">
        <v>117</v>
      </c>
    </row>
    <row r="19" spans="2:32" x14ac:dyDescent="0.25">
      <c r="B19" s="97" t="s">
        <v>70</v>
      </c>
    </row>
    <row r="20" spans="2:32" x14ac:dyDescent="0.25">
      <c r="B20" s="53"/>
    </row>
  </sheetData>
  <hyperlinks>
    <hyperlink ref="H1" location="Índice!A1" display="Volver al Índice" xr:uid="{85FB29A7-ABBF-4663-A586-9BCAE22A3A36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DCE-B588-4F85-A83B-3A27D3FF3467}">
  <dimension ref="B1:AF47"/>
  <sheetViews>
    <sheetView showGridLines="0" workbookViewId="0"/>
  </sheetViews>
  <sheetFormatPr baseColWidth="10" defaultRowHeight="15.75" x14ac:dyDescent="0.25"/>
  <cols>
    <col min="1" max="1" width="2.7109375" style="27" customWidth="1"/>
    <col min="2" max="2" width="11.5703125" style="89" bestFit="1" customWidth="1"/>
    <col min="3" max="3" width="17.7109375" style="28" customWidth="1"/>
    <col min="4" max="4" width="16.85546875" style="28" customWidth="1"/>
    <col min="5" max="5" width="14.28515625" style="28" bestFit="1" customWidth="1"/>
    <col min="6" max="6" width="20.140625" style="28" customWidth="1"/>
    <col min="7" max="7" width="16.7109375" style="28" customWidth="1"/>
    <col min="8" max="8" width="17.85546875" style="28" customWidth="1"/>
    <col min="9" max="15" width="25.7109375" style="28" customWidth="1"/>
    <col min="16" max="17" width="25.7109375" style="27" customWidth="1"/>
    <col min="18" max="18" width="16.140625" style="27" customWidth="1"/>
    <col min="19" max="19" width="15.85546875" style="27" customWidth="1"/>
    <col min="20" max="21" width="14" style="27" customWidth="1"/>
    <col min="22" max="22" width="12.5703125" style="27" customWidth="1"/>
    <col min="23" max="23" width="17.140625" style="27" customWidth="1"/>
    <col min="24" max="24" width="18.140625" style="27" customWidth="1"/>
    <col min="25" max="25" width="11.7109375" style="27" bestFit="1" customWidth="1"/>
    <col min="26" max="26" width="21.7109375" style="27" bestFit="1" customWidth="1"/>
    <col min="27" max="27" width="11.7109375" style="27" bestFit="1" customWidth="1"/>
    <col min="28" max="28" width="18" style="27" customWidth="1"/>
    <col min="29" max="29" width="16.5703125" style="27" customWidth="1"/>
    <col min="30" max="30" width="13.42578125" style="27" customWidth="1"/>
    <col min="31" max="31" width="11.7109375" style="27" bestFit="1" customWidth="1"/>
    <col min="32" max="32" width="19.42578125" style="27" customWidth="1"/>
    <col min="33" max="16384" width="11.42578125" style="27"/>
  </cols>
  <sheetData>
    <row r="1" spans="2:32" ht="18" customHeight="1" x14ac:dyDescent="0.25">
      <c r="B1" s="72"/>
      <c r="C1" s="27"/>
      <c r="D1" s="27"/>
      <c r="E1" s="27"/>
      <c r="F1" s="27"/>
      <c r="G1" s="40"/>
      <c r="H1" s="40" t="s">
        <v>65</v>
      </c>
      <c r="I1" s="27"/>
      <c r="J1" s="27"/>
      <c r="K1" s="27"/>
      <c r="L1" s="27"/>
      <c r="M1" s="27"/>
      <c r="N1" s="27"/>
    </row>
    <row r="2" spans="2:32" ht="18" customHeight="1" x14ac:dyDescent="0.25">
      <c r="B2" s="72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2:32" ht="18" customHeight="1" x14ac:dyDescent="0.25">
      <c r="B3" s="72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2:32" ht="18" customHeight="1" x14ac:dyDescent="0.25">
      <c r="B4" s="72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2:32" x14ac:dyDescent="0.25">
      <c r="B5" s="83" t="s">
        <v>105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2:32" x14ac:dyDescent="0.25">
      <c r="B6" s="83" t="s">
        <v>76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2:32" x14ac:dyDescent="0.25">
      <c r="B7" s="84" t="s">
        <v>5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  <row r="8" spans="2:32" x14ac:dyDescent="0.25"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</row>
    <row r="9" spans="2:32" s="86" customFormat="1" ht="110.25" x14ac:dyDescent="0.2">
      <c r="B9" s="48" t="s">
        <v>141</v>
      </c>
      <c r="C9" s="49" t="s">
        <v>145</v>
      </c>
      <c r="D9" s="49" t="s">
        <v>87</v>
      </c>
      <c r="E9" s="49" t="s">
        <v>146</v>
      </c>
      <c r="F9" s="49" t="s">
        <v>147</v>
      </c>
      <c r="G9" s="49" t="s">
        <v>148</v>
      </c>
      <c r="H9" s="49" t="s">
        <v>149</v>
      </c>
      <c r="I9" s="49" t="s">
        <v>150</v>
      </c>
      <c r="J9" s="49" t="s">
        <v>151</v>
      </c>
      <c r="K9" s="49" t="s">
        <v>152</v>
      </c>
      <c r="L9" s="49" t="s">
        <v>153</v>
      </c>
      <c r="M9" s="49" t="s">
        <v>154</v>
      </c>
      <c r="N9" s="49" t="s">
        <v>155</v>
      </c>
      <c r="O9" s="49" t="s">
        <v>156</v>
      </c>
      <c r="P9" s="49" t="s">
        <v>157</v>
      </c>
      <c r="Q9" s="49" t="s">
        <v>158</v>
      </c>
      <c r="R9" s="49" t="s">
        <v>79</v>
      </c>
      <c r="S9" s="49" t="s">
        <v>88</v>
      </c>
      <c r="T9" s="49" t="s">
        <v>89</v>
      </c>
      <c r="U9" s="49" t="s">
        <v>90</v>
      </c>
      <c r="V9" s="49" t="s">
        <v>91</v>
      </c>
      <c r="W9" s="49" t="s">
        <v>159</v>
      </c>
      <c r="X9" s="49" t="s">
        <v>92</v>
      </c>
      <c r="Y9" s="49" t="s">
        <v>93</v>
      </c>
      <c r="Z9" s="49" t="s">
        <v>94</v>
      </c>
      <c r="AA9" s="49" t="s">
        <v>160</v>
      </c>
      <c r="AB9" s="49" t="s">
        <v>161</v>
      </c>
      <c r="AC9" s="49" t="s">
        <v>162</v>
      </c>
      <c r="AD9" s="49" t="s">
        <v>4</v>
      </c>
      <c r="AE9" s="49" t="s">
        <v>163</v>
      </c>
      <c r="AF9" s="49" t="s">
        <v>96</v>
      </c>
    </row>
    <row r="10" spans="2:32" x14ac:dyDescent="0.25">
      <c r="B10" s="41">
        <v>1</v>
      </c>
      <c r="C10" s="31">
        <v>10909022.742000001</v>
      </c>
      <c r="D10" s="31">
        <v>712161.13500000001</v>
      </c>
      <c r="E10" s="31">
        <v>10199531.308</v>
      </c>
      <c r="F10" s="31">
        <v>10015.709000000001</v>
      </c>
      <c r="G10" s="31">
        <v>1521071.5730000001</v>
      </c>
      <c r="H10" s="31">
        <v>1247898.9099999999</v>
      </c>
      <c r="I10" s="31">
        <v>3876.2919999999999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25124.353999999999</v>
      </c>
      <c r="P10" s="31">
        <v>21109.143</v>
      </c>
      <c r="Q10" s="31">
        <v>1575.413</v>
      </c>
      <c r="R10" s="31">
        <v>2830671.3939999999</v>
      </c>
      <c r="S10" s="31">
        <v>7405086.1749999998</v>
      </c>
      <c r="T10" s="76">
        <v>73229.183999999994</v>
      </c>
      <c r="U10" s="76">
        <v>51852.908000000003</v>
      </c>
      <c r="V10" s="76">
        <v>405.90300000000002</v>
      </c>
      <c r="W10" s="76">
        <v>33243.563000000002</v>
      </c>
      <c r="X10" s="76">
        <v>158731.55799999999</v>
      </c>
      <c r="Y10" s="76">
        <v>10005.723</v>
      </c>
      <c r="Z10" s="76">
        <v>0</v>
      </c>
      <c r="AA10" s="76">
        <v>10005.723</v>
      </c>
      <c r="AB10" s="76">
        <v>15873.18</v>
      </c>
      <c r="AC10" s="76">
        <v>25878.902999999998</v>
      </c>
      <c r="AD10" s="76">
        <v>2253.2600000000002</v>
      </c>
      <c r="AE10" s="76">
        <v>28132.163</v>
      </c>
      <c r="AF10" s="76">
        <v>10100</v>
      </c>
    </row>
    <row r="11" spans="2:32" x14ac:dyDescent="0.25">
      <c r="B11" s="43">
        <v>2</v>
      </c>
      <c r="C11" s="33">
        <v>13804080.027000001</v>
      </c>
      <c r="D11" s="33">
        <v>1163280.797</v>
      </c>
      <c r="E11" s="33">
        <v>12642059.965</v>
      </c>
      <c r="F11" s="33">
        <v>8274.473</v>
      </c>
      <c r="G11" s="33">
        <v>1733409.226</v>
      </c>
      <c r="H11" s="33">
        <v>1529835.0220000001</v>
      </c>
      <c r="I11" s="33">
        <v>7065.8789999999999</v>
      </c>
      <c r="J11" s="33">
        <v>191.63900000000001</v>
      </c>
      <c r="K11" s="33">
        <v>323.733</v>
      </c>
      <c r="L11" s="33">
        <v>0</v>
      </c>
      <c r="M11" s="33">
        <v>1261.0899999999999</v>
      </c>
      <c r="N11" s="33">
        <v>22.443000000000001</v>
      </c>
      <c r="O11" s="33">
        <v>30995.978999999999</v>
      </c>
      <c r="P11" s="33">
        <v>19711.321</v>
      </c>
      <c r="Q11" s="33">
        <v>5175.0249999999996</v>
      </c>
      <c r="R11" s="33">
        <v>3336265.83</v>
      </c>
      <c r="S11" s="33">
        <v>9307637.3399999999</v>
      </c>
      <c r="T11" s="57">
        <v>28539.026999999998</v>
      </c>
      <c r="U11" s="57">
        <v>14998.207</v>
      </c>
      <c r="V11" s="57">
        <v>0</v>
      </c>
      <c r="W11" s="57">
        <v>8046.759</v>
      </c>
      <c r="X11" s="57">
        <v>51583.993000000002</v>
      </c>
      <c r="Y11" s="57">
        <v>12626.847</v>
      </c>
      <c r="Z11" s="57">
        <v>0</v>
      </c>
      <c r="AA11" s="57">
        <v>12626.847</v>
      </c>
      <c r="AB11" s="57">
        <v>5158.4049999999997</v>
      </c>
      <c r="AC11" s="57">
        <v>17785.252</v>
      </c>
      <c r="AD11" s="57">
        <v>1366.8489999999999</v>
      </c>
      <c r="AE11" s="57">
        <v>19152.100999999999</v>
      </c>
      <c r="AF11" s="57">
        <v>10100</v>
      </c>
    </row>
    <row r="12" spans="2:32" x14ac:dyDescent="0.25">
      <c r="B12" s="43">
        <v>3</v>
      </c>
      <c r="C12" s="33">
        <v>16123168.498</v>
      </c>
      <c r="D12" s="33">
        <v>1848836.1939999999</v>
      </c>
      <c r="E12" s="33">
        <v>14283270.051000001</v>
      </c>
      <c r="F12" s="33">
        <v>14252.236999999999</v>
      </c>
      <c r="G12" s="33">
        <v>1737310.0519999999</v>
      </c>
      <c r="H12" s="33">
        <v>1808663.4029999999</v>
      </c>
      <c r="I12" s="33">
        <v>5645.62</v>
      </c>
      <c r="J12" s="33">
        <v>2411.058</v>
      </c>
      <c r="K12" s="33">
        <v>0</v>
      </c>
      <c r="L12" s="33">
        <v>92.33</v>
      </c>
      <c r="M12" s="33">
        <v>0</v>
      </c>
      <c r="N12" s="33">
        <v>0</v>
      </c>
      <c r="O12" s="33">
        <v>42597.785000000003</v>
      </c>
      <c r="P12" s="33">
        <v>33139.635000000002</v>
      </c>
      <c r="Q12" s="33">
        <v>2926.5830000000001</v>
      </c>
      <c r="R12" s="33">
        <v>3647038.7030000002</v>
      </c>
      <c r="S12" s="33">
        <v>10638818.547</v>
      </c>
      <c r="T12" s="57">
        <v>32260.637999999999</v>
      </c>
      <c r="U12" s="57">
        <v>15746.722</v>
      </c>
      <c r="V12" s="57">
        <v>395.05900000000003</v>
      </c>
      <c r="W12" s="57">
        <v>16610.150000000001</v>
      </c>
      <c r="X12" s="57">
        <v>65012.569000000003</v>
      </c>
      <c r="Y12" s="57">
        <v>14610.556</v>
      </c>
      <c r="Z12" s="57">
        <v>0</v>
      </c>
      <c r="AA12" s="57">
        <v>14610.556</v>
      </c>
      <c r="AB12" s="57">
        <v>6501.2629999999999</v>
      </c>
      <c r="AC12" s="57">
        <v>21111.819</v>
      </c>
      <c r="AD12" s="57">
        <v>1268.316</v>
      </c>
      <c r="AE12" s="57">
        <v>22380.134999999998</v>
      </c>
      <c r="AF12" s="57">
        <v>10100</v>
      </c>
    </row>
    <row r="13" spans="2:32" x14ac:dyDescent="0.25">
      <c r="B13" s="43">
        <v>4</v>
      </c>
      <c r="C13" s="33">
        <v>18901255.734999999</v>
      </c>
      <c r="D13" s="33">
        <v>2552019.9989999998</v>
      </c>
      <c r="E13" s="33">
        <v>16352476.314999999</v>
      </c>
      <c r="F13" s="33">
        <v>16050.513999999999</v>
      </c>
      <c r="G13" s="33">
        <v>1685527.2309999999</v>
      </c>
      <c r="H13" s="33">
        <v>2279221.875</v>
      </c>
      <c r="I13" s="33">
        <v>11234.135</v>
      </c>
      <c r="J13" s="33">
        <v>106.221</v>
      </c>
      <c r="K13" s="33">
        <v>2794.1529999999998</v>
      </c>
      <c r="L13" s="33">
        <v>0</v>
      </c>
      <c r="M13" s="33">
        <v>69.587000000000003</v>
      </c>
      <c r="N13" s="33">
        <v>0</v>
      </c>
      <c r="O13" s="33">
        <v>31827.84</v>
      </c>
      <c r="P13" s="33">
        <v>41046.877999999997</v>
      </c>
      <c r="Q13" s="33">
        <v>5870.9989999999998</v>
      </c>
      <c r="R13" s="33">
        <v>4073749.4330000002</v>
      </c>
      <c r="S13" s="33">
        <v>12284630.386</v>
      </c>
      <c r="T13" s="57">
        <v>58154.514999999999</v>
      </c>
      <c r="U13" s="57">
        <v>17210.527999999998</v>
      </c>
      <c r="V13" s="57">
        <v>409</v>
      </c>
      <c r="W13" s="57">
        <v>11637.065000000001</v>
      </c>
      <c r="X13" s="57">
        <v>87411.107999999993</v>
      </c>
      <c r="Y13" s="57">
        <v>17167.657999999999</v>
      </c>
      <c r="Z13" s="57">
        <v>3.702</v>
      </c>
      <c r="AA13" s="57">
        <v>17163.955999999998</v>
      </c>
      <c r="AB13" s="57">
        <v>8741.1190000000006</v>
      </c>
      <c r="AC13" s="57">
        <v>25905.075000000001</v>
      </c>
      <c r="AD13" s="57">
        <v>1372.1759999999999</v>
      </c>
      <c r="AE13" s="57">
        <v>27277.251</v>
      </c>
      <c r="AF13" s="57">
        <v>10099</v>
      </c>
    </row>
    <row r="14" spans="2:32" x14ac:dyDescent="0.25">
      <c r="B14" s="43">
        <v>5</v>
      </c>
      <c r="C14" s="33">
        <v>22419892.258000001</v>
      </c>
      <c r="D14" s="33">
        <v>3794765.5759999999</v>
      </c>
      <c r="E14" s="33">
        <v>18626621.227000002</v>
      </c>
      <c r="F14" s="33">
        <v>17163.558000000001</v>
      </c>
      <c r="G14" s="33">
        <v>1602860.31</v>
      </c>
      <c r="H14" s="33">
        <v>2771592.7370000002</v>
      </c>
      <c r="I14" s="33">
        <v>4529.25</v>
      </c>
      <c r="J14" s="33">
        <v>3524.5509999999999</v>
      </c>
      <c r="K14" s="33">
        <v>2877.0369999999998</v>
      </c>
      <c r="L14" s="33">
        <v>0</v>
      </c>
      <c r="M14" s="33">
        <v>1089.309</v>
      </c>
      <c r="N14" s="33">
        <v>0</v>
      </c>
      <c r="O14" s="33">
        <v>53204.159</v>
      </c>
      <c r="P14" s="33">
        <v>50924.129000000001</v>
      </c>
      <c r="Q14" s="33">
        <v>8912.1479999999992</v>
      </c>
      <c r="R14" s="33">
        <v>4516677.1880000001</v>
      </c>
      <c r="S14" s="33">
        <v>14117302.404999999</v>
      </c>
      <c r="T14" s="57">
        <v>61923.101999999999</v>
      </c>
      <c r="U14" s="57">
        <v>34148.466999999997</v>
      </c>
      <c r="V14" s="57">
        <v>300</v>
      </c>
      <c r="W14" s="57">
        <v>17604.031999999999</v>
      </c>
      <c r="X14" s="57">
        <v>113975.601</v>
      </c>
      <c r="Y14" s="57">
        <v>20473.05</v>
      </c>
      <c r="Z14" s="57">
        <v>0</v>
      </c>
      <c r="AA14" s="57">
        <v>20473.05</v>
      </c>
      <c r="AB14" s="57">
        <v>11397.571</v>
      </c>
      <c r="AC14" s="57">
        <v>31870.620999999999</v>
      </c>
      <c r="AD14" s="57">
        <v>1167.8209999999999</v>
      </c>
      <c r="AE14" s="57">
        <v>33038.442000000003</v>
      </c>
      <c r="AF14" s="57">
        <v>10100</v>
      </c>
    </row>
    <row r="15" spans="2:32" x14ac:dyDescent="0.25">
      <c r="B15" s="43">
        <v>6</v>
      </c>
      <c r="C15" s="33">
        <v>27357482.535</v>
      </c>
      <c r="D15" s="33">
        <v>5440319.0930000003</v>
      </c>
      <c r="E15" s="33">
        <v>21919888.550000001</v>
      </c>
      <c r="F15" s="33">
        <v>23272.881000000001</v>
      </c>
      <c r="G15" s="33">
        <v>1479964.952</v>
      </c>
      <c r="H15" s="33">
        <v>3411343.8939999999</v>
      </c>
      <c r="I15" s="33">
        <v>9747.5529999999999</v>
      </c>
      <c r="J15" s="33">
        <v>1666.4929999999999</v>
      </c>
      <c r="K15" s="33">
        <v>1445.133</v>
      </c>
      <c r="L15" s="33">
        <v>1E-3</v>
      </c>
      <c r="M15" s="33">
        <v>0</v>
      </c>
      <c r="N15" s="33">
        <v>0.77600000000000002</v>
      </c>
      <c r="O15" s="33">
        <v>62793.91</v>
      </c>
      <c r="P15" s="33">
        <v>95959.607000000004</v>
      </c>
      <c r="Q15" s="33">
        <v>7243.1509999999998</v>
      </c>
      <c r="R15" s="33">
        <v>5093438.3509999998</v>
      </c>
      <c r="S15" s="33">
        <v>16832595.438000001</v>
      </c>
      <c r="T15" s="57">
        <v>100868.106</v>
      </c>
      <c r="U15" s="57">
        <v>34960.222999999998</v>
      </c>
      <c r="V15" s="57">
        <v>1234.9390000000001</v>
      </c>
      <c r="W15" s="57">
        <v>37749.534</v>
      </c>
      <c r="X15" s="57">
        <v>174812.802</v>
      </c>
      <c r="Y15" s="57">
        <v>27337.682000000001</v>
      </c>
      <c r="Z15" s="57">
        <v>0</v>
      </c>
      <c r="AA15" s="57">
        <v>27337.682000000001</v>
      </c>
      <c r="AB15" s="57">
        <v>17481.286</v>
      </c>
      <c r="AC15" s="57">
        <v>44818.968000000001</v>
      </c>
      <c r="AD15" s="57">
        <v>1515.0060000000001</v>
      </c>
      <c r="AE15" s="57">
        <v>46333.974000000002</v>
      </c>
      <c r="AF15" s="57">
        <v>10100</v>
      </c>
    </row>
    <row r="16" spans="2:32" x14ac:dyDescent="0.25">
      <c r="B16" s="43">
        <v>7</v>
      </c>
      <c r="C16" s="33">
        <v>34605322.796999998</v>
      </c>
      <c r="D16" s="33">
        <v>8193861.557</v>
      </c>
      <c r="E16" s="33">
        <v>26418527.767999999</v>
      </c>
      <c r="F16" s="33">
        <v>47322.995999999999</v>
      </c>
      <c r="G16" s="33">
        <v>1388167.209</v>
      </c>
      <c r="H16" s="33">
        <v>4634050.2560000001</v>
      </c>
      <c r="I16" s="33">
        <v>7712.9430000000002</v>
      </c>
      <c r="J16" s="33">
        <v>2023.675</v>
      </c>
      <c r="K16" s="33">
        <v>3075.8209999999999</v>
      </c>
      <c r="L16" s="33">
        <v>776.05499999999995</v>
      </c>
      <c r="M16" s="33">
        <v>3558.2939999999999</v>
      </c>
      <c r="N16" s="33">
        <v>3039.62</v>
      </c>
      <c r="O16" s="33">
        <v>68224.808000000005</v>
      </c>
      <c r="P16" s="33">
        <v>112660.20299999999</v>
      </c>
      <c r="Q16" s="33">
        <v>239.5</v>
      </c>
      <c r="R16" s="33">
        <v>6270851.3799999999</v>
      </c>
      <c r="S16" s="33">
        <v>20153648.787</v>
      </c>
      <c r="T16" s="57">
        <v>120201.046</v>
      </c>
      <c r="U16" s="57">
        <v>56338.322999999997</v>
      </c>
      <c r="V16" s="57">
        <v>4547.8360000000002</v>
      </c>
      <c r="W16" s="57">
        <v>48092.286</v>
      </c>
      <c r="X16" s="57">
        <v>229179.49100000001</v>
      </c>
      <c r="Y16" s="57">
        <v>39228.589</v>
      </c>
      <c r="Z16" s="57">
        <v>0</v>
      </c>
      <c r="AA16" s="57">
        <v>39228.589</v>
      </c>
      <c r="AB16" s="57">
        <v>22917.964</v>
      </c>
      <c r="AC16" s="57">
        <v>62146.553</v>
      </c>
      <c r="AD16" s="57">
        <v>1772.152</v>
      </c>
      <c r="AE16" s="57">
        <v>63918.705000000002</v>
      </c>
      <c r="AF16" s="57">
        <v>10099</v>
      </c>
    </row>
    <row r="17" spans="2:32" x14ac:dyDescent="0.25">
      <c r="B17" s="43">
        <v>8</v>
      </c>
      <c r="C17" s="33">
        <v>47900208.387999997</v>
      </c>
      <c r="D17" s="33">
        <v>13734192.458000001</v>
      </c>
      <c r="E17" s="33">
        <v>34167533.284999996</v>
      </c>
      <c r="F17" s="33">
        <v>37890.525999999998</v>
      </c>
      <c r="G17" s="33">
        <v>1194406.1299999999</v>
      </c>
      <c r="H17" s="33">
        <v>6973368.7649999997</v>
      </c>
      <c r="I17" s="33">
        <v>15308.594999999999</v>
      </c>
      <c r="J17" s="33">
        <v>314.108</v>
      </c>
      <c r="K17" s="33">
        <v>18494.919999999998</v>
      </c>
      <c r="L17" s="33">
        <v>381.77800000000002</v>
      </c>
      <c r="M17" s="33">
        <v>935.54</v>
      </c>
      <c r="N17" s="33">
        <v>0</v>
      </c>
      <c r="O17" s="33">
        <v>43282.946000000004</v>
      </c>
      <c r="P17" s="33">
        <v>169152.44500000001</v>
      </c>
      <c r="Q17" s="33">
        <v>14331.916999999999</v>
      </c>
      <c r="R17" s="33">
        <v>8467867.6699999999</v>
      </c>
      <c r="S17" s="33">
        <v>25708643.754999999</v>
      </c>
      <c r="T17" s="57">
        <v>177005.91899999999</v>
      </c>
      <c r="U17" s="57">
        <v>97149.649000000005</v>
      </c>
      <c r="V17" s="57">
        <v>3305.607</v>
      </c>
      <c r="W17" s="57">
        <v>45476.771999999997</v>
      </c>
      <c r="X17" s="57">
        <v>322937.94699999999</v>
      </c>
      <c r="Y17" s="57">
        <v>70554.63</v>
      </c>
      <c r="Z17" s="57">
        <v>9.3330000000000002</v>
      </c>
      <c r="AA17" s="57">
        <v>70545.297000000006</v>
      </c>
      <c r="AB17" s="57">
        <v>32293.809000000001</v>
      </c>
      <c r="AC17" s="57">
        <v>102839.106</v>
      </c>
      <c r="AD17" s="57">
        <v>2390.261</v>
      </c>
      <c r="AE17" s="57">
        <v>105229.367</v>
      </c>
      <c r="AF17" s="57">
        <v>10100</v>
      </c>
    </row>
    <row r="18" spans="2:32" x14ac:dyDescent="0.25">
      <c r="B18" s="43">
        <v>9</v>
      </c>
      <c r="C18" s="33">
        <v>81418094.650999993</v>
      </c>
      <c r="D18" s="33">
        <v>31196518.982999999</v>
      </c>
      <c r="E18" s="33">
        <v>50615092.799000002</v>
      </c>
      <c r="F18" s="33">
        <v>166522.658</v>
      </c>
      <c r="G18" s="33">
        <v>860737.03700000001</v>
      </c>
      <c r="H18" s="33">
        <v>12278503.612</v>
      </c>
      <c r="I18" s="33">
        <v>21180.9</v>
      </c>
      <c r="J18" s="33">
        <v>688.90599999999995</v>
      </c>
      <c r="K18" s="33">
        <v>26143.579000000002</v>
      </c>
      <c r="L18" s="33">
        <v>0</v>
      </c>
      <c r="M18" s="33">
        <v>12369.120999999999</v>
      </c>
      <c r="N18" s="33">
        <v>5565.7939999999999</v>
      </c>
      <c r="O18" s="33">
        <v>110384.25900000001</v>
      </c>
      <c r="P18" s="33">
        <v>408979.30599999998</v>
      </c>
      <c r="Q18" s="33">
        <v>64571.273000000001</v>
      </c>
      <c r="R18" s="33">
        <v>13955646.445</v>
      </c>
      <c r="S18" s="33">
        <v>36682249.858999997</v>
      </c>
      <c r="T18" s="57">
        <v>297504.75900000002</v>
      </c>
      <c r="U18" s="57">
        <v>151173.658</v>
      </c>
      <c r="V18" s="57">
        <v>1353.5740000000001</v>
      </c>
      <c r="W18" s="57">
        <v>84481.834000000003</v>
      </c>
      <c r="X18" s="57">
        <v>534513.82499999995</v>
      </c>
      <c r="Y18" s="57">
        <v>169656.85</v>
      </c>
      <c r="Z18" s="57">
        <v>38.095999999999997</v>
      </c>
      <c r="AA18" s="57">
        <v>169618.75399999999</v>
      </c>
      <c r="AB18" s="57">
        <v>53451.394999999997</v>
      </c>
      <c r="AC18" s="57">
        <v>223070.149</v>
      </c>
      <c r="AD18" s="57">
        <v>4089.9589999999998</v>
      </c>
      <c r="AE18" s="57">
        <v>227160.10800000001</v>
      </c>
      <c r="AF18" s="57">
        <v>10100</v>
      </c>
    </row>
    <row r="19" spans="2:32" x14ac:dyDescent="0.25">
      <c r="B19" s="87">
        <v>10</v>
      </c>
      <c r="C19" s="46">
        <v>1664110378.0929999</v>
      </c>
      <c r="D19" s="46">
        <v>954589333.01600003</v>
      </c>
      <c r="E19" s="46">
        <v>710415016.80700004</v>
      </c>
      <c r="F19" s="46">
        <v>29021361.491</v>
      </c>
      <c r="G19" s="46">
        <v>476705.76</v>
      </c>
      <c r="H19" s="46">
        <v>208480450.89399999</v>
      </c>
      <c r="I19" s="46">
        <v>119619.40300000001</v>
      </c>
      <c r="J19" s="46">
        <v>118036.71</v>
      </c>
      <c r="K19" s="46">
        <v>3834208.764</v>
      </c>
      <c r="L19" s="46">
        <v>11077560.823999999</v>
      </c>
      <c r="M19" s="46">
        <v>16273586.328</v>
      </c>
      <c r="N19" s="46">
        <v>1010740.308</v>
      </c>
      <c r="O19" s="46">
        <v>67753.494000000006</v>
      </c>
      <c r="P19" s="46">
        <v>4382380.0839999998</v>
      </c>
      <c r="Q19" s="46">
        <v>2846892.7059999998</v>
      </c>
      <c r="R19" s="46">
        <v>277709296.76599997</v>
      </c>
      <c r="S19" s="46">
        <v>438027078.64700001</v>
      </c>
      <c r="T19" s="88">
        <v>364012.28499999997</v>
      </c>
      <c r="U19" s="88">
        <v>1237867.0190000001</v>
      </c>
      <c r="V19" s="88">
        <v>10516.188</v>
      </c>
      <c r="W19" s="88">
        <v>142946.495</v>
      </c>
      <c r="X19" s="88">
        <v>1755341.987</v>
      </c>
      <c r="Y19" s="88">
        <v>4772131.5880000005</v>
      </c>
      <c r="Z19" s="88">
        <v>336.85899999999998</v>
      </c>
      <c r="AA19" s="88">
        <v>4771794.7290000003</v>
      </c>
      <c r="AB19" s="88">
        <v>175534.20699999999</v>
      </c>
      <c r="AC19" s="88">
        <v>4947328.9359999998</v>
      </c>
      <c r="AD19" s="88">
        <v>15490.295</v>
      </c>
      <c r="AE19" s="88">
        <v>4962819.2309999997</v>
      </c>
      <c r="AF19" s="88">
        <v>10099</v>
      </c>
    </row>
    <row r="20" spans="2:32" s="28" customFormat="1" x14ac:dyDescent="0.25">
      <c r="B20" s="90" t="s">
        <v>16</v>
      </c>
      <c r="C20" s="90">
        <f>SUM(C10:C19)</f>
        <v>1937548905.724</v>
      </c>
      <c r="D20" s="90">
        <f t="shared" ref="D20:AF20" si="0">SUM(D10:D19)</f>
        <v>1023225288.8080001</v>
      </c>
      <c r="E20" s="90">
        <f t="shared" si="0"/>
        <v>915640018.07500005</v>
      </c>
      <c r="F20" s="90">
        <f t="shared" si="0"/>
        <v>29362127.043000001</v>
      </c>
      <c r="G20" s="90">
        <f t="shared" si="0"/>
        <v>13680159.479999999</v>
      </c>
      <c r="H20" s="90">
        <f t="shared" si="0"/>
        <v>245414929.368</v>
      </c>
      <c r="I20" s="90">
        <f t="shared" si="0"/>
        <v>205920.57</v>
      </c>
      <c r="J20" s="90">
        <f t="shared" si="0"/>
        <v>128963.361</v>
      </c>
      <c r="K20" s="90">
        <f t="shared" si="0"/>
        <v>3889363.14</v>
      </c>
      <c r="L20" s="90">
        <f t="shared" si="0"/>
        <v>11078810.988</v>
      </c>
      <c r="M20" s="90">
        <f t="shared" si="0"/>
        <v>16292869.268999999</v>
      </c>
      <c r="N20" s="90">
        <f t="shared" si="0"/>
        <v>1019368.941</v>
      </c>
      <c r="O20" s="90">
        <f t="shared" si="0"/>
        <v>536189.53399999999</v>
      </c>
      <c r="P20" s="90">
        <f t="shared" si="0"/>
        <v>5335062.7510000002</v>
      </c>
      <c r="Q20" s="90">
        <f t="shared" si="0"/>
        <v>2957738.7149999999</v>
      </c>
      <c r="R20" s="90">
        <f t="shared" si="0"/>
        <v>329901503.15999997</v>
      </c>
      <c r="S20" s="90">
        <f t="shared" si="0"/>
        <v>591157691.33899999</v>
      </c>
      <c r="T20" s="90">
        <f t="shared" si="0"/>
        <v>1313698.581</v>
      </c>
      <c r="U20" s="90">
        <f t="shared" si="0"/>
        <v>1711445.7040000001</v>
      </c>
      <c r="V20" s="90">
        <f t="shared" si="0"/>
        <v>22468.106</v>
      </c>
      <c r="W20" s="90">
        <f t="shared" si="0"/>
        <v>445888.49</v>
      </c>
      <c r="X20" s="90">
        <f t="shared" si="0"/>
        <v>3493500.8810000001</v>
      </c>
      <c r="Y20" s="90">
        <f t="shared" si="0"/>
        <v>5153793.1730000004</v>
      </c>
      <c r="Z20" s="90">
        <f t="shared" si="0"/>
        <v>387.99</v>
      </c>
      <c r="AA20" s="90">
        <f t="shared" si="0"/>
        <v>5153405.1830000002</v>
      </c>
      <c r="AB20" s="90">
        <f t="shared" si="0"/>
        <v>349350.19900000002</v>
      </c>
      <c r="AC20" s="90">
        <f t="shared" si="0"/>
        <v>5502755.3819999993</v>
      </c>
      <c r="AD20" s="90">
        <f t="shared" si="0"/>
        <v>32686.095000000001</v>
      </c>
      <c r="AE20" s="90">
        <f t="shared" si="0"/>
        <v>5535441.477</v>
      </c>
      <c r="AF20" s="90">
        <f t="shared" si="0"/>
        <v>100997</v>
      </c>
    </row>
    <row r="21" spans="2:32" x14ac:dyDescent="0.25">
      <c r="B21" s="52" t="s">
        <v>171</v>
      </c>
    </row>
    <row r="22" spans="2:32" x14ac:dyDescent="0.25">
      <c r="B22" s="54" t="s">
        <v>117</v>
      </c>
    </row>
    <row r="23" spans="2:32" x14ac:dyDescent="0.25">
      <c r="B23" s="53" t="s">
        <v>70</v>
      </c>
    </row>
    <row r="24" spans="2:32" x14ac:dyDescent="0.25">
      <c r="B24" s="47"/>
    </row>
    <row r="25" spans="2:32" x14ac:dyDescent="0.25">
      <c r="B25" s="47"/>
    </row>
    <row r="26" spans="2:32" x14ac:dyDescent="0.25">
      <c r="B26" s="73" t="s">
        <v>77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</row>
    <row r="27" spans="2:32" x14ac:dyDescent="0.25">
      <c r="B27" s="74" t="s">
        <v>5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</row>
    <row r="29" spans="2:32" s="86" customFormat="1" ht="111" customHeight="1" x14ac:dyDescent="0.2">
      <c r="B29" s="48" t="s">
        <v>141</v>
      </c>
      <c r="C29" s="49" t="s">
        <v>145</v>
      </c>
      <c r="D29" s="49" t="s">
        <v>87</v>
      </c>
      <c r="E29" s="49" t="s">
        <v>146</v>
      </c>
      <c r="F29" s="49" t="s">
        <v>147</v>
      </c>
      <c r="G29" s="49" t="s">
        <v>148</v>
      </c>
      <c r="H29" s="49" t="s">
        <v>149</v>
      </c>
      <c r="I29" s="49" t="s">
        <v>150</v>
      </c>
      <c r="J29" s="49" t="s">
        <v>151</v>
      </c>
      <c r="K29" s="49" t="s">
        <v>152</v>
      </c>
      <c r="L29" s="49" t="s">
        <v>153</v>
      </c>
      <c r="M29" s="49" t="s">
        <v>154</v>
      </c>
      <c r="N29" s="49" t="s">
        <v>155</v>
      </c>
      <c r="O29" s="49" t="s">
        <v>156</v>
      </c>
      <c r="P29" s="49" t="s">
        <v>157</v>
      </c>
      <c r="Q29" s="49" t="s">
        <v>158</v>
      </c>
      <c r="R29" s="49" t="s">
        <v>79</v>
      </c>
      <c r="S29" s="49" t="s">
        <v>88</v>
      </c>
      <c r="T29" s="49" t="s">
        <v>89</v>
      </c>
      <c r="U29" s="49" t="s">
        <v>90</v>
      </c>
      <c r="V29" s="49" t="s">
        <v>91</v>
      </c>
      <c r="W29" s="49" t="s">
        <v>159</v>
      </c>
      <c r="X29" s="49" t="s">
        <v>92</v>
      </c>
      <c r="Y29" s="49" t="s">
        <v>93</v>
      </c>
      <c r="Z29" s="49" t="s">
        <v>94</v>
      </c>
      <c r="AA29" s="49" t="s">
        <v>160</v>
      </c>
      <c r="AB29" s="49" t="s">
        <v>161</v>
      </c>
      <c r="AC29" s="49" t="s">
        <v>162</v>
      </c>
      <c r="AD29" s="49" t="s">
        <v>4</v>
      </c>
      <c r="AE29" s="49" t="s">
        <v>163</v>
      </c>
      <c r="AF29" s="49" t="s">
        <v>96</v>
      </c>
    </row>
    <row r="30" spans="2:32" s="28" customFormat="1" x14ac:dyDescent="0.25">
      <c r="B30" s="41">
        <v>1</v>
      </c>
      <c r="C30" s="31">
        <v>21521482.986000001</v>
      </c>
      <c r="D30" s="31">
        <v>13973302.128</v>
      </c>
      <c r="E30" s="31">
        <v>8864582.0170000009</v>
      </c>
      <c r="F30" s="31">
        <v>8042.29</v>
      </c>
      <c r="G30" s="31">
        <v>1071630.298</v>
      </c>
      <c r="H30" s="31">
        <v>925972.30799999996</v>
      </c>
      <c r="I30" s="31">
        <v>4388.558</v>
      </c>
      <c r="J30" s="31">
        <v>0</v>
      </c>
      <c r="K30" s="31">
        <v>860.67200000000003</v>
      </c>
      <c r="L30" s="31">
        <v>0</v>
      </c>
      <c r="M30" s="31">
        <v>83424.483999999997</v>
      </c>
      <c r="N30" s="31">
        <v>22.443000000000001</v>
      </c>
      <c r="O30" s="31">
        <v>10636.871999999999</v>
      </c>
      <c r="P30" s="31">
        <v>30039.79</v>
      </c>
      <c r="Q30" s="31">
        <v>2002.307</v>
      </c>
      <c r="R30" s="31">
        <v>2137020.0219999999</v>
      </c>
      <c r="S30" s="31">
        <v>6869586.4230000004</v>
      </c>
      <c r="T30" s="76">
        <v>67790.043999999994</v>
      </c>
      <c r="U30" s="76">
        <v>52127.417999999998</v>
      </c>
      <c r="V30" s="76">
        <v>800.96199999999999</v>
      </c>
      <c r="W30" s="76">
        <v>47279.644999999997</v>
      </c>
      <c r="X30" s="76">
        <v>167998.06899999999</v>
      </c>
      <c r="Y30" s="76">
        <v>10562.063</v>
      </c>
      <c r="Z30" s="76">
        <v>0</v>
      </c>
      <c r="AA30" s="76">
        <v>10562.063</v>
      </c>
      <c r="AB30" s="76">
        <v>16799.828000000001</v>
      </c>
      <c r="AC30" s="76">
        <v>27361.891</v>
      </c>
      <c r="AD30" s="76">
        <v>2031.847</v>
      </c>
      <c r="AE30" s="76">
        <v>29393.738000000001</v>
      </c>
      <c r="AF30" s="76">
        <v>10100</v>
      </c>
    </row>
    <row r="31" spans="2:32" s="28" customFormat="1" x14ac:dyDescent="0.25">
      <c r="B31" s="43">
        <v>2</v>
      </c>
      <c r="C31" s="33">
        <v>18972578.451000001</v>
      </c>
      <c r="D31" s="33">
        <v>7134839.9460000005</v>
      </c>
      <c r="E31" s="33">
        <v>11837738.505000001</v>
      </c>
      <c r="F31" s="33">
        <v>5075.5990000000002</v>
      </c>
      <c r="G31" s="33">
        <v>1464358.004</v>
      </c>
      <c r="H31" s="33">
        <v>1229423.7649999999</v>
      </c>
      <c r="I31" s="33">
        <v>4722.9799999999996</v>
      </c>
      <c r="J31" s="33">
        <v>9.4589999999999996</v>
      </c>
      <c r="K31" s="33">
        <v>345.00400000000002</v>
      </c>
      <c r="L31" s="33">
        <v>0</v>
      </c>
      <c r="M31" s="33">
        <v>8.5470000000000006</v>
      </c>
      <c r="N31" s="33">
        <v>0</v>
      </c>
      <c r="O31" s="33">
        <v>23375.715</v>
      </c>
      <c r="P31" s="33">
        <v>28153.093000000001</v>
      </c>
      <c r="Q31" s="33">
        <v>3070.0659999999998</v>
      </c>
      <c r="R31" s="33">
        <v>2758542.2319999998</v>
      </c>
      <c r="S31" s="33">
        <v>9081776.7100000009</v>
      </c>
      <c r="T31" s="57">
        <v>17453.501</v>
      </c>
      <c r="U31" s="57">
        <v>12436.226000000001</v>
      </c>
      <c r="V31" s="57">
        <v>0</v>
      </c>
      <c r="W31" s="57">
        <v>8188.3919999999998</v>
      </c>
      <c r="X31" s="57">
        <v>38078.118999999999</v>
      </c>
      <c r="Y31" s="57">
        <v>13326.395</v>
      </c>
      <c r="Z31" s="57">
        <v>0</v>
      </c>
      <c r="AA31" s="57">
        <v>13326.395</v>
      </c>
      <c r="AB31" s="57">
        <v>3807.8180000000002</v>
      </c>
      <c r="AC31" s="57">
        <v>17134.213</v>
      </c>
      <c r="AD31" s="57">
        <v>1348.509</v>
      </c>
      <c r="AE31" s="57">
        <v>18482.722000000002</v>
      </c>
      <c r="AF31" s="57">
        <v>10100</v>
      </c>
    </row>
    <row r="32" spans="2:32" s="28" customFormat="1" x14ac:dyDescent="0.25">
      <c r="B32" s="43">
        <v>3</v>
      </c>
      <c r="C32" s="33">
        <v>20969948.454999998</v>
      </c>
      <c r="D32" s="33">
        <v>7644961.8279999997</v>
      </c>
      <c r="E32" s="33">
        <v>13324986.627</v>
      </c>
      <c r="F32" s="33">
        <v>8693.7710000000006</v>
      </c>
      <c r="G32" s="33">
        <v>1521590.273</v>
      </c>
      <c r="H32" s="33">
        <v>1506252.0989999999</v>
      </c>
      <c r="I32" s="33">
        <v>5429.57</v>
      </c>
      <c r="J32" s="33">
        <v>2772.8609999999999</v>
      </c>
      <c r="K32" s="33">
        <v>739.61500000000001</v>
      </c>
      <c r="L32" s="33">
        <v>0</v>
      </c>
      <c r="M32" s="33">
        <v>1322.13</v>
      </c>
      <c r="N32" s="33">
        <v>0</v>
      </c>
      <c r="O32" s="33">
        <v>27727.082999999999</v>
      </c>
      <c r="P32" s="33">
        <v>38777.991999999998</v>
      </c>
      <c r="Q32" s="33">
        <v>8759.6080000000002</v>
      </c>
      <c r="R32" s="33">
        <v>3122065.0019999999</v>
      </c>
      <c r="S32" s="33">
        <v>10207054.564999999</v>
      </c>
      <c r="T32" s="57">
        <v>25401.495999999999</v>
      </c>
      <c r="U32" s="57">
        <v>13428.316999999999</v>
      </c>
      <c r="V32" s="57">
        <v>1409</v>
      </c>
      <c r="W32" s="57">
        <v>14578.518</v>
      </c>
      <c r="X32" s="57">
        <v>54817.330999999998</v>
      </c>
      <c r="Y32" s="57">
        <v>14976.737999999999</v>
      </c>
      <c r="Z32" s="57">
        <v>0</v>
      </c>
      <c r="AA32" s="57">
        <v>14976.737999999999</v>
      </c>
      <c r="AB32" s="57">
        <v>5481.7349999999997</v>
      </c>
      <c r="AC32" s="57">
        <v>20458.473000000002</v>
      </c>
      <c r="AD32" s="57">
        <v>1173.634</v>
      </c>
      <c r="AE32" s="57">
        <v>21632.107</v>
      </c>
      <c r="AF32" s="57">
        <v>10100</v>
      </c>
    </row>
    <row r="33" spans="2:32" s="28" customFormat="1" x14ac:dyDescent="0.25">
      <c r="B33" s="43">
        <v>4</v>
      </c>
      <c r="C33" s="33">
        <v>22772100.552000001</v>
      </c>
      <c r="D33" s="33">
        <v>7668182.7039999999</v>
      </c>
      <c r="E33" s="33">
        <v>15103917.847999999</v>
      </c>
      <c r="F33" s="33">
        <v>9921.3690000000006</v>
      </c>
      <c r="G33" s="33">
        <v>1562966.236</v>
      </c>
      <c r="H33" s="33">
        <v>1818000.0830000001</v>
      </c>
      <c r="I33" s="33">
        <v>3730.0650000000001</v>
      </c>
      <c r="J33" s="33">
        <v>1025.325</v>
      </c>
      <c r="K33" s="33">
        <v>615.16499999999996</v>
      </c>
      <c r="L33" s="33">
        <v>92.33</v>
      </c>
      <c r="M33" s="33">
        <v>0</v>
      </c>
      <c r="N33" s="33">
        <v>0</v>
      </c>
      <c r="O33" s="33">
        <v>36845.464999999997</v>
      </c>
      <c r="P33" s="33">
        <v>41260.182000000001</v>
      </c>
      <c r="Q33" s="33">
        <v>4791.4359999999997</v>
      </c>
      <c r="R33" s="33">
        <v>3479247.656</v>
      </c>
      <c r="S33" s="33">
        <v>11630981.892999999</v>
      </c>
      <c r="T33" s="57">
        <v>21528.097000000002</v>
      </c>
      <c r="U33" s="57">
        <v>17141.815999999999</v>
      </c>
      <c r="V33" s="57">
        <v>300</v>
      </c>
      <c r="W33" s="57">
        <v>15831.377</v>
      </c>
      <c r="X33" s="57">
        <v>54801.29</v>
      </c>
      <c r="Y33" s="57">
        <v>17008.152999999998</v>
      </c>
      <c r="Z33" s="57">
        <v>0</v>
      </c>
      <c r="AA33" s="57">
        <v>17008.152999999998</v>
      </c>
      <c r="AB33" s="57">
        <v>5480.1379999999999</v>
      </c>
      <c r="AC33" s="57">
        <v>22488.291000000001</v>
      </c>
      <c r="AD33" s="57">
        <v>1139.8009999999999</v>
      </c>
      <c r="AE33" s="57">
        <v>23628.092000000001</v>
      </c>
      <c r="AF33" s="57">
        <v>10099</v>
      </c>
    </row>
    <row r="34" spans="2:32" s="28" customFormat="1" x14ac:dyDescent="0.25">
      <c r="B34" s="43">
        <v>5</v>
      </c>
      <c r="C34" s="33">
        <v>26644440.771000002</v>
      </c>
      <c r="D34" s="33">
        <v>9294988.9010000005</v>
      </c>
      <c r="E34" s="33">
        <v>17349451.870000001</v>
      </c>
      <c r="F34" s="33">
        <v>21025.27</v>
      </c>
      <c r="G34" s="33">
        <v>1528665.7990000001</v>
      </c>
      <c r="H34" s="33">
        <v>2160705.7889999999</v>
      </c>
      <c r="I34" s="33">
        <v>13301.165999999999</v>
      </c>
      <c r="J34" s="33">
        <v>617.22799999999995</v>
      </c>
      <c r="K34" s="33">
        <v>636.36099999999999</v>
      </c>
      <c r="L34" s="33">
        <v>344.93900000000002</v>
      </c>
      <c r="M34" s="33">
        <v>86.834999999999994</v>
      </c>
      <c r="N34" s="33">
        <v>0</v>
      </c>
      <c r="O34" s="33">
        <v>38270.904999999999</v>
      </c>
      <c r="P34" s="33">
        <v>58694.815000000002</v>
      </c>
      <c r="Q34" s="33">
        <v>6027.5479999999998</v>
      </c>
      <c r="R34" s="33">
        <v>3828376.6549999998</v>
      </c>
      <c r="S34" s="33">
        <v>13528769.859999999</v>
      </c>
      <c r="T34" s="57">
        <v>53675.713000000003</v>
      </c>
      <c r="U34" s="57">
        <v>17587.429</v>
      </c>
      <c r="V34" s="57">
        <v>1033.921</v>
      </c>
      <c r="W34" s="57">
        <v>17227.782999999999</v>
      </c>
      <c r="X34" s="57">
        <v>89524.846000000005</v>
      </c>
      <c r="Y34" s="57">
        <v>20096.900000000001</v>
      </c>
      <c r="Z34" s="57">
        <v>3.702</v>
      </c>
      <c r="AA34" s="57">
        <v>20093.198</v>
      </c>
      <c r="AB34" s="57">
        <v>8952.4889999999996</v>
      </c>
      <c r="AC34" s="57">
        <v>29045.687000000002</v>
      </c>
      <c r="AD34" s="57">
        <v>1300.69</v>
      </c>
      <c r="AE34" s="57">
        <v>30346.377</v>
      </c>
      <c r="AF34" s="57">
        <v>10100</v>
      </c>
    </row>
    <row r="35" spans="2:32" s="28" customFormat="1" x14ac:dyDescent="0.25">
      <c r="B35" s="43">
        <v>6</v>
      </c>
      <c r="C35" s="33">
        <v>31502418.158</v>
      </c>
      <c r="D35" s="33">
        <v>11122880.995999999</v>
      </c>
      <c r="E35" s="33">
        <v>20379537.162</v>
      </c>
      <c r="F35" s="33">
        <v>23027.537</v>
      </c>
      <c r="G35" s="33">
        <v>1525308.2420000001</v>
      </c>
      <c r="H35" s="33">
        <v>2796090.7480000001</v>
      </c>
      <c r="I35" s="33">
        <v>4767.9790000000003</v>
      </c>
      <c r="J35" s="33">
        <v>2562.973</v>
      </c>
      <c r="K35" s="33">
        <v>2798.1060000000002</v>
      </c>
      <c r="L35" s="33">
        <v>0</v>
      </c>
      <c r="M35" s="33">
        <v>1089.309</v>
      </c>
      <c r="N35" s="33">
        <v>0.77600000000000002</v>
      </c>
      <c r="O35" s="33">
        <v>49791.205999999998</v>
      </c>
      <c r="P35" s="33">
        <v>75091.964999999997</v>
      </c>
      <c r="Q35" s="33">
        <v>11084.581</v>
      </c>
      <c r="R35" s="33">
        <v>4491613.4220000003</v>
      </c>
      <c r="S35" s="33">
        <v>15895051.540999999</v>
      </c>
      <c r="T35" s="57">
        <v>59066.430999999997</v>
      </c>
      <c r="U35" s="57">
        <v>31352.512999999999</v>
      </c>
      <c r="V35" s="57">
        <v>866.09500000000003</v>
      </c>
      <c r="W35" s="57">
        <v>18098.581999999999</v>
      </c>
      <c r="X35" s="57">
        <v>109383.621</v>
      </c>
      <c r="Y35" s="57">
        <v>23997.757000000001</v>
      </c>
      <c r="Z35" s="57">
        <v>0</v>
      </c>
      <c r="AA35" s="57">
        <v>23997.757000000001</v>
      </c>
      <c r="AB35" s="57">
        <v>10938.373</v>
      </c>
      <c r="AC35" s="57">
        <v>34936.129999999997</v>
      </c>
      <c r="AD35" s="57">
        <v>1336.1220000000001</v>
      </c>
      <c r="AE35" s="57">
        <v>36272.252</v>
      </c>
      <c r="AF35" s="57">
        <v>10100</v>
      </c>
    </row>
    <row r="36" spans="2:32" s="28" customFormat="1" x14ac:dyDescent="0.25">
      <c r="B36" s="43">
        <v>7</v>
      </c>
      <c r="C36" s="33">
        <v>38647978.346000001</v>
      </c>
      <c r="D36" s="33">
        <v>13704586.873</v>
      </c>
      <c r="E36" s="33">
        <v>24943391.473000001</v>
      </c>
      <c r="F36" s="33">
        <v>24171.512999999999</v>
      </c>
      <c r="G36" s="33">
        <v>1488073.4650000001</v>
      </c>
      <c r="H36" s="33">
        <v>3622265.9350000001</v>
      </c>
      <c r="I36" s="33">
        <v>9466.0509999999995</v>
      </c>
      <c r="J36" s="33">
        <v>3174.5790000000002</v>
      </c>
      <c r="K36" s="33">
        <v>0</v>
      </c>
      <c r="L36" s="33">
        <v>0</v>
      </c>
      <c r="M36" s="33">
        <v>61.040999999999997</v>
      </c>
      <c r="N36" s="33">
        <v>0</v>
      </c>
      <c r="O36" s="33">
        <v>59972.086000000003</v>
      </c>
      <c r="P36" s="33">
        <v>112988.39599999999</v>
      </c>
      <c r="Q36" s="33">
        <v>6161.366</v>
      </c>
      <c r="R36" s="33">
        <v>5326334.432</v>
      </c>
      <c r="S36" s="33">
        <v>19620272.875999998</v>
      </c>
      <c r="T36" s="57">
        <v>90857.125</v>
      </c>
      <c r="U36" s="57">
        <v>62666.836000000003</v>
      </c>
      <c r="V36" s="57">
        <v>2769.2040000000002</v>
      </c>
      <c r="W36" s="57">
        <v>34418.173000000003</v>
      </c>
      <c r="X36" s="57">
        <v>190711.33799999999</v>
      </c>
      <c r="Y36" s="57">
        <v>33667.125</v>
      </c>
      <c r="Z36" s="57">
        <v>0</v>
      </c>
      <c r="AA36" s="57">
        <v>33667.125</v>
      </c>
      <c r="AB36" s="57">
        <v>19071.150000000001</v>
      </c>
      <c r="AC36" s="57">
        <v>52738.275000000001</v>
      </c>
      <c r="AD36" s="57">
        <v>1513.3330000000001</v>
      </c>
      <c r="AE36" s="57">
        <v>54251.608</v>
      </c>
      <c r="AF36" s="57">
        <v>10099</v>
      </c>
    </row>
    <row r="37" spans="2:32" s="28" customFormat="1" x14ac:dyDescent="0.25">
      <c r="B37" s="43">
        <v>8</v>
      </c>
      <c r="C37" s="33">
        <v>50702678.740999997</v>
      </c>
      <c r="D37" s="33">
        <v>18355709.557</v>
      </c>
      <c r="E37" s="33">
        <v>32346969.184</v>
      </c>
      <c r="F37" s="33">
        <v>48955.64</v>
      </c>
      <c r="G37" s="33">
        <v>1438561.196</v>
      </c>
      <c r="H37" s="33">
        <v>5420152.5860000001</v>
      </c>
      <c r="I37" s="33">
        <v>12446.379000000001</v>
      </c>
      <c r="J37" s="33">
        <v>420.32400000000001</v>
      </c>
      <c r="K37" s="33">
        <v>8805.0280000000002</v>
      </c>
      <c r="L37" s="33">
        <v>776.05499999999995</v>
      </c>
      <c r="M37" s="33">
        <v>4345.9579999999996</v>
      </c>
      <c r="N37" s="33">
        <v>3039.62</v>
      </c>
      <c r="O37" s="33">
        <v>63830.608999999997</v>
      </c>
      <c r="P37" s="33">
        <v>140598.93299999999</v>
      </c>
      <c r="Q37" s="33">
        <v>5793.2420000000002</v>
      </c>
      <c r="R37" s="33">
        <v>7147725.5700000003</v>
      </c>
      <c r="S37" s="33">
        <v>25206124.425999999</v>
      </c>
      <c r="T37" s="57">
        <v>147990.96599999999</v>
      </c>
      <c r="U37" s="57">
        <v>63836.783000000003</v>
      </c>
      <c r="V37" s="57">
        <v>3703.346</v>
      </c>
      <c r="W37" s="57">
        <v>46766.052000000003</v>
      </c>
      <c r="X37" s="57">
        <v>262297.147</v>
      </c>
      <c r="Y37" s="57">
        <v>56185.953000000001</v>
      </c>
      <c r="Z37" s="57">
        <v>0</v>
      </c>
      <c r="AA37" s="57">
        <v>56185.953000000001</v>
      </c>
      <c r="AB37" s="57">
        <v>26229.724999999999</v>
      </c>
      <c r="AC37" s="57">
        <v>82415.678</v>
      </c>
      <c r="AD37" s="57">
        <v>1848.307</v>
      </c>
      <c r="AE37" s="57">
        <v>84263.985000000001</v>
      </c>
      <c r="AF37" s="57">
        <v>10100</v>
      </c>
    </row>
    <row r="38" spans="2:32" s="28" customFormat="1" x14ac:dyDescent="0.25">
      <c r="B38" s="43">
        <v>9</v>
      </c>
      <c r="C38" s="33">
        <v>83246527.524000004</v>
      </c>
      <c r="D38" s="33">
        <v>33871603.395000003</v>
      </c>
      <c r="E38" s="33">
        <v>49374924.129000001</v>
      </c>
      <c r="F38" s="33">
        <v>99970.017000000007</v>
      </c>
      <c r="G38" s="33">
        <v>1265294.0220000001</v>
      </c>
      <c r="H38" s="33">
        <v>10067020.679</v>
      </c>
      <c r="I38" s="33">
        <v>18070.633999999998</v>
      </c>
      <c r="J38" s="33">
        <v>368.65199999999999</v>
      </c>
      <c r="K38" s="33">
        <v>31447.654999999999</v>
      </c>
      <c r="L38" s="33">
        <v>36.840000000000003</v>
      </c>
      <c r="M38" s="33">
        <v>1947.58</v>
      </c>
      <c r="N38" s="33">
        <v>6555.5690000000004</v>
      </c>
      <c r="O38" s="33">
        <v>106482.242</v>
      </c>
      <c r="P38" s="33">
        <v>329722.26299999998</v>
      </c>
      <c r="Q38" s="33">
        <v>72570.337</v>
      </c>
      <c r="R38" s="33">
        <v>11999486.49</v>
      </c>
      <c r="S38" s="33">
        <v>37382829.952</v>
      </c>
      <c r="T38" s="57">
        <v>284922.17</v>
      </c>
      <c r="U38" s="57">
        <v>153216.33199999999</v>
      </c>
      <c r="V38" s="57">
        <v>1069.3900000000001</v>
      </c>
      <c r="W38" s="57">
        <v>74680.012000000002</v>
      </c>
      <c r="X38" s="57">
        <v>513887.90399999998</v>
      </c>
      <c r="Y38" s="57">
        <v>146519.666</v>
      </c>
      <c r="Z38" s="57">
        <v>47.429000000000002</v>
      </c>
      <c r="AA38" s="57">
        <v>146472.23699999999</v>
      </c>
      <c r="AB38" s="57">
        <v>51388.807000000001</v>
      </c>
      <c r="AC38" s="57">
        <v>197861.04399999999</v>
      </c>
      <c r="AD38" s="57">
        <v>3871.9540000000002</v>
      </c>
      <c r="AE38" s="57">
        <v>201732.99799999999</v>
      </c>
      <c r="AF38" s="57">
        <v>10100</v>
      </c>
    </row>
    <row r="39" spans="2:32" s="28" customFormat="1" x14ac:dyDescent="0.25">
      <c r="B39" s="87">
        <v>10</v>
      </c>
      <c r="C39" s="46">
        <v>1622568751.74</v>
      </c>
      <c r="D39" s="46">
        <v>900454232.48000002</v>
      </c>
      <c r="E39" s="46">
        <v>722114519.25999999</v>
      </c>
      <c r="F39" s="46">
        <v>29113244.037</v>
      </c>
      <c r="G39" s="46">
        <v>813711.94499999995</v>
      </c>
      <c r="H39" s="46">
        <v>215869045.37599999</v>
      </c>
      <c r="I39" s="46">
        <v>129597.18799999999</v>
      </c>
      <c r="J39" s="46">
        <v>118011.96</v>
      </c>
      <c r="K39" s="46">
        <v>3843115.534</v>
      </c>
      <c r="L39" s="46">
        <v>11077560.823999999</v>
      </c>
      <c r="M39" s="46">
        <v>16200583.385</v>
      </c>
      <c r="N39" s="46">
        <v>1009750.5330000001</v>
      </c>
      <c r="O39" s="46">
        <v>119257.351</v>
      </c>
      <c r="P39" s="46">
        <v>4479735.3219999997</v>
      </c>
      <c r="Q39" s="46">
        <v>2837478.2239999999</v>
      </c>
      <c r="R39" s="46">
        <v>285611091.67900002</v>
      </c>
      <c r="S39" s="46">
        <v>441735243.09299999</v>
      </c>
      <c r="T39" s="88">
        <v>545013.03799999994</v>
      </c>
      <c r="U39" s="88">
        <v>1287652.034</v>
      </c>
      <c r="V39" s="88">
        <v>10516.188</v>
      </c>
      <c r="W39" s="88">
        <v>168819.95600000001</v>
      </c>
      <c r="X39" s="88">
        <v>2012001.216</v>
      </c>
      <c r="Y39" s="88">
        <v>4817452.4230000004</v>
      </c>
      <c r="Z39" s="88">
        <v>336.85899999999998</v>
      </c>
      <c r="AA39" s="88">
        <v>4817115.5640000002</v>
      </c>
      <c r="AB39" s="88">
        <v>201200.136</v>
      </c>
      <c r="AC39" s="88">
        <v>5018315.7</v>
      </c>
      <c r="AD39" s="88">
        <v>17121.898000000001</v>
      </c>
      <c r="AE39" s="88">
        <v>5035437.5980000002</v>
      </c>
      <c r="AF39" s="88">
        <v>10099</v>
      </c>
    </row>
    <row r="40" spans="2:32" x14ac:dyDescent="0.25">
      <c r="B40" s="90" t="s">
        <v>16</v>
      </c>
      <c r="C40" s="90">
        <f>SUM(C30:C39)</f>
        <v>1937548905.724</v>
      </c>
      <c r="D40" s="90">
        <f t="shared" ref="D40:AF40" si="1">SUM(D30:D39)</f>
        <v>1023225288.8080001</v>
      </c>
      <c r="E40" s="90">
        <f t="shared" si="1"/>
        <v>915640018.07500005</v>
      </c>
      <c r="F40" s="90">
        <f t="shared" si="1"/>
        <v>29362127.043000001</v>
      </c>
      <c r="G40" s="90">
        <f t="shared" si="1"/>
        <v>13680159.480000002</v>
      </c>
      <c r="H40" s="90">
        <f t="shared" si="1"/>
        <v>245414929.36799997</v>
      </c>
      <c r="I40" s="90">
        <f t="shared" si="1"/>
        <v>205920.57</v>
      </c>
      <c r="J40" s="90">
        <f t="shared" si="1"/>
        <v>128963.361</v>
      </c>
      <c r="K40" s="90">
        <f t="shared" si="1"/>
        <v>3889363.14</v>
      </c>
      <c r="L40" s="90">
        <f t="shared" si="1"/>
        <v>11078810.988</v>
      </c>
      <c r="M40" s="90">
        <f t="shared" si="1"/>
        <v>16292869.268999999</v>
      </c>
      <c r="N40" s="90">
        <f t="shared" si="1"/>
        <v>1019368.9410000001</v>
      </c>
      <c r="O40" s="90">
        <f t="shared" si="1"/>
        <v>536189.53399999999</v>
      </c>
      <c r="P40" s="90">
        <f t="shared" si="1"/>
        <v>5335062.7510000002</v>
      </c>
      <c r="Q40" s="90">
        <f t="shared" si="1"/>
        <v>2957738.7149999999</v>
      </c>
      <c r="R40" s="90">
        <f t="shared" si="1"/>
        <v>329901503.16000003</v>
      </c>
      <c r="S40" s="90">
        <f t="shared" si="1"/>
        <v>591157691.33899999</v>
      </c>
      <c r="T40" s="90">
        <f t="shared" si="1"/>
        <v>1313698.581</v>
      </c>
      <c r="U40" s="90">
        <f t="shared" si="1"/>
        <v>1711445.7039999999</v>
      </c>
      <c r="V40" s="90">
        <f t="shared" si="1"/>
        <v>22468.106</v>
      </c>
      <c r="W40" s="90">
        <f t="shared" si="1"/>
        <v>445888.49</v>
      </c>
      <c r="X40" s="90">
        <f t="shared" si="1"/>
        <v>3493500.8810000001</v>
      </c>
      <c r="Y40" s="90">
        <f t="shared" si="1"/>
        <v>5153793.1730000004</v>
      </c>
      <c r="Z40" s="90">
        <f t="shared" si="1"/>
        <v>387.99</v>
      </c>
      <c r="AA40" s="90">
        <f t="shared" si="1"/>
        <v>5153405.1830000002</v>
      </c>
      <c r="AB40" s="90">
        <f t="shared" si="1"/>
        <v>349350.19900000002</v>
      </c>
      <c r="AC40" s="90">
        <f t="shared" si="1"/>
        <v>5502755.3820000002</v>
      </c>
      <c r="AD40" s="90">
        <f t="shared" si="1"/>
        <v>32686.095000000001</v>
      </c>
      <c r="AE40" s="90">
        <f t="shared" si="1"/>
        <v>5535441.477</v>
      </c>
      <c r="AF40" s="90">
        <f t="shared" si="1"/>
        <v>100997</v>
      </c>
    </row>
    <row r="41" spans="2:32" x14ac:dyDescent="0.25">
      <c r="B41" s="52" t="s">
        <v>171</v>
      </c>
    </row>
    <row r="42" spans="2:32" x14ac:dyDescent="0.25">
      <c r="B42" s="54" t="s">
        <v>117</v>
      </c>
    </row>
    <row r="43" spans="2:32" x14ac:dyDescent="0.25">
      <c r="B43" s="53" t="s">
        <v>70</v>
      </c>
    </row>
    <row r="47" spans="2:32" x14ac:dyDescent="0.25"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</sheetData>
  <mergeCells count="1">
    <mergeCell ref="B8:O8"/>
  </mergeCells>
  <hyperlinks>
    <hyperlink ref="H1" location="Índice!A1" display="Volver al Índice" xr:uid="{8F0DA4C4-2D55-4156-B87E-18ABE0D44D24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a_x06 xmlns="18d802dc-a217-4638-81a2-dd3dce3753ce">Impuesto a la Riqueza</_x007a_x06>
    <ytmn xmlns="18d802dc-a217-4638-81a2-dd3dce3753ce">1</ytm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F4EDD97A44FC4786E6E84168588BCF" ma:contentTypeVersion="3" ma:contentTypeDescription="Crear nuevo documento." ma:contentTypeScope="" ma:versionID="3353ce8f5eef94190bb48a967917606e">
  <xsd:schema xmlns:xsd="http://www.w3.org/2001/XMLSchema" xmlns:xs="http://www.w3.org/2001/XMLSchema" xmlns:p="http://schemas.microsoft.com/office/2006/metadata/properties" xmlns:ns2="18d802dc-a217-4638-81a2-dd3dce3753ce" xmlns:ns3="2febaad4-4a94-47d8-bd40-dd72d5026160" targetNamespace="http://schemas.microsoft.com/office/2006/metadata/properties" ma:root="true" ma:fieldsID="7657d6ba178b5d810ab302a8e24be289" ns2:_="" ns3:_="">
    <xsd:import namespace="18d802dc-a217-4638-81a2-dd3dce3753ce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2:_x007a_x06" minOccurs="0"/>
                <xsd:element ref="ns3:SharedWithUsers" minOccurs="0"/>
                <xsd:element ref="ns2:ytm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802dc-a217-4638-81a2-dd3dce3753ce" elementFormDefault="qualified">
    <xsd:import namespace="http://schemas.microsoft.com/office/2006/documentManagement/types"/>
    <xsd:import namespace="http://schemas.microsoft.com/office/infopath/2007/PartnerControls"/>
    <xsd:element name="_x007a_x06" ma:index="8" nillable="true" ma:displayName="_" ma:internalName="_x007a_x06">
      <xsd:simpleType>
        <xsd:restriction base="dms:Text"/>
      </xsd:simpleType>
    </xsd:element>
    <xsd:element name="ytmn" ma:index="10" nillable="true" ma:displayName="orden" ma:internalName="ytmn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9E4EA5-98F5-432D-8917-99427C34E27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C703D2D-4AA8-44E0-9425-3513312C69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C286BF-C61E-4C9C-9116-8353082B28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Índice</vt:lpstr>
      <vt:lpstr>Definiciones</vt:lpstr>
      <vt:lpstr>Renglones</vt:lpstr>
      <vt:lpstr>Subsector económico</vt:lpstr>
      <vt:lpstr>Tipo contribuyente</vt:lpstr>
      <vt:lpstr>Dirección Seccional</vt:lpstr>
      <vt:lpstr>Tarifa Jurídicos</vt:lpstr>
      <vt:lpstr>Tarifa Naturales</vt:lpstr>
      <vt:lpstr>deciles</vt:lpstr>
      <vt:lpstr>Formulario</vt:lpstr>
      <vt:lpstr>Renglones!Títulos_a_imprimir</vt:lpstr>
    </vt:vector>
  </TitlesOfParts>
  <Manager/>
  <Company>DIAN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dsarmientov@dian.gov.co</dc:creator>
  <cp:keywords/>
  <dc:description/>
  <cp:lastModifiedBy>Daniel Fernando Sarmiento Villamizar</cp:lastModifiedBy>
  <cp:revision/>
  <dcterms:created xsi:type="dcterms:W3CDTF">2004-05-11T21:50:45Z</dcterms:created>
  <dcterms:modified xsi:type="dcterms:W3CDTF">2022-11-04T12:28:24Z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0x010100E8F4EDD97A44FC4786E6E84168588BCF</vt:lpwstr>
  </property>
</Properties>
</file>