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dsarmientov_dian_gov_co/Documents/ESTUDIOS_ECONOMICOS/AGREGADOS/RIQUEZA/"/>
    </mc:Choice>
  </mc:AlternateContent>
  <xr:revisionPtr revIDLastSave="63" documentId="13_ncr:1_{3E0834A0-5BB7-41D2-BA90-C48E95D45B44}" xr6:coauthVersionLast="45" xr6:coauthVersionMax="45" xr10:uidLastSave="{406F1CF3-EB3B-447D-BCD0-6C6CD4C7759A}"/>
  <bookViews>
    <workbookView xWindow="-120" yWindow="-120" windowWidth="29040" windowHeight="15840" tabRatio="676" xr2:uid="{00000000-000D-0000-FFFF-FFFF00000000}"/>
  </bookViews>
  <sheets>
    <sheet name="Índice" sheetId="16" r:id="rId1"/>
    <sheet name="Definiciones" sheetId="12" r:id="rId2"/>
    <sheet name="Renglones" sheetId="13" r:id="rId3"/>
    <sheet name="Subsector económico" sheetId="22" r:id="rId4"/>
    <sheet name="Tipo contribuyente" sheetId="27" r:id="rId5"/>
    <sheet name="Dirección Seccional" sheetId="20" r:id="rId6"/>
    <sheet name="Tarifa jurídicos" sheetId="24" r:id="rId7"/>
    <sheet name="Tarifa naturales" sheetId="28" r:id="rId8"/>
    <sheet name="deciles" sheetId="25" r:id="rId9"/>
    <sheet name="Formulario" sheetId="23" r:id="rId10"/>
  </sheets>
  <definedNames>
    <definedName name="_xlnm.Print_Titles" localSheetId="2">Renglones!$1:$11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20" l="1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AA49" i="20"/>
  <c r="AB49" i="20"/>
  <c r="AC49" i="20"/>
  <c r="AD49" i="20"/>
  <c r="AE49" i="20"/>
  <c r="AF49" i="20"/>
  <c r="AG49" i="20"/>
  <c r="D49" i="20"/>
  <c r="AF16" i="28" l="1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AF12" i="27" l="1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D40" i="25" l="1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C40" i="25"/>
  <c r="AG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D33" i="22"/>
  <c r="D20" i="25" l="1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C20" i="25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C16" i="24"/>
  <c r="C39" i="13" l="1"/>
  <c r="C40" i="13" s="1"/>
  <c r="C41" i="13" s="1"/>
  <c r="C42" i="13" s="1"/>
  <c r="C43" i="13" s="1"/>
  <c r="C38" i="13"/>
  <c r="C37" i="13"/>
  <c r="C14" i="13" l="1"/>
  <c r="C15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l="1"/>
  <c r="C31" i="13" s="1"/>
  <c r="C32" i="13" s="1"/>
  <c r="C33" i="13" s="1"/>
  <c r="C34" i="13" s="1"/>
  <c r="C35" i="13" s="1"/>
</calcChain>
</file>

<file path=xl/sharedStrings.xml><?xml version="1.0" encoding="utf-8"?>
<sst xmlns="http://schemas.openxmlformats.org/spreadsheetml/2006/main" count="437" uniqueCount="204">
  <si>
    <t>SUBDIRECCIÓN DE ESTUDIOS ECONÓMICOS</t>
  </si>
  <si>
    <t>DIRECCIÓN DE GESTIÓN ESTRATÉGICA Y ANALÍTICA</t>
  </si>
  <si>
    <t xml:space="preserve"> </t>
  </si>
  <si>
    <t>DESCRIPCIÓN</t>
  </si>
  <si>
    <t>Sanciones</t>
  </si>
  <si>
    <t>Cifras en millones de pesos corrientes</t>
  </si>
  <si>
    <t>IMPUESTO AL PATRIMONIO</t>
  </si>
  <si>
    <t>Renglón</t>
  </si>
  <si>
    <t>EXCLUSIONES</t>
  </si>
  <si>
    <t xml:space="preserve">Patrimonio líquido susceptible de ser excluido en virtud de convenios internacionales </t>
  </si>
  <si>
    <t>Descuento tributario por convenios internacionales</t>
  </si>
  <si>
    <t>LIQUIDACIÓN PRIVADA</t>
  </si>
  <si>
    <t>Agricultura, ganadería, caza, silvicultura y pesca</t>
  </si>
  <si>
    <t>Construcción</t>
  </si>
  <si>
    <t>Información y comunicaciones</t>
  </si>
  <si>
    <t>Otras actividades de servicios</t>
  </si>
  <si>
    <t>Total</t>
  </si>
  <si>
    <t>1.</t>
  </si>
  <si>
    <t>Definiciones</t>
  </si>
  <si>
    <t>2.</t>
  </si>
  <si>
    <t>3.</t>
  </si>
  <si>
    <t>Subdirección de Estudios Económicos</t>
  </si>
  <si>
    <t>Dirección Seccional de Impuestos y Aduanas de Armenia</t>
  </si>
  <si>
    <t>Dirección Seccional de Impuestos de Barranquilla</t>
  </si>
  <si>
    <t>Dirección Seccional de Impuestos y Aduanas de Bucaramanga</t>
  </si>
  <si>
    <t>Dirección Seccional de Impuestos de Cali</t>
  </si>
  <si>
    <t>Dirección Seccional de Impuestos de Cartagena</t>
  </si>
  <si>
    <t>Dirección Seccional de Impuestos de Cúcuta</t>
  </si>
  <si>
    <t>Dirección Seccional de Impuestos y Aduanas de Girardot</t>
  </si>
  <si>
    <t>Dirección Seccional de Impuestos y Aduanas de Ibagué</t>
  </si>
  <si>
    <t>Dirección Seccional de Impuestos y Aduanas de Manizales</t>
  </si>
  <si>
    <t>Dirección Seccional de Impuestos de Medellín</t>
  </si>
  <si>
    <t>Dirección Seccional de Impuestos y Aduanas de Montería</t>
  </si>
  <si>
    <t>Dirección Seccional de Impuestos y Aduanas de Neiva</t>
  </si>
  <si>
    <t>Dirección Seccional de Impuestos y Aduanas de Pasto</t>
  </si>
  <si>
    <t>Dirección Seccional de Impuestos y Aduanas de Palmira</t>
  </si>
  <si>
    <t>Dirección Seccional de Impuestos y Aduanas de Pereira</t>
  </si>
  <si>
    <t>Dirección Seccional de Impuestos y Aduanas de Popayán</t>
  </si>
  <si>
    <t>Dirección Seccional de Impuestos y Aduanas de Santa Marta</t>
  </si>
  <si>
    <t>Dirección Seccional de Impuestos y Aduanas de Tunja</t>
  </si>
  <si>
    <t>Dirección Seccional de Impuestos y Aduanas de Túlua</t>
  </si>
  <si>
    <t>Dirección Seccional de Impuestos y Aduanas de Villavicencio</t>
  </si>
  <si>
    <t>Dirección Seccional de Impuestos y Aduanas de Sincelejo</t>
  </si>
  <si>
    <t>Dirección Seccional de Impuestos y Aduanas de Valledupar</t>
  </si>
  <si>
    <t>Dirección Seccional de Impuestos y Aduanas de Riohacha</t>
  </si>
  <si>
    <t>Dirección Seccional de Impuestos y Aduanas de Sogamoso</t>
  </si>
  <si>
    <t>Dirección Seccional de Impuestos y Aduanas de San Andrés</t>
  </si>
  <si>
    <t>Dirección Seccional de Impuestos y Aduanas de Florencia</t>
  </si>
  <si>
    <t>Dirección Seccional de Impuestos y Aduanas de Barrancabermeja</t>
  </si>
  <si>
    <t>Dirección Seccional de Impuestos de Bogotá</t>
  </si>
  <si>
    <t>Dirección Seccional de Impuestos y Aduanas de Yopal</t>
  </si>
  <si>
    <t>Dirección Seccional de Impuestos de Grandes Contribuyentes</t>
  </si>
  <si>
    <t>Explotación de minas y canteras</t>
  </si>
  <si>
    <t>Industrias manufactureras</t>
  </si>
  <si>
    <t>Comercio al por mayor y al por menor; reparación de vehículos automotores y motocicletas</t>
  </si>
  <si>
    <t>Transporte y almacenamiento</t>
  </si>
  <si>
    <t>Alojamiento y servicios de comida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</si>
  <si>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</si>
  <si>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</si>
  <si>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</si>
  <si>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</si>
  <si>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Educación</t>
  </si>
  <si>
    <t>Actividades de atención de la salud humana y de asistencia social</t>
  </si>
  <si>
    <t>Actividades artísticas, de entretenimiento y recreación</t>
  </si>
  <si>
    <t>Rentistas de capital</t>
  </si>
  <si>
    <t>Volver al Índice</t>
  </si>
  <si>
    <t>Asalariados</t>
  </si>
  <si>
    <t>Formulario</t>
  </si>
  <si>
    <t>5.</t>
  </si>
  <si>
    <t>6.</t>
  </si>
  <si>
    <t>Fecha de corte: Julio 11 de 2022</t>
  </si>
  <si>
    <t>Elaboró: Subdirección de Estudios Económicos, -DGEA- DIAN-</t>
  </si>
  <si>
    <t>*: Cifras agregadas teniendo en cuenta los principios de Reserva Tributaria definidos en el artículo 583 y 679  literal a del Estatuto Tributario, cuando el Número de casos es menor a 5, se agregan los valores registrados en un grupo o se suman al subsector, sector o actividad económica que más se asemeje.</t>
  </si>
  <si>
    <t>Intervalo (millones de pesos)</t>
  </si>
  <si>
    <t>Personas naturales subsidiadas por terceros o sin actividad económica</t>
  </si>
  <si>
    <t>7.</t>
  </si>
  <si>
    <t>Deciles por patrimonio bruto y por patrimonio líquido</t>
  </si>
  <si>
    <t xml:space="preserve">Deciles por patrimonio bruto </t>
  </si>
  <si>
    <t>Deciles por patrimonio líquido</t>
  </si>
  <si>
    <t>Dirección seccional</t>
  </si>
  <si>
    <t>Total exclusiones</t>
  </si>
  <si>
    <t>total saldo a pagar</t>
  </si>
  <si>
    <t>Cód. subsector económico</t>
  </si>
  <si>
    <t>Subsector económico</t>
  </si>
  <si>
    <t>Código dirección seccional</t>
  </si>
  <si>
    <t>Intervalos por patrimonio líquido</t>
  </si>
  <si>
    <t>Dirección de Gestión Estratégica y Análitica</t>
  </si>
  <si>
    <t>Por dirección seccional</t>
  </si>
  <si>
    <t>Pasivos (excluidos los pasivos normalizados)</t>
  </si>
  <si>
    <t>Base gravable impuesto a la riqueza</t>
  </si>
  <si>
    <t>Activos Omitidos en el Exterior</t>
  </si>
  <si>
    <t>Activos Omitidos en el País</t>
  </si>
  <si>
    <t>Pasivos Inexistentes en el Exterior</t>
  </si>
  <si>
    <t>Base Gravable Impuesto Normalización</t>
  </si>
  <si>
    <t>Impuesto a la Riqueza</t>
  </si>
  <si>
    <t>Descuentos Tributarios por Convenios Internacionales</t>
  </si>
  <si>
    <t>Impuesto de normalización tributaria</t>
  </si>
  <si>
    <t>Número de contribuyentes</t>
  </si>
  <si>
    <t>Dirección Seccional de Impuestos y Aduanas de Buenaventura</t>
  </si>
  <si>
    <t>Dirección Seccional de Impuestos y Aduanas de Quibdó</t>
  </si>
  <si>
    <t>Dirección Seccional de Impuestos y Aduanas de Arauca</t>
  </si>
  <si>
    <t>Dirección Seccional Delegada de Impuestos y Aduanas de Puerto Asís</t>
  </si>
  <si>
    <t>Dirección Seccional de Impuestos y Aduanas de Leticia</t>
  </si>
  <si>
    <t>Dirección Seccional Delegada de Impuestos y Aduanas de San José de Guaviare</t>
  </si>
  <si>
    <t>Dirección Seccional Delegada de Impuestos y Aduanas de Inírida</t>
  </si>
  <si>
    <t>1. Las personas naturales, las sucesiones ilíquidas, las personas jurídicas y sociedades de hecho, contribuyentes del impuesto sobre la renta y complementarios.</t>
  </si>
  <si>
    <t>2. Las personas naturales, nacionales o extranjeras, que no tengan residencia en el país, respecto de su riqueza poseída directamente en el país, salvo las excepciones previstas en los tratados internacionales y en el derecho interno.</t>
  </si>
  <si>
    <t>3. Las personas naturales, nacionales o extranjeras, que no tengan residencia en el país, respecto de su riqueza poseída indirectamente a través de establecimientos permanentes, en el país, salvo las excepciones previstas en los tratados internacionales y en el derecho interno.</t>
  </si>
  <si>
    <t>4. Las sociedades y entidades extranjeras respecto de su riqueza poseída directamente en el país, salvo las excepciones previstas en los tratados internacionales y en el derecho interno.</t>
  </si>
  <si>
    <t>5. Las sociedades y entidades extranjeras respecto de su riqueza poseída indirectamente a través de sucursales o establecimientos permanentes en el país, salvo las excepciones previstas en los tratados internacionales y en el derecho interno.</t>
  </si>
  <si>
    <t>Lo sujetos pasivos del impuesto a la riqueza son:</t>
  </si>
  <si>
    <t>Fecha de corte: Septiembre 01 de 2022</t>
  </si>
  <si>
    <t>Suministro de electricidad, gas, vapor y aire acondicionado</t>
  </si>
  <si>
    <t>Distribución de agua; evacuación y tratamiento de aguas residuales, y actividades de saneamiento ambiental</t>
  </si>
  <si>
    <t>Administración pública y defensa</t>
  </si>
  <si>
    <t>Patrimonio Bruto (incluidos los activos normalizados)</t>
  </si>
  <si>
    <t>Patrimonio Líquido</t>
  </si>
  <si>
    <t>Valor patrimonial de la casa o apartamento de habitación (solo personas naturales las primeras 12.200 UVT)</t>
  </si>
  <si>
    <t>Valor patrimonial neto de las acciones o aportes en sociedades nacionales</t>
  </si>
  <si>
    <t>Valor patrimonial neto de los bancos de tierras que posean las empresas públicas territoriales destinadas a vivienda prioritaria</t>
  </si>
  <si>
    <t>Valor patrimonial neto de los activos fijos inmuebles adquiridos y /o destinados al control y mejoramiento del medio ambiente por las empresas públicas de acueducto y alcantarillado</t>
  </si>
  <si>
    <t>Valor de la reserva táctica de fogafin y fogacoop</t>
  </si>
  <si>
    <t>Valor de las operaciones activas de crédito y sus rendimientos financieros realizadas por entidades financieras del exterior</t>
  </si>
  <si>
    <t>Valor de las operaciones de leasing internacional y sus rendimientos financieros realizados por sociedades o entidades  extranjeras sobre activos localizados en el territorio nacional</t>
  </si>
  <si>
    <t>Patrimonio líquido localizado en el exterior de los extranjeros con menos de 5 años de residencia en el país</t>
  </si>
  <si>
    <t>Patrimonio líquido no vinculado a las actividades sobre las cuales tributan como contribuyente del impuesto de renta y complementario (Artículo 19-2 Estatuto Tributario)</t>
  </si>
  <si>
    <t>Base gravable para el impuesto a la riqueza (31-44)</t>
  </si>
  <si>
    <t>Activos omitidos en el exterior</t>
  </si>
  <si>
    <t>Activos omitidos en el país</t>
  </si>
  <si>
    <t>Pasivos inexistentes en el exterior</t>
  </si>
  <si>
    <t>Pasivos inexistentes en el país</t>
  </si>
  <si>
    <t>Base gravable para el impuesto a la riqueza (Suma 46 a 49)</t>
  </si>
  <si>
    <t>Impuesto a la riqueza</t>
  </si>
  <si>
    <t>Impuesto neto a la riqueza</t>
  </si>
  <si>
    <t>Total impuesto a la riqueza y de normalización tributaria</t>
  </si>
  <si>
    <t>Deciles</t>
  </si>
  <si>
    <t>Renglones formulario No. 440</t>
  </si>
  <si>
    <t>Dirección Seccional Delegada de Impuestos y Aduanas de Puerto Carreño</t>
  </si>
  <si>
    <t>Dirección Seccional Delegada de Impuestos y Aduanas Mitú</t>
  </si>
  <si>
    <t>Total Patrimonio Bruto (incluidos los activos normalizados)</t>
  </si>
  <si>
    <t>Total Patrimonio Líquido</t>
  </si>
  <si>
    <t>Patrimonio líquido susceptible de ser excluido en virtud convenios internacionales</t>
  </si>
  <si>
    <t>Valor casa o apartamento de habitación</t>
  </si>
  <si>
    <t>Valor patrimonial neto acciones sociedad nacional</t>
  </si>
  <si>
    <t>Valor neto inmuebles beneficio y uso público empresa públicas transporte masivo pasajeros</t>
  </si>
  <si>
    <t>Valor neto bancos de tierra empresas públicas territoriales de vivienda prioritaria</t>
  </si>
  <si>
    <t>Valor neto activos fijos inmuebles mejoramiento del medio ambiente empresas publicas de acueducto y alcantarillado</t>
  </si>
  <si>
    <t>Valor de la reserva técnica de Fogafin y Fogacoop</t>
  </si>
  <si>
    <t>Valor operaciones activas de crédito y rendimientos por entidades financieras exterior</t>
  </si>
  <si>
    <t>Valor operaciones leasing internacional y rendimientos sociedades o entidades extranjera sobre activos en territorio nacional</t>
  </si>
  <si>
    <t>Patrimonio líquido en el exterior extranjeros menos de 5 años residente en el país</t>
  </si>
  <si>
    <t>Valor patrimonial aportes sociales Solo entidades num.4 del art.19 E.T.</t>
  </si>
  <si>
    <t>Patrimonio líquido no vinculado a actividades en Renta y complementario (Artículo 19-2 Estatuto Tributario)</t>
  </si>
  <si>
    <t>Pasivos Inexistentes en el País</t>
  </si>
  <si>
    <t>Impuesto Neto a la Riqueza</t>
  </si>
  <si>
    <t>Impuesto de Normalización Tributaria</t>
  </si>
  <si>
    <t>Total Impuesto a la Riqueza y de Normalización Tributaria</t>
  </si>
  <si>
    <t>Total saldo a pagar</t>
  </si>
  <si>
    <t>AGREGADOS TRIBUTARIOS EN EL IMPUESTO A LA RIQUEZA - AÑO GRAVABLE 2016</t>
  </si>
  <si>
    <t>Agregados de las declaraciones del impuesto a la riqueza. Año gravable 2016 (Información estadística).</t>
  </si>
  <si>
    <t>Actividades de organizaciones y entidades extraterritoriales y Actividades de los hogares individuales</t>
  </si>
  <si>
    <t>Por tipo de contribuyente</t>
  </si>
  <si>
    <t>Tipo de contribuyente</t>
  </si>
  <si>
    <t>Persona Natural</t>
  </si>
  <si>
    <t>Persona Jurídica</t>
  </si>
  <si>
    <t>4.</t>
  </si>
  <si>
    <t>8.</t>
  </si>
  <si>
    <t>Fuente: Declaraciones del impuesto a la riqueza año gravable 2016 (F-440).  Análisis de Operaciones. -SEE-DGEA-DIAN-</t>
  </si>
  <si>
    <t>DECLARACION IMPUESTO A LA RIQUEZA Y COMPLEMENTARIO DE NORMALIZACIÓN TRIBUTARIA FORMULARIO 440</t>
  </si>
  <si>
    <t>Valor patrimonial neto de los bienes inmuebles de beneficio y uso público  de las empresas públicas de transporte masivo de pasajeros</t>
  </si>
  <si>
    <t>Valor patrimonial de los aportes sociales realizados por sus asociados (solo para entidades de que trata el nuemral 4 del at{iculo 19 del E.T.)</t>
  </si>
  <si>
    <t>Por subsector económico</t>
  </si>
  <si>
    <t>Intervalo por tarifa personas jurídicas</t>
  </si>
  <si>
    <t>Intervalo por tarifa personas naturales</t>
  </si>
  <si>
    <t>9.</t>
  </si>
  <si>
    <t>Tarifa jurídicos:</t>
  </si>
  <si>
    <t>Tarifa Naturales:</t>
  </si>
  <si>
    <t>Límite inferior &gt; 0 limite superior &lt; 2.000.000.000; tarifa marginal 0,125%; Impuesto (Base gravable * 0,20%)</t>
  </si>
  <si>
    <t>Límite inferior &gt;=2.000.000.000  limite superior &lt; 3.000.000.000; tarifa marginal 0,35%; Impuesto (Base gravable * 0,35%)+ 2.500.000.000</t>
  </si>
  <si>
    <t>Límite inferior &gt;=3.000.000.000  limite superior &lt; 5.000.000.000; tarifa marginal 0,75%; Impuesto (Base gravable * 0,75%) + 6.000.000</t>
  </si>
  <si>
    <t>Límite inferior &gt; 0 limite superior &lt; 2.000.000.000; tarifa marginal 0,15%; Impuesto: (Base gravable * 0,15%)</t>
  </si>
  <si>
    <t>Límite inferior &gt;=5.000.000.000  limite superior en adelante; tarifa marginal 1,0%; Impuesto: ((Base gravable - 5.000.000.000 * 1,0%) + 15.500.000</t>
  </si>
  <si>
    <t>Límite inferior &gt;=2.000.000.000  limite superior &lt; 3.000.000.000; tarifa marginal 0,25%; Impuesto: ((Base gravable -2.000.000,000) * 0,35%)+ 3.000.000</t>
  </si>
  <si>
    <t>Límite inferior &gt;=3.000.000.000  limite superior &lt; 5.000.000.000; tarifa marginal 0,50%; Impuesto: ((Base gravable - 3.000.000.000) * 0,50%) + 5.500.000</t>
  </si>
  <si>
    <t>Intervalos según tarifa personas jurídicas (ver definiciones)</t>
  </si>
  <si>
    <t>&gt;= 0 &lt; 2.000 (Base gravable * 0,15%)</t>
  </si>
  <si>
    <t>&gt;= 2.000 &lt;  3.000 ((Base gravable -2.000.000) * 0,35%)+ 3.000</t>
  </si>
  <si>
    <t>&gt;= 3.000 &lt;  5.000 ((Base gravable - 3.000.000) * 0,50%) + 5.500</t>
  </si>
  <si>
    <t>&gt;=5.000  ((Base gravable - 5.000.000 * 1,0%) + 15.500</t>
  </si>
  <si>
    <t>Intervalos según tarifa personas naturales (ver definiciones)</t>
  </si>
  <si>
    <t>&gt;= 0 &lt; 2.000 (Base gravable * 0,125%)</t>
  </si>
  <si>
    <t>&gt;= 2.000 &lt;  3.000 ((Base gravable * 0,35% )+ 2.500)</t>
  </si>
  <si>
    <t>&gt;= 3.000 &lt;  5.000 ((Base gravable * 0,75% )+ 6.000)</t>
  </si>
  <si>
    <t>&gt;=5.000 ((Base gravable * 1,50% )+ 21.000)</t>
  </si>
  <si>
    <t>Límite inferior &gt;=5.000.000.000  limite superior en adelante; tarifa marginal 1,50%; Impuesto (Base gravable * 1,50%) + 21.000.000</t>
  </si>
  <si>
    <r>
      <rPr>
        <b/>
        <sz val="11"/>
        <rFont val="Ubuntu"/>
        <family val="2"/>
      </rPr>
      <t>Impuesto a la riqueza:</t>
    </r>
    <r>
      <rPr>
        <sz val="11"/>
        <rFont val="Ubuntu"/>
        <family val="2"/>
      </rPr>
      <t xml:space="preserve"> Es un impuesto que recae sobre el patrimonio o riqueza de los contribuyentes con un patrimonio igual o superior a $1.000.000.000, que fue creado por la ley 1739 de 2014 y estuvo vigente hasta el 2018. El impuesto a la riqueza aplicará durante los años 2015, 2016 y 2017 para las personas jurídicas y sociedades de hecho, y para el mismo período más el año 2018 para las personas naturales y sucesiones ilíquidas.</t>
    </r>
  </si>
  <si>
    <r>
      <rPr>
        <b/>
        <sz val="11"/>
        <color rgb="FF000000"/>
        <rFont val="Ubuntu"/>
        <family val="2"/>
      </rPr>
      <t>Hecho generador:</t>
    </r>
    <r>
      <rPr>
        <sz val="11"/>
        <color rgb="FF000000"/>
        <rFont val="Ubuntu"/>
        <family val="2"/>
      </rPr>
      <t xml:space="preserve"> Posesión de patrimonio líquido al 1 de enero del año 2015, cuyo valor sea igual o superior a mil ($1.000) millones de pesos. Recuérdese que patrimonio líquido es igual al patrimonio bruto menos los pasivos.</t>
    </r>
  </si>
  <si>
    <r>
      <rPr>
        <b/>
        <sz val="11"/>
        <color rgb="FF000000"/>
        <rFont val="Ubuntu"/>
        <family val="2"/>
      </rPr>
      <t>Base gravable:</t>
    </r>
    <r>
      <rPr>
        <sz val="11"/>
        <color rgb="FF000000"/>
        <rFont val="Ubuntu"/>
        <family val="2"/>
      </rPr>
      <t xml:space="preserve"> La base gravable del impuesto a la riqueza es el valor del patrimonio bruto de las personas jurídicas y sociedades de hecho poseído a 1° de enero de 2015, 2016 y 2017 menos las deudas a cargo de las mismas vigentes en esas mismas fechas, y en el caso de personas naturales y sucesiones i1íquidas, el patrimonio bruto poseído por ellas a 1° de enero de 2015, 2016, 2017 y 2018 menos las deudas a cargo de las mismas vigentes en esas mismas fechas, determinados en ambos casos conforme a lo previsto en el Título II del Libro I del Estatuto tributario, excluyendo el valor patrimonial que tengan al 1° de enero de 2015, 2016 y 2017 para los contribuyentes personas jurídicas y sociedades de hecho, y el que tengan a 1° de enero de 2015, 2016, 2017 y 2018 las personas naturales y las sucesiones ilíquidas, los siguientes bienes:
1. En el caso de las personas naturales, las primeras 12.200 UVT del valor patrimonial de la casa o apartamento de habitación.
2. El valor patrimonial neto de las acciones, cuotas o partes de interés en sociedades nacionales poseídas directamente o a través de fiducias mercantiles o fondos de inversión colectiva, fondos de pensiones voluntarias, seguros de pensiones voluntarias o seguros de vida individual determinado conforme a las siguientes reglas: En el caso de acciones, cuotas o partes de interés de sociedades nacionales, poseídas a través de fiducias mercantiles o fondos de inversión colectiva, fondos de pensiones voluntarias, seguros de pensiones voluntarias o seguros de vida individual el valor patrimonial neto a excluir será el equivalente al porcentaje que dichas acciones, cuotas o partes de interés tengan en el total de patrimonio bruto del patrimonio autónomo o del fondo de inversión colectiva, del fondo de pensiones voluntarias, de la entidad aseguradora de vida, según sea el caso, en proporción a la participación del contribuyente. [...]</t>
    </r>
  </si>
  <si>
    <r>
      <t>Sector económico</t>
    </r>
    <r>
      <rPr>
        <sz val="11"/>
        <rFont val="Ubuntu"/>
        <family val="2"/>
      </rPr>
      <t>: Se trata de la mayor agregación en la economía. Es el conjunto de subsectores económicos que emplean los mismos procedimientos de producción y similar combinación de factores productivos. Se incluyen 10 sectores en clasificación económica.</t>
    </r>
  </si>
  <si>
    <r>
      <t>Año gravable</t>
    </r>
    <r>
      <rPr>
        <sz val="11"/>
        <rFont val="Ubuntu"/>
        <family val="2"/>
      </rPr>
      <t>: Es el año en el cual se desarrolla la actividad generadora de sus ingresos. En el caso del impuesto sobre la renta el año gravable difiere del año calendario.</t>
    </r>
  </si>
  <si>
    <r>
      <t>Variables</t>
    </r>
    <r>
      <rPr>
        <sz val="11"/>
        <rFont val="Ubuntu"/>
        <family val="2"/>
      </rPr>
      <t>: cada uno de los renglones de las declaraciones del impuesto a la riqueza</t>
    </r>
  </si>
  <si>
    <r>
      <t xml:space="preserve">Por subsector económico </t>
    </r>
    <r>
      <rPr>
        <b/>
        <vertAlign val="superscript"/>
        <sz val="11"/>
        <color rgb="FF002060"/>
        <rFont val="Ubuntu"/>
        <family val="2"/>
      </rPr>
      <t>1/</t>
    </r>
  </si>
  <si>
    <r>
      <rPr>
        <vertAlign val="superscript"/>
        <sz val="9"/>
        <color rgb="FF002060"/>
        <rFont val="Ubuntu"/>
        <family val="2"/>
      </rPr>
      <t>1/</t>
    </r>
    <r>
      <rPr>
        <sz val="9"/>
        <color rgb="FF002060"/>
        <rFont val="Ubuntu"/>
        <family val="2"/>
      </rPr>
      <t xml:space="preserve">:  En aplicación de la CIIU Rev. 4.0 adaptada para Colombia y las modificaciones establecidas en la Resolución 00139 de noviembre 21 de 2012.  </t>
    </r>
  </si>
  <si>
    <t>20/21*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</si>
</sst>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\ "/>
  </numFmts>
  <fonts count="20" x14ac:knownFonts="1">
    <font>
      <sz val="10"/>
      <name val="Arial"/>
    </font>
    <font>
      <u/>
      <sz val="10"/>
      <color theme="10"/>
      <name val="Arial"/>
      <family val="2"/>
    </font>
    <font>
      <sz val="11"/>
      <name val="Ubuntu"/>
      <family val="2"/>
    </font>
    <font>
      <b/>
      <sz val="11"/>
      <name val="Ubuntu"/>
      <family val="2"/>
    </font>
    <font>
      <b/>
      <sz val="11"/>
      <color rgb="FF000000"/>
      <name val="Ubuntu"/>
      <family val="2"/>
    </font>
    <font>
      <sz val="11"/>
      <color rgb="FF000000"/>
      <name val="Ubuntu"/>
      <family val="2"/>
    </font>
    <font>
      <b/>
      <sz val="11"/>
      <color rgb="FF333333"/>
      <name val="Ubuntu"/>
      <family val="2"/>
    </font>
    <font>
      <sz val="11"/>
      <color rgb="FF333333"/>
      <name val="Ubuntu"/>
      <family val="2"/>
    </font>
    <font>
      <b/>
      <u/>
      <sz val="11"/>
      <color rgb="FFC00000"/>
      <name val="Ubuntu"/>
      <family val="2"/>
    </font>
    <font>
      <b/>
      <sz val="11"/>
      <color theme="0"/>
      <name val="Ubuntu"/>
      <family val="2"/>
    </font>
    <font>
      <sz val="11"/>
      <color theme="0"/>
      <name val="Ubuntu"/>
      <family val="2"/>
    </font>
    <font>
      <b/>
      <sz val="11"/>
      <color rgb="FF002060"/>
      <name val="Ubuntu"/>
      <family val="2"/>
    </font>
    <font>
      <b/>
      <vertAlign val="superscript"/>
      <sz val="11"/>
      <color rgb="FF002060"/>
      <name val="Ubuntu"/>
      <family val="2"/>
    </font>
    <font>
      <sz val="11"/>
      <color rgb="FF002060"/>
      <name val="Ubuntu"/>
      <family val="2"/>
    </font>
    <font>
      <sz val="9"/>
      <color rgb="FF002060"/>
      <name val="Ubuntu"/>
      <family val="2"/>
    </font>
    <font>
      <vertAlign val="superscript"/>
      <sz val="9"/>
      <color rgb="FF002060"/>
      <name val="Ubuntu"/>
      <family val="2"/>
    </font>
    <font>
      <sz val="11"/>
      <color theme="1"/>
      <name val="Ubuntu"/>
      <family val="2"/>
    </font>
    <font>
      <b/>
      <sz val="11"/>
      <color theme="1"/>
      <name val="Ubuntu"/>
      <family val="2"/>
    </font>
    <font>
      <b/>
      <sz val="14"/>
      <color theme="8" tint="-0.499984740745262"/>
      <name val="Ubuntu"/>
      <family val="2"/>
    </font>
    <font>
      <sz val="14"/>
      <color theme="8" tint="-0.499984740745262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0" fontId="6" fillId="4" borderId="0" xfId="0" applyFont="1" applyFill="1" applyAlignment="1">
      <alignment horizontal="justify" vertical="justify" wrapText="1"/>
    </xf>
    <xf numFmtId="0" fontId="7" fillId="4" borderId="0" xfId="0" applyFont="1" applyFill="1" applyAlignment="1">
      <alignment horizontal="justify" vertical="justify" wrapText="1"/>
    </xf>
    <xf numFmtId="164" fontId="8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9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justify" wrapText="1"/>
    </xf>
    <xf numFmtId="0" fontId="3" fillId="0" borderId="17" xfId="0" applyFont="1" applyBorder="1" applyAlignment="1">
      <alignment horizontal="left" vertical="justify" wrapText="1"/>
    </xf>
    <xf numFmtId="0" fontId="2" fillId="0" borderId="17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8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11" fillId="0" borderId="0" xfId="0" applyNumberFormat="1" applyFont="1" applyAlignment="1" applyProtection="1">
      <alignment horizontal="left"/>
      <protection locked="0"/>
    </xf>
    <xf numFmtId="3" fontId="13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left"/>
    </xf>
    <xf numFmtId="3" fontId="9" fillId="5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left"/>
    </xf>
    <xf numFmtId="3" fontId="9" fillId="5" borderId="1" xfId="0" applyNumberFormat="1" applyFont="1" applyFill="1" applyBorder="1" applyAlignment="1"/>
    <xf numFmtId="3" fontId="14" fillId="0" borderId="0" xfId="0" applyNumberFormat="1" applyFont="1" applyFill="1" applyAlignment="1">
      <alignment horizontal="lef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 applyProtection="1">
      <alignment horizontal="left"/>
      <protection locked="0"/>
    </xf>
    <xf numFmtId="3" fontId="14" fillId="3" borderId="0" xfId="0" applyNumberFormat="1" applyFont="1" applyFill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center"/>
    </xf>
    <xf numFmtId="3" fontId="9" fillId="5" borderId="1" xfId="0" applyNumberFormat="1" applyFont="1" applyFill="1" applyBorder="1"/>
    <xf numFmtId="3" fontId="3" fillId="0" borderId="0" xfId="0" applyNumberFormat="1" applyFont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/>
    </xf>
    <xf numFmtId="165" fontId="16" fillId="0" borderId="5" xfId="0" applyNumberFormat="1" applyFont="1" applyBorder="1" applyAlignment="1">
      <alignment horizontal="left" vertical="center" wrapText="1"/>
    </xf>
    <xf numFmtId="165" fontId="16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5" fontId="16" fillId="0" borderId="8" xfId="0" applyNumberFormat="1" applyFont="1" applyBorder="1" applyAlignment="1">
      <alignment horizontal="center"/>
    </xf>
    <xf numFmtId="165" fontId="16" fillId="0" borderId="9" xfId="0" applyNumberFormat="1" applyFont="1" applyBorder="1" applyAlignment="1">
      <alignment horizontal="left" vertical="center" wrapText="1"/>
    </xf>
    <xf numFmtId="165" fontId="16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165" fontId="16" fillId="0" borderId="11" xfId="0" applyNumberFormat="1" applyFont="1" applyBorder="1" applyAlignment="1">
      <alignment horizontal="center"/>
    </xf>
    <xf numFmtId="165" fontId="16" fillId="0" borderId="12" xfId="0" applyNumberFormat="1" applyFont="1" applyBorder="1" applyAlignment="1">
      <alignment horizontal="left" vertical="center" wrapText="1"/>
    </xf>
    <xf numFmtId="165" fontId="16" fillId="0" borderId="12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9" fillId="5" borderId="0" xfId="0" applyNumberFormat="1" applyFont="1" applyFill="1" applyAlignment="1">
      <alignment horizontal="center" vertical="center" wrapText="1"/>
    </xf>
    <xf numFmtId="165" fontId="9" fillId="5" borderId="1" xfId="0" applyNumberFormat="1" applyFont="1" applyFill="1" applyBorder="1"/>
    <xf numFmtId="0" fontId="2" fillId="0" borderId="0" xfId="0" applyFont="1" applyAlignment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>
      <alignment horizontal="right" wrapText="1"/>
    </xf>
    <xf numFmtId="3" fontId="2" fillId="0" borderId="19" xfId="0" applyNumberFormat="1" applyFont="1" applyBorder="1" applyAlignment="1">
      <alignment horizontal="right"/>
    </xf>
    <xf numFmtId="0" fontId="9" fillId="5" borderId="1" xfId="0" applyFont="1" applyFill="1" applyBorder="1" applyAlignment="1">
      <alignment horizontal="left"/>
    </xf>
    <xf numFmtId="3" fontId="9" fillId="5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 wrapText="1"/>
    </xf>
    <xf numFmtId="0" fontId="2" fillId="0" borderId="16" xfId="0" applyFont="1" applyBorder="1" applyAlignment="1">
      <alignment horizontal="right" wrapText="1"/>
    </xf>
    <xf numFmtId="3" fontId="17" fillId="0" borderId="0" xfId="0" applyNumberFormat="1" applyFont="1" applyAlignment="1">
      <alignment horizontal="center" vertical="center" wrapText="1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9" fillId="5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9" fillId="0" borderId="0" xfId="0" applyFont="1"/>
    <xf numFmtId="0" fontId="18" fillId="0" borderId="0" xfId="0" applyFont="1"/>
    <xf numFmtId="0" fontId="18" fillId="0" borderId="0" xfId="1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1" applyFont="1"/>
    <xf numFmtId="3" fontId="2" fillId="0" borderId="16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/>
    </xf>
    <xf numFmtId="3" fontId="9" fillId="5" borderId="3" xfId="0" applyNumberFormat="1" applyFont="1" applyFill="1" applyBorder="1" applyAlignment="1">
      <alignment horizontal="center"/>
    </xf>
    <xf numFmtId="165" fontId="9" fillId="5" borderId="2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17</xdr:row>
      <xdr:rowOff>0</xdr:rowOff>
    </xdr:from>
    <xdr:to>
      <xdr:col>7</xdr:col>
      <xdr:colOff>685800</xdr:colOff>
      <xdr:row>20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82C39A-E435-4DBC-82F2-56D61AEA3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050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7EB6D-06C4-48E8-8BBC-73F8C03B3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685800</xdr:colOff>
      <xdr:row>21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B2AB4-5903-44C0-876A-AC749F390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3624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F9A96E-9D5A-42EE-8819-493F20CA3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10</xdr:col>
      <xdr:colOff>733425</xdr:colOff>
      <xdr:row>20</xdr:row>
      <xdr:rowOff>209550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6D020DB-1BA5-4087-A972-876366A6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" t="-11115" r="443" b="-2"/>
        <a:stretch>
          <a:fillRect/>
        </a:stretch>
      </xdr:blipFill>
      <xdr:spPr bwMode="auto">
        <a:xfrm>
          <a:off x="247650" y="4886325"/>
          <a:ext cx="771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19050</xdr:rowOff>
    </xdr:from>
    <xdr:to>
      <xdr:col>9</xdr:col>
      <xdr:colOff>467689</xdr:colOff>
      <xdr:row>42</xdr:row>
      <xdr:rowOff>125012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35F73-66A3-4D16-9209-D5B4CBCA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9050"/>
          <a:ext cx="6906589" cy="8507012"/>
        </a:xfrm>
        <a:prstGeom prst="rect">
          <a:avLst/>
        </a:prstGeom>
      </xdr:spPr>
    </xdr:pic>
    <xdr:clientData/>
  </xdr:twoCellAnchor>
  <xdr:twoCellAnchor>
    <xdr:from>
      <xdr:col>8</xdr:col>
      <xdr:colOff>704850</xdr:colOff>
      <xdr:row>2</xdr:row>
      <xdr:rowOff>47625</xdr:rowOff>
    </xdr:from>
    <xdr:to>
      <xdr:col>9</xdr:col>
      <xdr:colOff>104775</xdr:colOff>
      <xdr:row>2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7A26C0-566E-4F5E-8D0E-D1840415A9B2}"/>
            </a:ext>
          </a:extLst>
        </xdr:cNvPr>
        <xdr:cNvSpPr txBox="1"/>
      </xdr:nvSpPr>
      <xdr:spPr>
        <a:xfrm>
          <a:off x="6800850" y="371475"/>
          <a:ext cx="161925" cy="123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0C44A-F8A4-4036-84E0-E989D23D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61925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2295525</xdr:colOff>
      <xdr:row>0</xdr:row>
      <xdr:rowOff>95250</xdr:rowOff>
    </xdr:from>
    <xdr:to>
      <xdr:col>1</xdr:col>
      <xdr:colOff>4466954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4B22E1-565C-42B2-B0F6-9E58942A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95250"/>
          <a:ext cx="2171429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19293-388F-4A41-9AED-6AFFC2E8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B960B0-F09C-4179-854B-D56C79EF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D174B5-7389-4120-A911-CCDE133A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19049</xdr:rowOff>
    </xdr:from>
    <xdr:to>
      <xdr:col>2</xdr:col>
      <xdr:colOff>1285604</xdr:colOff>
      <xdr:row>3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165DF-D5F3-432A-8515-A859B30A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49"/>
          <a:ext cx="2171429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975639</xdr:colOff>
      <xdr:row>2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C5C0D-BE96-4369-97C6-714BE685C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2213889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1257029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72BEA-8021-4989-AF62-82BB1178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856979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1E4A7-5BEC-46AB-A6EB-1F24D7FE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6857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856979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9014E3-4D78-4F98-ABF7-3021F923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647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3</xdr:col>
      <xdr:colOff>142604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B89AF4-BD64-40D8-8815-9C3EEAF8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1"/>
          <a:ext cx="2171429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4AE8-4618-4948-94EC-500D090987D5}">
  <dimension ref="B6:J19"/>
  <sheetViews>
    <sheetView showGridLines="0" tabSelected="1" workbookViewId="0"/>
  </sheetViews>
  <sheetFormatPr baseColWidth="10" defaultRowHeight="19.5" x14ac:dyDescent="0.3"/>
  <cols>
    <col min="1" max="1" width="3.7109375" style="99" customWidth="1"/>
    <col min="2" max="2" width="13.28515625" style="99" bestFit="1" customWidth="1"/>
    <col min="3" max="16384" width="11.42578125" style="99"/>
  </cols>
  <sheetData>
    <row r="6" spans="2:10" x14ac:dyDescent="0.3">
      <c r="B6" s="97" t="s">
        <v>158</v>
      </c>
      <c r="C6" s="98"/>
      <c r="D6" s="98"/>
      <c r="E6" s="98"/>
      <c r="F6" s="98"/>
      <c r="G6" s="98"/>
      <c r="H6" s="98"/>
      <c r="I6" s="98"/>
      <c r="J6" s="98"/>
    </row>
    <row r="7" spans="2:10" ht="14.25" customHeight="1" x14ac:dyDescent="0.3">
      <c r="B7" s="98"/>
      <c r="C7" s="98"/>
      <c r="D7" s="98"/>
      <c r="E7" s="98"/>
      <c r="F7" s="98"/>
      <c r="G7" s="98"/>
      <c r="H7" s="98"/>
      <c r="I7" s="98"/>
      <c r="J7" s="98"/>
    </row>
    <row r="8" spans="2:10" ht="20.100000000000001" customHeight="1" x14ac:dyDescent="0.3">
      <c r="B8" s="100" t="s">
        <v>17</v>
      </c>
      <c r="C8" s="101" t="s">
        <v>18</v>
      </c>
    </row>
    <row r="9" spans="2:10" ht="20.100000000000001" customHeight="1" x14ac:dyDescent="0.3">
      <c r="B9" s="100" t="s">
        <v>19</v>
      </c>
      <c r="C9" s="100" t="s">
        <v>136</v>
      </c>
      <c r="D9" s="102"/>
    </row>
    <row r="10" spans="2:10" ht="20.100000000000001" customHeight="1" x14ac:dyDescent="0.3">
      <c r="B10" s="100" t="s">
        <v>20</v>
      </c>
      <c r="C10" s="100" t="s">
        <v>171</v>
      </c>
    </row>
    <row r="11" spans="2:10" ht="20.100000000000001" customHeight="1" x14ac:dyDescent="0.3">
      <c r="B11" s="100" t="s">
        <v>165</v>
      </c>
      <c r="C11" s="100" t="s">
        <v>161</v>
      </c>
    </row>
    <row r="12" spans="2:10" ht="20.100000000000001" customHeight="1" x14ac:dyDescent="0.3">
      <c r="B12" s="100" t="s">
        <v>68</v>
      </c>
      <c r="C12" s="101" t="s">
        <v>79</v>
      </c>
    </row>
    <row r="13" spans="2:10" ht="20.100000000000001" customHeight="1" x14ac:dyDescent="0.3">
      <c r="B13" s="100" t="s">
        <v>69</v>
      </c>
      <c r="C13" s="101" t="s">
        <v>172</v>
      </c>
    </row>
    <row r="14" spans="2:10" ht="20.100000000000001" customHeight="1" x14ac:dyDescent="0.3">
      <c r="B14" s="100" t="s">
        <v>75</v>
      </c>
      <c r="C14" s="101" t="s">
        <v>173</v>
      </c>
    </row>
    <row r="15" spans="2:10" ht="20.100000000000001" customHeight="1" x14ac:dyDescent="0.3">
      <c r="B15" s="103" t="s">
        <v>166</v>
      </c>
      <c r="C15" s="101" t="s">
        <v>76</v>
      </c>
    </row>
    <row r="16" spans="2:10" ht="20.100000000000001" customHeight="1" x14ac:dyDescent="0.3">
      <c r="B16" s="103" t="s">
        <v>174</v>
      </c>
      <c r="C16" s="100" t="s">
        <v>67</v>
      </c>
    </row>
    <row r="17" spans="2:3" ht="20.100000000000001" customHeight="1" x14ac:dyDescent="0.3">
      <c r="B17" s="100"/>
      <c r="C17" s="104"/>
    </row>
    <row r="18" spans="2:3" ht="20.100000000000001" customHeight="1" x14ac:dyDescent="0.3">
      <c r="B18" s="100" t="s">
        <v>21</v>
      </c>
      <c r="C18" s="104"/>
    </row>
    <row r="19" spans="2:3" ht="20.100000000000001" customHeight="1" x14ac:dyDescent="0.3">
      <c r="B19" s="100" t="s">
        <v>86</v>
      </c>
    </row>
  </sheetData>
  <hyperlinks>
    <hyperlink ref="C8" location="Definiciones!A1" display="Definiciones" xr:uid="{91F89F3D-0FA1-45F8-A4B2-D269B139EB4A}"/>
    <hyperlink ref="C9" location="Renglones!A1" display="Renglones Formulario No. 420" xr:uid="{84B1142D-844A-444D-9ACB-44D428749517}"/>
    <hyperlink ref="C16" location="Formulario!A1" display="Formulario" xr:uid="{B78A71B5-FA24-425F-BEFF-61A1E3D90CDB}"/>
    <hyperlink ref="C10" location="'Dirección Seccional'!A1" display="Total 2015 por subsector económico" xr:uid="{057AEBF9-00C6-479D-9A4E-4BEC21D75000}"/>
    <hyperlink ref="C12" location="'Dirección Seccional'!A1" display="Dirección Seccional" xr:uid="{3CB05626-B798-44A8-8916-07C06C86589E}"/>
    <hyperlink ref="C13" location="'Tarifa Jurídicos'!A1" display="Intervalo por tarifa personas jurídicas" xr:uid="{89ECFA09-5F66-4AF8-A0C0-5AFA161D191F}"/>
    <hyperlink ref="C15" location="deciles!A1" display="Deciles por patrimonio bruto y por patrimonio líquido" xr:uid="{CBD6FB67-E81A-4A25-A9E8-DCB094805737}"/>
    <hyperlink ref="C11" location="'Tipo contribuyente'!A1" display="Por tipo de contribuyente" xr:uid="{3E63F470-FFEF-4F2B-87AF-0F580D26EC1A}"/>
    <hyperlink ref="C14" location="'Tarifa Naturales'!A1" display="Intervalo por tarifa personas naturales" xr:uid="{3E2503FD-5084-4E9E-B787-5190F10B086E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4FC0-64C9-4BF1-AA42-ADD065D328C5}">
  <dimension ref="K3:M3"/>
  <sheetViews>
    <sheetView showGridLines="0" workbookViewId="0"/>
  </sheetViews>
  <sheetFormatPr baseColWidth="10" defaultRowHeight="15.75" x14ac:dyDescent="0.25"/>
  <cols>
    <col min="1" max="16384" width="11.42578125" style="13"/>
  </cols>
  <sheetData>
    <row r="3" spans="11:13" x14ac:dyDescent="0.25">
      <c r="K3" s="12" t="s">
        <v>65</v>
      </c>
      <c r="M3" s="3"/>
    </row>
  </sheetData>
  <hyperlinks>
    <hyperlink ref="K3" location="Índice!A1" display="Volver al Índice" xr:uid="{BC1445F5-205F-4553-83AC-812A89B7A27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39"/>
  <sheetViews>
    <sheetView showGridLines="0" workbookViewId="0"/>
  </sheetViews>
  <sheetFormatPr baseColWidth="10" defaultColWidth="11.42578125" defaultRowHeight="15.75" x14ac:dyDescent="0.2"/>
  <cols>
    <col min="1" max="1" width="3.7109375" style="1" customWidth="1"/>
    <col min="2" max="2" width="94.85546875" style="1" customWidth="1"/>
    <col min="3" max="16384" width="11.42578125" style="1"/>
  </cols>
  <sheetData>
    <row r="1" spans="2:7" x14ac:dyDescent="0.2">
      <c r="C1" s="2"/>
      <c r="D1" s="2"/>
    </row>
    <row r="2" spans="2:7" x14ac:dyDescent="0.2">
      <c r="C2" s="2"/>
      <c r="D2" s="2"/>
    </row>
    <row r="3" spans="2:7" x14ac:dyDescent="0.25">
      <c r="C3" s="2"/>
      <c r="D3" s="2"/>
      <c r="E3" s="3"/>
      <c r="F3" s="12" t="s">
        <v>65</v>
      </c>
      <c r="G3" s="3"/>
    </row>
    <row r="4" spans="2:7" x14ac:dyDescent="0.2">
      <c r="C4" s="2"/>
      <c r="D4" s="2"/>
    </row>
    <row r="5" spans="2:7" x14ac:dyDescent="0.2">
      <c r="C5" s="2"/>
      <c r="D5" s="2"/>
    </row>
    <row r="6" spans="2:7" x14ac:dyDescent="0.2">
      <c r="B6" s="4" t="s">
        <v>0</v>
      </c>
      <c r="C6" s="5"/>
      <c r="D6" s="5"/>
    </row>
    <row r="7" spans="2:7" x14ac:dyDescent="0.2">
      <c r="B7" s="4" t="s">
        <v>1</v>
      </c>
      <c r="C7" s="5"/>
      <c r="D7" s="5"/>
    </row>
    <row r="8" spans="2:7" x14ac:dyDescent="0.2">
      <c r="B8" s="5"/>
      <c r="C8" s="5"/>
      <c r="D8" s="5"/>
    </row>
    <row r="9" spans="2:7" ht="78.75" customHeight="1" x14ac:dyDescent="0.2">
      <c r="B9" s="6" t="s">
        <v>195</v>
      </c>
      <c r="C9" s="5"/>
      <c r="D9" s="5"/>
    </row>
    <row r="10" spans="2:7" x14ac:dyDescent="0.2">
      <c r="B10" s="7"/>
      <c r="C10" s="5"/>
      <c r="D10" s="5"/>
    </row>
    <row r="11" spans="2:7" x14ac:dyDescent="0.2">
      <c r="B11" s="8" t="s">
        <v>110</v>
      </c>
      <c r="C11" s="5"/>
      <c r="D11" s="5"/>
    </row>
    <row r="12" spans="2:7" x14ac:dyDescent="0.2">
      <c r="B12" s="6"/>
      <c r="C12" s="5"/>
      <c r="D12" s="5"/>
    </row>
    <row r="13" spans="2:7" ht="31.5" x14ac:dyDescent="0.2">
      <c r="B13" s="9" t="s">
        <v>105</v>
      </c>
      <c r="C13" s="5"/>
      <c r="D13" s="5"/>
    </row>
    <row r="14" spans="2:7" ht="47.25" x14ac:dyDescent="0.2">
      <c r="B14" s="9" t="s">
        <v>106</v>
      </c>
      <c r="C14" s="5"/>
      <c r="D14" s="5"/>
    </row>
    <row r="15" spans="2:7" ht="63" x14ac:dyDescent="0.2">
      <c r="B15" s="9" t="s">
        <v>107</v>
      </c>
      <c r="C15" s="5"/>
      <c r="D15" s="5"/>
    </row>
    <row r="16" spans="2:7" ht="31.5" x14ac:dyDescent="0.2">
      <c r="B16" s="9" t="s">
        <v>108</v>
      </c>
      <c r="C16" s="5"/>
      <c r="D16" s="5"/>
    </row>
    <row r="17" spans="2:4" ht="47.25" x14ac:dyDescent="0.2">
      <c r="B17" s="9" t="s">
        <v>109</v>
      </c>
      <c r="C17" s="5"/>
      <c r="D17" s="5"/>
    </row>
    <row r="18" spans="2:4" x14ac:dyDescent="0.2">
      <c r="B18" s="9"/>
      <c r="C18" s="5"/>
      <c r="D18" s="5"/>
    </row>
    <row r="19" spans="2:4" ht="47.25" x14ac:dyDescent="0.2">
      <c r="B19" s="9" t="s">
        <v>196</v>
      </c>
      <c r="C19" s="5"/>
      <c r="D19" s="5"/>
    </row>
    <row r="20" spans="2:4" x14ac:dyDescent="0.2">
      <c r="B20" s="9"/>
      <c r="C20" s="5"/>
      <c r="D20" s="5"/>
    </row>
    <row r="21" spans="2:4" ht="393.75" x14ac:dyDescent="0.2">
      <c r="B21" s="9" t="s">
        <v>197</v>
      </c>
      <c r="C21" s="5"/>
      <c r="D21" s="5"/>
    </row>
    <row r="22" spans="2:4" x14ac:dyDescent="0.2">
      <c r="B22" s="9"/>
      <c r="C22" s="5"/>
      <c r="D22" s="5"/>
    </row>
    <row r="23" spans="2:4" x14ac:dyDescent="0.2">
      <c r="B23" s="10" t="s">
        <v>175</v>
      </c>
      <c r="C23" s="5"/>
      <c r="D23" s="5"/>
    </row>
    <row r="24" spans="2:4" ht="20.25" customHeight="1" x14ac:dyDescent="0.2">
      <c r="B24" s="11" t="s">
        <v>180</v>
      </c>
      <c r="C24" s="5"/>
      <c r="D24" s="5"/>
    </row>
    <row r="25" spans="2:4" ht="31.5" x14ac:dyDescent="0.2">
      <c r="B25" s="11" t="s">
        <v>182</v>
      </c>
      <c r="C25" s="5"/>
      <c r="D25" s="5"/>
    </row>
    <row r="26" spans="2:4" ht="31.5" x14ac:dyDescent="0.2">
      <c r="B26" s="11" t="s">
        <v>183</v>
      </c>
      <c r="C26" s="5"/>
      <c r="D26" s="5"/>
    </row>
    <row r="27" spans="2:4" ht="31.5" x14ac:dyDescent="0.2">
      <c r="B27" s="11" t="s">
        <v>181</v>
      </c>
      <c r="C27" s="5"/>
      <c r="D27" s="5"/>
    </row>
    <row r="28" spans="2:4" x14ac:dyDescent="0.2">
      <c r="B28" s="11"/>
      <c r="C28" s="5"/>
      <c r="D28" s="5"/>
    </row>
    <row r="29" spans="2:4" x14ac:dyDescent="0.2">
      <c r="B29" s="10" t="s">
        <v>176</v>
      </c>
      <c r="C29" s="5"/>
      <c r="D29" s="5"/>
    </row>
    <row r="30" spans="2:4" ht="20.25" customHeight="1" x14ac:dyDescent="0.2">
      <c r="B30" s="11" t="s">
        <v>177</v>
      </c>
      <c r="C30" s="5"/>
      <c r="D30" s="5"/>
    </row>
    <row r="31" spans="2:4" ht="31.5" x14ac:dyDescent="0.2">
      <c r="B31" s="11" t="s">
        <v>178</v>
      </c>
      <c r="C31" s="5"/>
      <c r="D31" s="5"/>
    </row>
    <row r="32" spans="2:4" ht="31.5" x14ac:dyDescent="0.2">
      <c r="B32" s="11" t="s">
        <v>179</v>
      </c>
      <c r="C32" s="5"/>
      <c r="D32" s="5"/>
    </row>
    <row r="33" spans="2:4" ht="31.5" x14ac:dyDescent="0.2">
      <c r="B33" s="11" t="s">
        <v>194</v>
      </c>
      <c r="C33" s="5"/>
      <c r="D33" s="5"/>
    </row>
    <row r="34" spans="2:4" x14ac:dyDescent="0.2">
      <c r="B34" s="11"/>
      <c r="C34" s="5"/>
      <c r="D34" s="5"/>
    </row>
    <row r="35" spans="2:4" ht="47.25" x14ac:dyDescent="0.2">
      <c r="B35" s="7" t="s">
        <v>198</v>
      </c>
    </row>
    <row r="36" spans="2:4" x14ac:dyDescent="0.2">
      <c r="B36" s="6"/>
    </row>
    <row r="37" spans="2:4" ht="31.5" x14ac:dyDescent="0.2">
      <c r="B37" s="7" t="s">
        <v>199</v>
      </c>
    </row>
    <row r="38" spans="2:4" x14ac:dyDescent="0.2">
      <c r="B38" s="6"/>
    </row>
    <row r="39" spans="2:4" x14ac:dyDescent="0.2">
      <c r="B39" s="7" t="s">
        <v>200</v>
      </c>
    </row>
  </sheetData>
  <phoneticPr fontId="0" type="noConversion"/>
  <hyperlinks>
    <hyperlink ref="F3" location="Índice!A1" display="Volver al Índice" xr:uid="{901E2CB0-8616-40CB-9494-2C3C1DAD9E82}"/>
  </hyperlinks>
  <printOptions horizontalCentered="1"/>
  <pageMargins left="0.78740157480314965" right="0.78740157480314965" top="0" bottom="0.39370078740157483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3"/>
  <sheetViews>
    <sheetView showGridLines="0" workbookViewId="0"/>
  </sheetViews>
  <sheetFormatPr baseColWidth="10" defaultColWidth="11.42578125" defaultRowHeight="15.75" x14ac:dyDescent="0.25"/>
  <cols>
    <col min="1" max="1" width="3.7109375" style="13" customWidth="1"/>
    <col min="2" max="2" width="80.85546875" style="13" bestFit="1" customWidth="1"/>
    <col min="3" max="3" width="10.7109375" style="14" customWidth="1"/>
    <col min="4" max="16384" width="11.42578125" style="13"/>
  </cols>
  <sheetData>
    <row r="1" spans="2:7" ht="12.75" customHeight="1" x14ac:dyDescent="0.25">
      <c r="E1" s="3"/>
      <c r="F1" s="3"/>
      <c r="G1" s="3"/>
    </row>
    <row r="2" spans="2:7" x14ac:dyDescent="0.25">
      <c r="E2" s="3"/>
      <c r="F2" s="3"/>
      <c r="G2" s="3"/>
    </row>
    <row r="3" spans="2:7" x14ac:dyDescent="0.25">
      <c r="E3" s="3"/>
      <c r="F3" s="12" t="s">
        <v>65</v>
      </c>
      <c r="G3" s="3"/>
    </row>
    <row r="4" spans="2:7" x14ac:dyDescent="0.25">
      <c r="E4" s="3"/>
      <c r="F4" s="3"/>
      <c r="G4" s="3"/>
    </row>
    <row r="5" spans="2:7" x14ac:dyDescent="0.25">
      <c r="E5" s="3"/>
      <c r="F5" s="3"/>
      <c r="G5" s="3"/>
    </row>
    <row r="6" spans="2:7" x14ac:dyDescent="0.25">
      <c r="B6" s="15" t="s">
        <v>0</v>
      </c>
      <c r="C6" s="15"/>
      <c r="D6" s="16"/>
      <c r="E6" s="16"/>
      <c r="F6" s="16"/>
      <c r="G6" s="16"/>
    </row>
    <row r="7" spans="2:7" x14ac:dyDescent="0.25">
      <c r="B7" s="15" t="s">
        <v>1</v>
      </c>
      <c r="C7" s="15"/>
      <c r="D7" s="16"/>
      <c r="E7" s="16"/>
      <c r="F7" s="16"/>
      <c r="G7" s="16"/>
    </row>
    <row r="8" spans="2:7" x14ac:dyDescent="0.25">
      <c r="B8" s="15"/>
      <c r="C8" s="15"/>
      <c r="D8" s="16"/>
      <c r="E8" s="16"/>
      <c r="F8" s="16"/>
      <c r="G8" s="16"/>
    </row>
    <row r="9" spans="2:7" ht="30" customHeight="1" x14ac:dyDescent="0.25">
      <c r="B9" s="106" t="s">
        <v>168</v>
      </c>
      <c r="C9" s="106"/>
    </row>
    <row r="10" spans="2:7" x14ac:dyDescent="0.25">
      <c r="B10" s="17" t="s">
        <v>2</v>
      </c>
      <c r="C10" s="15"/>
    </row>
    <row r="11" spans="2:7" x14ac:dyDescent="0.25">
      <c r="B11" s="23" t="s">
        <v>3</v>
      </c>
      <c r="C11" s="107" t="s">
        <v>7</v>
      </c>
    </row>
    <row r="12" spans="2:7" x14ac:dyDescent="0.25">
      <c r="B12" s="24" t="s">
        <v>6</v>
      </c>
      <c r="C12" s="108"/>
    </row>
    <row r="13" spans="2:7" x14ac:dyDescent="0.25">
      <c r="B13" s="18" t="s">
        <v>115</v>
      </c>
      <c r="C13" s="19">
        <v>29</v>
      </c>
    </row>
    <row r="14" spans="2:7" x14ac:dyDescent="0.25">
      <c r="B14" s="18" t="s">
        <v>88</v>
      </c>
      <c r="C14" s="19">
        <f>C13+1</f>
        <v>30</v>
      </c>
    </row>
    <row r="15" spans="2:7" x14ac:dyDescent="0.25">
      <c r="B15" s="20" t="s">
        <v>116</v>
      </c>
      <c r="C15" s="19">
        <f t="shared" ref="C15:C34" si="0">C14+1</f>
        <v>31</v>
      </c>
    </row>
    <row r="16" spans="2:7" x14ac:dyDescent="0.25">
      <c r="B16" s="24" t="s">
        <v>8</v>
      </c>
      <c r="C16" s="25"/>
    </row>
    <row r="17" spans="2:3" ht="31.5" x14ac:dyDescent="0.25">
      <c r="B17" s="18" t="s">
        <v>9</v>
      </c>
      <c r="C17" s="19">
        <f>C15+1</f>
        <v>32</v>
      </c>
    </row>
    <row r="18" spans="2:3" ht="31.5" x14ac:dyDescent="0.25">
      <c r="B18" s="18" t="s">
        <v>117</v>
      </c>
      <c r="C18" s="19">
        <f t="shared" si="0"/>
        <v>33</v>
      </c>
    </row>
    <row r="19" spans="2:3" x14ac:dyDescent="0.25">
      <c r="B19" s="18" t="s">
        <v>118</v>
      </c>
      <c r="C19" s="19">
        <f t="shared" si="0"/>
        <v>34</v>
      </c>
    </row>
    <row r="20" spans="2:3" ht="31.5" x14ac:dyDescent="0.25">
      <c r="B20" s="18" t="s">
        <v>169</v>
      </c>
      <c r="C20" s="19">
        <f t="shared" si="0"/>
        <v>35</v>
      </c>
    </row>
    <row r="21" spans="2:3" ht="31.5" x14ac:dyDescent="0.25">
      <c r="B21" s="18" t="s">
        <v>119</v>
      </c>
      <c r="C21" s="19">
        <f t="shared" si="0"/>
        <v>36</v>
      </c>
    </row>
    <row r="22" spans="2:3" ht="47.25" x14ac:dyDescent="0.25">
      <c r="B22" s="18" t="s">
        <v>120</v>
      </c>
      <c r="C22" s="19">
        <f t="shared" si="0"/>
        <v>37</v>
      </c>
    </row>
    <row r="23" spans="2:3" x14ac:dyDescent="0.25">
      <c r="B23" s="18" t="s">
        <v>121</v>
      </c>
      <c r="C23" s="19">
        <f t="shared" si="0"/>
        <v>38</v>
      </c>
    </row>
    <row r="24" spans="2:3" ht="31.5" x14ac:dyDescent="0.25">
      <c r="B24" s="18" t="s">
        <v>122</v>
      </c>
      <c r="C24" s="19">
        <f t="shared" si="0"/>
        <v>39</v>
      </c>
    </row>
    <row r="25" spans="2:3" ht="30.75" customHeight="1" x14ac:dyDescent="0.25">
      <c r="B25" s="18" t="s">
        <v>123</v>
      </c>
      <c r="C25" s="19">
        <f t="shared" si="0"/>
        <v>40</v>
      </c>
    </row>
    <row r="26" spans="2:3" ht="31.5" x14ac:dyDescent="0.25">
      <c r="B26" s="18" t="s">
        <v>124</v>
      </c>
      <c r="C26" s="19">
        <f t="shared" si="0"/>
        <v>41</v>
      </c>
    </row>
    <row r="27" spans="2:3" ht="31.5" x14ac:dyDescent="0.25">
      <c r="B27" s="18" t="s">
        <v>170</v>
      </c>
      <c r="C27" s="19">
        <f t="shared" si="0"/>
        <v>42</v>
      </c>
    </row>
    <row r="28" spans="2:3" ht="30.75" customHeight="1" x14ac:dyDescent="0.25">
      <c r="B28" s="18" t="s">
        <v>125</v>
      </c>
      <c r="C28" s="19">
        <f t="shared" si="0"/>
        <v>43</v>
      </c>
    </row>
    <row r="29" spans="2:3" x14ac:dyDescent="0.25">
      <c r="B29" s="20" t="s">
        <v>80</v>
      </c>
      <c r="C29" s="19">
        <f>C28+1</f>
        <v>44</v>
      </c>
    </row>
    <row r="30" spans="2:3" x14ac:dyDescent="0.25">
      <c r="B30" s="20" t="s">
        <v>126</v>
      </c>
      <c r="C30" s="19">
        <f t="shared" si="0"/>
        <v>45</v>
      </c>
    </row>
    <row r="31" spans="2:3" x14ac:dyDescent="0.25">
      <c r="B31" s="18" t="s">
        <v>127</v>
      </c>
      <c r="C31" s="19">
        <f t="shared" si="0"/>
        <v>46</v>
      </c>
    </row>
    <row r="32" spans="2:3" x14ac:dyDescent="0.25">
      <c r="B32" s="18" t="s">
        <v>128</v>
      </c>
      <c r="C32" s="19">
        <f t="shared" si="0"/>
        <v>47</v>
      </c>
    </row>
    <row r="33" spans="2:3" x14ac:dyDescent="0.25">
      <c r="B33" s="18" t="s">
        <v>129</v>
      </c>
      <c r="C33" s="19">
        <f t="shared" si="0"/>
        <v>48</v>
      </c>
    </row>
    <row r="34" spans="2:3" x14ac:dyDescent="0.25">
      <c r="B34" s="18" t="s">
        <v>130</v>
      </c>
      <c r="C34" s="19">
        <f t="shared" si="0"/>
        <v>49</v>
      </c>
    </row>
    <row r="35" spans="2:3" x14ac:dyDescent="0.25">
      <c r="B35" s="20" t="s">
        <v>131</v>
      </c>
      <c r="C35" s="19">
        <f>C34+1</f>
        <v>50</v>
      </c>
    </row>
    <row r="36" spans="2:3" x14ac:dyDescent="0.25">
      <c r="B36" s="24" t="s">
        <v>11</v>
      </c>
      <c r="C36" s="25"/>
    </row>
    <row r="37" spans="2:3" x14ac:dyDescent="0.25">
      <c r="B37" s="18" t="s">
        <v>132</v>
      </c>
      <c r="C37" s="19">
        <f>C35+1</f>
        <v>51</v>
      </c>
    </row>
    <row r="38" spans="2:3" x14ac:dyDescent="0.25">
      <c r="B38" s="18" t="s">
        <v>10</v>
      </c>
      <c r="C38" s="19">
        <f>C37+1</f>
        <v>52</v>
      </c>
    </row>
    <row r="39" spans="2:3" x14ac:dyDescent="0.25">
      <c r="B39" s="20" t="s">
        <v>133</v>
      </c>
      <c r="C39" s="19">
        <f t="shared" ref="C39:C43" si="1">C38+1</f>
        <v>53</v>
      </c>
    </row>
    <row r="40" spans="2:3" x14ac:dyDescent="0.25">
      <c r="B40" s="20" t="s">
        <v>96</v>
      </c>
      <c r="C40" s="19">
        <f t="shared" si="1"/>
        <v>54</v>
      </c>
    </row>
    <row r="41" spans="2:3" x14ac:dyDescent="0.25">
      <c r="B41" s="20" t="s">
        <v>134</v>
      </c>
      <c r="C41" s="19">
        <f t="shared" si="1"/>
        <v>55</v>
      </c>
    </row>
    <row r="42" spans="2:3" x14ac:dyDescent="0.25">
      <c r="B42" s="18" t="s">
        <v>4</v>
      </c>
      <c r="C42" s="19">
        <f t="shared" si="1"/>
        <v>56</v>
      </c>
    </row>
    <row r="43" spans="2:3" x14ac:dyDescent="0.25">
      <c r="B43" s="21" t="s">
        <v>81</v>
      </c>
      <c r="C43" s="22">
        <f t="shared" si="1"/>
        <v>57</v>
      </c>
    </row>
  </sheetData>
  <mergeCells count="2">
    <mergeCell ref="B9:C9"/>
    <mergeCell ref="C11:C12"/>
  </mergeCells>
  <phoneticPr fontId="0" type="noConversion"/>
  <hyperlinks>
    <hyperlink ref="F3" location="Índice!A1" display="Volver al Índice" xr:uid="{B4B08139-AFFA-4886-ADF7-BF604EBDB027}"/>
  </hyperlinks>
  <printOptions horizontalCentered="1"/>
  <pageMargins left="0.78740157480314965" right="0.78740157480314965" top="0" bottom="0.39370078740157483" header="0" footer="0"/>
  <pageSetup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09FA-239F-49DA-9155-351F18FE49BF}">
  <dimension ref="B1:AG38"/>
  <sheetViews>
    <sheetView showGridLines="0" workbookViewId="0"/>
  </sheetViews>
  <sheetFormatPr baseColWidth="10" defaultColWidth="30.7109375" defaultRowHeight="15.75" x14ac:dyDescent="0.25"/>
  <cols>
    <col min="1" max="1" width="3.7109375" style="26" customWidth="1"/>
    <col min="2" max="2" width="14.28515625" style="26" customWidth="1"/>
    <col min="3" max="3" width="58" style="26" customWidth="1"/>
    <col min="4" max="4" width="22.140625" style="26" customWidth="1"/>
    <col min="5" max="5" width="30.85546875" style="26" bestFit="1" customWidth="1"/>
    <col min="6" max="6" width="23.140625" style="26" bestFit="1" customWidth="1"/>
    <col min="7" max="7" width="30.85546875" style="26" bestFit="1" customWidth="1"/>
    <col min="8" max="8" width="15.28515625" style="26" bestFit="1" customWidth="1"/>
    <col min="9" max="9" width="25.140625" style="26" bestFit="1" customWidth="1"/>
    <col min="10" max="12" width="30.85546875" style="26" bestFit="1" customWidth="1"/>
    <col min="13" max="13" width="27.42578125" style="26" bestFit="1" customWidth="1"/>
    <col min="14" max="16" width="30.85546875" style="26" bestFit="1" customWidth="1"/>
    <col min="17" max="17" width="30.85546875" style="28" bestFit="1" customWidth="1"/>
    <col min="18" max="18" width="30.85546875" style="26" bestFit="1" customWidth="1"/>
    <col min="19" max="19" width="16.5703125" style="26" bestFit="1" customWidth="1"/>
    <col min="20" max="20" width="20.140625" style="26" bestFit="1" customWidth="1"/>
    <col min="21" max="21" width="16.85546875" style="26" customWidth="1"/>
    <col min="22" max="22" width="16.28515625" style="26" bestFit="1" customWidth="1"/>
    <col min="23" max="23" width="19.28515625" style="26" bestFit="1" customWidth="1"/>
    <col min="24" max="24" width="17.140625" style="26" bestFit="1" customWidth="1"/>
    <col min="25" max="25" width="22.85546875" style="26" bestFit="1" customWidth="1"/>
    <col min="26" max="26" width="13" style="26" bestFit="1" customWidth="1"/>
    <col min="27" max="27" width="25.140625" style="26" bestFit="1" customWidth="1"/>
    <col min="28" max="28" width="14.42578125" style="26" bestFit="1" customWidth="1"/>
    <col min="29" max="29" width="13.85546875" style="26" bestFit="1" customWidth="1"/>
    <col min="30" max="30" width="23.140625" style="26" bestFit="1" customWidth="1"/>
    <col min="31" max="31" width="12.28515625" style="26" customWidth="1"/>
    <col min="32" max="32" width="13.140625" style="26" customWidth="1"/>
    <col min="33" max="33" width="19.85546875" style="26" customWidth="1"/>
    <col min="34" max="16384" width="30.7109375" style="26"/>
  </cols>
  <sheetData>
    <row r="1" spans="2:33" ht="18" customHeight="1" x14ac:dyDescent="0.25">
      <c r="I1" s="27" t="s">
        <v>65</v>
      </c>
    </row>
    <row r="2" spans="2:33" ht="18" customHeight="1" x14ac:dyDescent="0.25"/>
    <row r="3" spans="2:33" ht="18" customHeight="1" x14ac:dyDescent="0.25"/>
    <row r="4" spans="2:33" ht="18" customHeight="1" x14ac:dyDescent="0.25"/>
    <row r="5" spans="2:33" x14ac:dyDescent="0.25">
      <c r="B5" s="29" t="s">
        <v>159</v>
      </c>
    </row>
    <row r="6" spans="2:33" ht="18" x14ac:dyDescent="0.25">
      <c r="B6" s="29" t="s">
        <v>201</v>
      </c>
    </row>
    <row r="7" spans="2:33" x14ac:dyDescent="0.25">
      <c r="B7" s="30" t="s">
        <v>5</v>
      </c>
    </row>
    <row r="8" spans="2:33" x14ac:dyDescent="0.25">
      <c r="B8" s="30"/>
    </row>
    <row r="9" spans="2:33" s="31" customFormat="1" ht="94.5" x14ac:dyDescent="0.2">
      <c r="B9" s="49" t="s">
        <v>82</v>
      </c>
      <c r="C9" s="49" t="s">
        <v>83</v>
      </c>
      <c r="D9" s="50" t="s">
        <v>139</v>
      </c>
      <c r="E9" s="50" t="s">
        <v>88</v>
      </c>
      <c r="F9" s="50" t="s">
        <v>140</v>
      </c>
      <c r="G9" s="50" t="s">
        <v>141</v>
      </c>
      <c r="H9" s="50" t="s">
        <v>142</v>
      </c>
      <c r="I9" s="50" t="s">
        <v>143</v>
      </c>
      <c r="J9" s="50" t="s">
        <v>144</v>
      </c>
      <c r="K9" s="50" t="s">
        <v>145</v>
      </c>
      <c r="L9" s="50" t="s">
        <v>146</v>
      </c>
      <c r="M9" s="50" t="s">
        <v>147</v>
      </c>
      <c r="N9" s="50" t="s">
        <v>148</v>
      </c>
      <c r="O9" s="50" t="s">
        <v>149</v>
      </c>
      <c r="P9" s="50" t="s">
        <v>150</v>
      </c>
      <c r="Q9" s="50" t="s">
        <v>151</v>
      </c>
      <c r="R9" s="50" t="s">
        <v>152</v>
      </c>
      <c r="S9" s="50" t="s">
        <v>80</v>
      </c>
      <c r="T9" s="50" t="s">
        <v>89</v>
      </c>
      <c r="U9" s="49" t="s">
        <v>90</v>
      </c>
      <c r="V9" s="49" t="s">
        <v>91</v>
      </c>
      <c r="W9" s="49" t="s">
        <v>92</v>
      </c>
      <c r="X9" s="49" t="s">
        <v>153</v>
      </c>
      <c r="Y9" s="49" t="s">
        <v>93</v>
      </c>
      <c r="Z9" s="49" t="s">
        <v>94</v>
      </c>
      <c r="AA9" s="49" t="s">
        <v>95</v>
      </c>
      <c r="AB9" s="49" t="s">
        <v>154</v>
      </c>
      <c r="AC9" s="49" t="s">
        <v>155</v>
      </c>
      <c r="AD9" s="49" t="s">
        <v>156</v>
      </c>
      <c r="AE9" s="49" t="s">
        <v>4</v>
      </c>
      <c r="AF9" s="49" t="s">
        <v>157</v>
      </c>
      <c r="AG9" s="49" t="s">
        <v>97</v>
      </c>
    </row>
    <row r="10" spans="2:33" x14ac:dyDescent="0.25">
      <c r="B10" s="32">
        <v>24</v>
      </c>
      <c r="C10" s="33" t="s">
        <v>64</v>
      </c>
      <c r="D10" s="34">
        <v>78686935.336999997</v>
      </c>
      <c r="E10" s="34">
        <v>8637482.2860000003</v>
      </c>
      <c r="F10" s="34">
        <v>70065427.041999996</v>
      </c>
      <c r="G10" s="34">
        <v>63627.298999999999</v>
      </c>
      <c r="H10" s="34">
        <v>3890903.5180000002</v>
      </c>
      <c r="I10" s="34">
        <v>22574222.399999999</v>
      </c>
      <c r="J10" s="34">
        <v>60341.207999999999</v>
      </c>
      <c r="K10" s="34">
        <v>5320.9669999999996</v>
      </c>
      <c r="L10" s="34">
        <v>4780.2650000000003</v>
      </c>
      <c r="M10" s="34">
        <v>0</v>
      </c>
      <c r="N10" s="34">
        <v>7618.6559999999999</v>
      </c>
      <c r="O10" s="34">
        <v>0</v>
      </c>
      <c r="P10" s="34">
        <v>50113.517999999996</v>
      </c>
      <c r="Q10" s="34">
        <v>2080.674</v>
      </c>
      <c r="R10" s="34">
        <v>10537.798000000001</v>
      </c>
      <c r="S10" s="34">
        <v>26669546.302999999</v>
      </c>
      <c r="T10" s="34">
        <v>42182740.619999997</v>
      </c>
      <c r="U10" s="34">
        <v>1388507.273</v>
      </c>
      <c r="V10" s="34">
        <v>113351.035</v>
      </c>
      <c r="W10" s="34">
        <v>1054.8910000000001</v>
      </c>
      <c r="X10" s="34">
        <v>53852.427000000003</v>
      </c>
      <c r="Y10" s="34">
        <v>1556765.6259999999</v>
      </c>
      <c r="Z10" s="34">
        <v>222754.443</v>
      </c>
      <c r="AA10" s="34">
        <v>0.152</v>
      </c>
      <c r="AB10" s="34">
        <v>222754.291</v>
      </c>
      <c r="AC10" s="34">
        <v>179028.05100000001</v>
      </c>
      <c r="AD10" s="34">
        <v>401782.342</v>
      </c>
      <c r="AE10" s="34">
        <v>5031.8069999999998</v>
      </c>
      <c r="AF10" s="34">
        <v>406814.14899999998</v>
      </c>
      <c r="AG10" s="35">
        <v>19378</v>
      </c>
    </row>
    <row r="11" spans="2:33" x14ac:dyDescent="0.25">
      <c r="B11" s="36">
        <v>22</v>
      </c>
      <c r="C11" s="37" t="s">
        <v>66</v>
      </c>
      <c r="D11" s="38">
        <v>58862186.299000002</v>
      </c>
      <c r="E11" s="38">
        <v>9315566.2750000004</v>
      </c>
      <c r="F11" s="38">
        <v>49549037.806000002</v>
      </c>
      <c r="G11" s="38">
        <v>32050.348999999998</v>
      </c>
      <c r="H11" s="38">
        <v>367038647.403</v>
      </c>
      <c r="I11" s="38">
        <v>6923376.8689999999</v>
      </c>
      <c r="J11" s="38">
        <v>25622.116999999998</v>
      </c>
      <c r="K11" s="38">
        <v>321.11799999999999</v>
      </c>
      <c r="L11" s="38">
        <v>151.88200000000001</v>
      </c>
      <c r="M11" s="38">
        <v>0</v>
      </c>
      <c r="N11" s="38">
        <v>5927.38</v>
      </c>
      <c r="O11" s="38">
        <v>0</v>
      </c>
      <c r="P11" s="38">
        <v>410386.37</v>
      </c>
      <c r="Q11" s="38">
        <v>2061.0949999999998</v>
      </c>
      <c r="R11" s="38">
        <v>4503.6379999999999</v>
      </c>
      <c r="S11" s="38">
        <v>374443048.22100002</v>
      </c>
      <c r="T11" s="38">
        <v>23766489.302999999</v>
      </c>
      <c r="U11" s="38">
        <v>725517.87699999998</v>
      </c>
      <c r="V11" s="38">
        <v>59761.788999999997</v>
      </c>
      <c r="W11" s="38">
        <v>3684.1610000000001</v>
      </c>
      <c r="X11" s="38">
        <v>17659.846000000001</v>
      </c>
      <c r="Y11" s="38">
        <v>806623.67299999995</v>
      </c>
      <c r="Z11" s="38">
        <v>52179.995000000003</v>
      </c>
      <c r="AA11" s="38">
        <v>15.984999999999999</v>
      </c>
      <c r="AB11" s="38">
        <v>52179.464</v>
      </c>
      <c r="AC11" s="38">
        <v>92760.764999999999</v>
      </c>
      <c r="AD11" s="38">
        <v>144940.22899999999</v>
      </c>
      <c r="AE11" s="38">
        <v>2856.5349999999999</v>
      </c>
      <c r="AF11" s="38">
        <v>147796.764</v>
      </c>
      <c r="AG11" s="39">
        <v>16719</v>
      </c>
    </row>
    <row r="12" spans="2:33" x14ac:dyDescent="0.25">
      <c r="B12" s="36">
        <v>12</v>
      </c>
      <c r="C12" s="37" t="s">
        <v>58</v>
      </c>
      <c r="D12" s="38">
        <v>77060411.006999999</v>
      </c>
      <c r="E12" s="38">
        <v>22440520.405000001</v>
      </c>
      <c r="F12" s="38">
        <v>54634135.799999997</v>
      </c>
      <c r="G12" s="38">
        <v>6253.57</v>
      </c>
      <c r="H12" s="38">
        <v>1660579.2120000001</v>
      </c>
      <c r="I12" s="38">
        <v>6399443.5559999999</v>
      </c>
      <c r="J12" s="38">
        <v>20125.330000000002</v>
      </c>
      <c r="K12" s="38">
        <v>5219.1629999999996</v>
      </c>
      <c r="L12" s="38">
        <v>335.14400000000001</v>
      </c>
      <c r="M12" s="38">
        <v>671.47</v>
      </c>
      <c r="N12" s="38">
        <v>1288.9970000000001</v>
      </c>
      <c r="O12" s="38">
        <v>0</v>
      </c>
      <c r="P12" s="38">
        <v>2670.5889999999999</v>
      </c>
      <c r="Q12" s="38">
        <v>868.62400000000002</v>
      </c>
      <c r="R12" s="38">
        <v>18759.562000000002</v>
      </c>
      <c r="S12" s="38">
        <v>8116215.2170000002</v>
      </c>
      <c r="T12" s="38">
        <v>34483756.527999997</v>
      </c>
      <c r="U12" s="38">
        <v>334828.93</v>
      </c>
      <c r="V12" s="38">
        <v>58851.067999999999</v>
      </c>
      <c r="W12" s="38">
        <v>0</v>
      </c>
      <c r="X12" s="38">
        <v>43705.016000000003</v>
      </c>
      <c r="Y12" s="38">
        <v>437385.01400000002</v>
      </c>
      <c r="Z12" s="38">
        <v>154506.511</v>
      </c>
      <c r="AA12" s="38">
        <v>7.4409999999999998</v>
      </c>
      <c r="AB12" s="38">
        <v>154499.07</v>
      </c>
      <c r="AC12" s="38">
        <v>50243.279000000002</v>
      </c>
      <c r="AD12" s="38">
        <v>204742.34899999999</v>
      </c>
      <c r="AE12" s="38">
        <v>2785.1640000000002</v>
      </c>
      <c r="AF12" s="38">
        <v>207527.51300000001</v>
      </c>
      <c r="AG12" s="39">
        <v>12240</v>
      </c>
    </row>
    <row r="13" spans="2:33" ht="31.5" x14ac:dyDescent="0.25">
      <c r="B13" s="36">
        <v>7</v>
      </c>
      <c r="C13" s="37" t="s">
        <v>54</v>
      </c>
      <c r="D13" s="38">
        <v>177338865.10100001</v>
      </c>
      <c r="E13" s="38">
        <v>95754537.656000003</v>
      </c>
      <c r="F13" s="38">
        <v>81861783.827000007</v>
      </c>
      <c r="G13" s="38">
        <v>97659.902000000002</v>
      </c>
      <c r="H13" s="38">
        <v>724644.59199999995</v>
      </c>
      <c r="I13" s="38">
        <v>13971896.733999999</v>
      </c>
      <c r="J13" s="38">
        <v>9444.0660000000007</v>
      </c>
      <c r="K13" s="38">
        <v>0</v>
      </c>
      <c r="L13" s="38">
        <v>923.47900000000004</v>
      </c>
      <c r="M13" s="38">
        <v>0</v>
      </c>
      <c r="N13" s="38">
        <v>0</v>
      </c>
      <c r="O13" s="38">
        <v>0</v>
      </c>
      <c r="P13" s="38">
        <v>0</v>
      </c>
      <c r="Q13" s="38">
        <v>343223.93199999997</v>
      </c>
      <c r="R13" s="38">
        <v>1374042.575</v>
      </c>
      <c r="S13" s="38">
        <v>16521835.279999999</v>
      </c>
      <c r="T13" s="38">
        <v>57925403.103</v>
      </c>
      <c r="U13" s="38">
        <v>127614.746</v>
      </c>
      <c r="V13" s="38">
        <v>108625.519</v>
      </c>
      <c r="W13" s="38">
        <v>6865.951</v>
      </c>
      <c r="X13" s="38">
        <v>42188.586000000003</v>
      </c>
      <c r="Y13" s="38">
        <v>285294.80200000003</v>
      </c>
      <c r="Z13" s="38">
        <v>402426.15500000003</v>
      </c>
      <c r="AA13" s="38">
        <v>0</v>
      </c>
      <c r="AB13" s="38">
        <v>402426.15500000003</v>
      </c>
      <c r="AC13" s="38">
        <v>32808.908000000003</v>
      </c>
      <c r="AD13" s="38">
        <v>435235.06300000002</v>
      </c>
      <c r="AE13" s="38">
        <v>1938.739</v>
      </c>
      <c r="AF13" s="38">
        <v>437173.80200000003</v>
      </c>
      <c r="AG13" s="39">
        <v>10448</v>
      </c>
    </row>
    <row r="14" spans="2:33" x14ac:dyDescent="0.25">
      <c r="B14" s="36">
        <v>1</v>
      </c>
      <c r="C14" s="37" t="s">
        <v>12</v>
      </c>
      <c r="D14" s="38">
        <v>39737763.299000002</v>
      </c>
      <c r="E14" s="38">
        <v>13642712.035</v>
      </c>
      <c r="F14" s="38">
        <v>26149384.526999999</v>
      </c>
      <c r="G14" s="38">
        <v>84864.376999999993</v>
      </c>
      <c r="H14" s="38">
        <v>937446.96100000001</v>
      </c>
      <c r="I14" s="38">
        <v>2810873.2349999999</v>
      </c>
      <c r="J14" s="38">
        <v>9898.9449999999997</v>
      </c>
      <c r="K14" s="38">
        <v>2860.3829999999998</v>
      </c>
      <c r="L14" s="38">
        <v>5444.1869999999999</v>
      </c>
      <c r="M14" s="38">
        <v>0</v>
      </c>
      <c r="N14" s="38">
        <v>304.58600000000001</v>
      </c>
      <c r="O14" s="38">
        <v>0</v>
      </c>
      <c r="P14" s="38">
        <v>361.03500000000003</v>
      </c>
      <c r="Q14" s="38">
        <v>4833.866</v>
      </c>
      <c r="R14" s="38">
        <v>240.11099999999999</v>
      </c>
      <c r="S14" s="38">
        <v>3857127.6860000002</v>
      </c>
      <c r="T14" s="38">
        <v>20385797.221999999</v>
      </c>
      <c r="U14" s="38">
        <v>81339.096999999994</v>
      </c>
      <c r="V14" s="38">
        <v>19827.876</v>
      </c>
      <c r="W14" s="38">
        <v>306.07600000000002</v>
      </c>
      <c r="X14" s="38">
        <v>24238.224999999999</v>
      </c>
      <c r="Y14" s="38">
        <v>125711.274</v>
      </c>
      <c r="Z14" s="38">
        <v>88758.002999999997</v>
      </c>
      <c r="AA14" s="38">
        <v>46.665999999999997</v>
      </c>
      <c r="AB14" s="38">
        <v>88711.337</v>
      </c>
      <c r="AC14" s="38">
        <v>14456.796</v>
      </c>
      <c r="AD14" s="38">
        <v>103168.133</v>
      </c>
      <c r="AE14" s="38">
        <v>1073.751</v>
      </c>
      <c r="AF14" s="38">
        <v>104241.88400000001</v>
      </c>
      <c r="AG14" s="39">
        <v>7407</v>
      </c>
    </row>
    <row r="15" spans="2:33" x14ac:dyDescent="0.25">
      <c r="B15" s="36">
        <v>13</v>
      </c>
      <c r="C15" s="37" t="s">
        <v>59</v>
      </c>
      <c r="D15" s="38">
        <v>59041298.178000003</v>
      </c>
      <c r="E15" s="38">
        <v>18463235.249000002</v>
      </c>
      <c r="F15" s="38">
        <v>40610567.402999997</v>
      </c>
      <c r="G15" s="38">
        <v>15852.861999999999</v>
      </c>
      <c r="H15" s="38">
        <v>950104.89</v>
      </c>
      <c r="I15" s="38">
        <v>13278687.666999999</v>
      </c>
      <c r="J15" s="38">
        <v>16167.088</v>
      </c>
      <c r="K15" s="38">
        <v>1366.855</v>
      </c>
      <c r="L15" s="38">
        <v>1278.473</v>
      </c>
      <c r="M15" s="38">
        <v>0</v>
      </c>
      <c r="N15" s="38">
        <v>0</v>
      </c>
      <c r="O15" s="38">
        <v>0</v>
      </c>
      <c r="P15" s="38">
        <v>5927.8220000000001</v>
      </c>
      <c r="Q15" s="38">
        <v>7545.1030000000001</v>
      </c>
      <c r="R15" s="38">
        <v>1458.5</v>
      </c>
      <c r="S15" s="38">
        <v>14278389.26</v>
      </c>
      <c r="T15" s="38">
        <v>17991835.243999999</v>
      </c>
      <c r="U15" s="38">
        <v>343985.51899999997</v>
      </c>
      <c r="V15" s="38">
        <v>48871.741000000002</v>
      </c>
      <c r="W15" s="38">
        <v>6876.7520000000004</v>
      </c>
      <c r="X15" s="38">
        <v>22608.037</v>
      </c>
      <c r="Y15" s="38">
        <v>422342.049</v>
      </c>
      <c r="Z15" s="38">
        <v>86746.971000000005</v>
      </c>
      <c r="AA15" s="38">
        <v>0.12</v>
      </c>
      <c r="AB15" s="38">
        <v>86746.850999999995</v>
      </c>
      <c r="AC15" s="38">
        <v>48569.34</v>
      </c>
      <c r="AD15" s="38">
        <v>135316.19099999999</v>
      </c>
      <c r="AE15" s="38">
        <v>1312.8320000000001</v>
      </c>
      <c r="AF15" s="38">
        <v>136629.02299999999</v>
      </c>
      <c r="AG15" s="39">
        <v>6874</v>
      </c>
    </row>
    <row r="16" spans="2:33" x14ac:dyDescent="0.25">
      <c r="B16" s="36">
        <v>3</v>
      </c>
      <c r="C16" s="37" t="s">
        <v>53</v>
      </c>
      <c r="D16" s="38">
        <v>196672663.13299999</v>
      </c>
      <c r="E16" s="38">
        <v>112380737.927</v>
      </c>
      <c r="F16" s="38">
        <v>84545800.113999993</v>
      </c>
      <c r="G16" s="38">
        <v>747659.799</v>
      </c>
      <c r="H16" s="38">
        <v>140134.91</v>
      </c>
      <c r="I16" s="38">
        <v>9616834.3000000007</v>
      </c>
      <c r="J16" s="38">
        <v>248.548</v>
      </c>
      <c r="K16" s="38">
        <v>262.27300000000002</v>
      </c>
      <c r="L16" s="38">
        <v>0</v>
      </c>
      <c r="M16" s="38">
        <v>0</v>
      </c>
      <c r="N16" s="38">
        <v>1.343</v>
      </c>
      <c r="O16" s="38">
        <v>0.123</v>
      </c>
      <c r="P16" s="38">
        <v>1.22</v>
      </c>
      <c r="Q16" s="38">
        <v>175629.054</v>
      </c>
      <c r="R16" s="38">
        <v>329833.92200000002</v>
      </c>
      <c r="S16" s="38">
        <v>11010605.492000001</v>
      </c>
      <c r="T16" s="38">
        <v>64810575.116999999</v>
      </c>
      <c r="U16" s="38">
        <v>19590.333999999999</v>
      </c>
      <c r="V16" s="38">
        <v>34064.322999999997</v>
      </c>
      <c r="W16" s="38">
        <v>364.47</v>
      </c>
      <c r="X16" s="38">
        <v>17433.98</v>
      </c>
      <c r="Y16" s="38">
        <v>71453.107000000004</v>
      </c>
      <c r="Z16" s="38">
        <v>547695.19200000004</v>
      </c>
      <c r="AA16" s="38">
        <v>0</v>
      </c>
      <c r="AB16" s="38">
        <v>547695.19200000004</v>
      </c>
      <c r="AC16" s="38">
        <v>8217.107</v>
      </c>
      <c r="AD16" s="38">
        <v>555912.299</v>
      </c>
      <c r="AE16" s="38">
        <v>598.14200000000005</v>
      </c>
      <c r="AF16" s="38">
        <v>556510.44099999999</v>
      </c>
      <c r="AG16" s="39">
        <v>4875</v>
      </c>
    </row>
    <row r="17" spans="2:33" x14ac:dyDescent="0.25">
      <c r="B17" s="36">
        <v>11</v>
      </c>
      <c r="C17" s="37" t="s">
        <v>57</v>
      </c>
      <c r="D17" s="38">
        <v>891506977.20000005</v>
      </c>
      <c r="E17" s="38">
        <v>571824984.20099998</v>
      </c>
      <c r="F17" s="38">
        <v>321147043.81</v>
      </c>
      <c r="G17" s="38">
        <v>30224292.296999998</v>
      </c>
      <c r="H17" s="38">
        <v>94220.312999999995</v>
      </c>
      <c r="I17" s="38">
        <v>138831982.954</v>
      </c>
      <c r="J17" s="38">
        <v>31721.081999999999</v>
      </c>
      <c r="K17" s="38">
        <v>11171.415999999999</v>
      </c>
      <c r="L17" s="38">
        <v>0</v>
      </c>
      <c r="M17" s="38">
        <v>0</v>
      </c>
      <c r="N17" s="38">
        <v>27063921.401999999</v>
      </c>
      <c r="O17" s="38">
        <v>1562642.1440000001</v>
      </c>
      <c r="P17" s="38">
        <v>0</v>
      </c>
      <c r="Q17" s="38">
        <v>4334591.0970000001</v>
      </c>
      <c r="R17" s="38">
        <v>199779.63399999999</v>
      </c>
      <c r="S17" s="38">
        <v>202354322.33899999</v>
      </c>
      <c r="T17" s="38">
        <v>111930728.097</v>
      </c>
      <c r="U17" s="38">
        <v>349239.83</v>
      </c>
      <c r="V17" s="38">
        <v>52535.163999999997</v>
      </c>
      <c r="W17" s="38">
        <v>229.155</v>
      </c>
      <c r="X17" s="38">
        <v>14008.545</v>
      </c>
      <c r="Y17" s="38">
        <v>416012.69400000002</v>
      </c>
      <c r="Z17" s="38">
        <v>1057884.0919999999</v>
      </c>
      <c r="AA17" s="38">
        <v>316.25099999999998</v>
      </c>
      <c r="AB17" s="38">
        <v>1057567.841</v>
      </c>
      <c r="AC17" s="38">
        <v>47841.457999999999</v>
      </c>
      <c r="AD17" s="38">
        <v>1105409.2990000001</v>
      </c>
      <c r="AE17" s="38">
        <v>5527.0290000000005</v>
      </c>
      <c r="AF17" s="38">
        <v>1110936.328</v>
      </c>
      <c r="AG17" s="39">
        <v>4804</v>
      </c>
    </row>
    <row r="18" spans="2:33" x14ac:dyDescent="0.25">
      <c r="B18" s="36">
        <v>6</v>
      </c>
      <c r="C18" s="37" t="s">
        <v>13</v>
      </c>
      <c r="D18" s="38">
        <v>83034147.348000005</v>
      </c>
      <c r="E18" s="38">
        <v>51984731.027000003</v>
      </c>
      <c r="F18" s="38">
        <v>31173088.27</v>
      </c>
      <c r="G18" s="38">
        <v>119836.883</v>
      </c>
      <c r="H18" s="38">
        <v>225707.46100000001</v>
      </c>
      <c r="I18" s="38">
        <v>3450594.6329999999</v>
      </c>
      <c r="J18" s="38">
        <v>13103.273999999999</v>
      </c>
      <c r="K18" s="38">
        <v>912.83699999999999</v>
      </c>
      <c r="L18" s="38">
        <v>357.81400000000002</v>
      </c>
      <c r="M18" s="38">
        <v>0</v>
      </c>
      <c r="N18" s="38">
        <v>0</v>
      </c>
      <c r="O18" s="38">
        <v>0</v>
      </c>
      <c r="P18" s="38">
        <v>1021.229</v>
      </c>
      <c r="Q18" s="38">
        <v>316.06799999999998</v>
      </c>
      <c r="R18" s="38">
        <v>5655.9690000000001</v>
      </c>
      <c r="S18" s="38">
        <v>3817506.1680000001</v>
      </c>
      <c r="T18" s="38">
        <v>24010420.662999999</v>
      </c>
      <c r="U18" s="38">
        <v>76206.823999999993</v>
      </c>
      <c r="V18" s="38">
        <v>43716.59</v>
      </c>
      <c r="W18" s="38">
        <v>0</v>
      </c>
      <c r="X18" s="38">
        <v>37112.733999999997</v>
      </c>
      <c r="Y18" s="38">
        <v>157036.14799999999</v>
      </c>
      <c r="Z18" s="38">
        <v>164670.598</v>
      </c>
      <c r="AA18" s="38">
        <v>0</v>
      </c>
      <c r="AB18" s="38">
        <v>164670.598</v>
      </c>
      <c r="AC18" s="38">
        <v>18059.157999999999</v>
      </c>
      <c r="AD18" s="38">
        <v>182729.75599999999</v>
      </c>
      <c r="AE18" s="38">
        <v>1206.3330000000001</v>
      </c>
      <c r="AF18" s="38">
        <v>183936.08900000001</v>
      </c>
      <c r="AG18" s="39">
        <v>4511</v>
      </c>
    </row>
    <row r="19" spans="2:33" ht="31.5" x14ac:dyDescent="0.25">
      <c r="B19" s="36">
        <v>17</v>
      </c>
      <c r="C19" s="37" t="s">
        <v>62</v>
      </c>
      <c r="D19" s="38">
        <v>25282677.293000001</v>
      </c>
      <c r="E19" s="38">
        <v>11848588.198999999</v>
      </c>
      <c r="F19" s="38">
        <v>13459701.339</v>
      </c>
      <c r="G19" s="38">
        <v>22161.654999999999</v>
      </c>
      <c r="H19" s="38">
        <v>557757.36800000002</v>
      </c>
      <c r="I19" s="38">
        <v>1587806.831</v>
      </c>
      <c r="J19" s="38">
        <v>2904.6080000000002</v>
      </c>
      <c r="K19" s="38">
        <v>2100.3780000000002</v>
      </c>
      <c r="L19" s="38">
        <v>0</v>
      </c>
      <c r="M19" s="38">
        <v>0</v>
      </c>
      <c r="N19" s="38">
        <v>4.5270000000000001</v>
      </c>
      <c r="O19" s="38">
        <v>5795.34</v>
      </c>
      <c r="P19" s="38">
        <v>0</v>
      </c>
      <c r="Q19" s="38">
        <v>38717.508999999998</v>
      </c>
      <c r="R19" s="38">
        <v>552.91999999999996</v>
      </c>
      <c r="S19" s="38">
        <v>2217801.1359999999</v>
      </c>
      <c r="T19" s="38">
        <v>9949125.8469999991</v>
      </c>
      <c r="U19" s="38">
        <v>46797.766000000003</v>
      </c>
      <c r="V19" s="38">
        <v>8337.15</v>
      </c>
      <c r="W19" s="38">
        <v>7350.9309999999996</v>
      </c>
      <c r="X19" s="38">
        <v>8350.8410000000003</v>
      </c>
      <c r="Y19" s="38">
        <v>70836.687999999995</v>
      </c>
      <c r="Z19" s="38">
        <v>50849.451999999997</v>
      </c>
      <c r="AA19" s="38">
        <v>0</v>
      </c>
      <c r="AB19" s="38">
        <v>50849.451999999997</v>
      </c>
      <c r="AC19" s="38">
        <v>8146.2219999999998</v>
      </c>
      <c r="AD19" s="38">
        <v>58995.673999999999</v>
      </c>
      <c r="AE19" s="38">
        <v>895.56399999999996</v>
      </c>
      <c r="AF19" s="38">
        <v>59891.237999999998</v>
      </c>
      <c r="AG19" s="39">
        <v>3507</v>
      </c>
    </row>
    <row r="20" spans="2:33" x14ac:dyDescent="0.25">
      <c r="B20" s="36">
        <v>8</v>
      </c>
      <c r="C20" s="37" t="s">
        <v>55</v>
      </c>
      <c r="D20" s="38">
        <v>91435040.468999997</v>
      </c>
      <c r="E20" s="38">
        <v>58358445.237999998</v>
      </c>
      <c r="F20" s="38">
        <v>34301016.872000001</v>
      </c>
      <c r="G20" s="38">
        <v>260036.84</v>
      </c>
      <c r="H20" s="38">
        <v>318543.80800000002</v>
      </c>
      <c r="I20" s="38">
        <v>4402141.9000000004</v>
      </c>
      <c r="J20" s="38">
        <v>14293.569</v>
      </c>
      <c r="K20" s="38">
        <v>1034.9269999999999</v>
      </c>
      <c r="L20" s="38">
        <v>0</v>
      </c>
      <c r="M20" s="38">
        <v>0</v>
      </c>
      <c r="N20" s="38">
        <v>916.96900000000005</v>
      </c>
      <c r="O20" s="38">
        <v>74365.229000000007</v>
      </c>
      <c r="P20" s="38">
        <v>1366.99</v>
      </c>
      <c r="Q20" s="38">
        <v>105968.105</v>
      </c>
      <c r="R20" s="38">
        <v>5776.3119999999999</v>
      </c>
      <c r="S20" s="38">
        <v>5184444.6490000002</v>
      </c>
      <c r="T20" s="38">
        <v>28583459.857000001</v>
      </c>
      <c r="U20" s="38">
        <v>28451.905999999999</v>
      </c>
      <c r="V20" s="38">
        <v>18400.597000000002</v>
      </c>
      <c r="W20" s="38">
        <v>0</v>
      </c>
      <c r="X20" s="38">
        <v>21345.846000000001</v>
      </c>
      <c r="Y20" s="38">
        <v>68198.349000000002</v>
      </c>
      <c r="Z20" s="38">
        <v>233692.77</v>
      </c>
      <c r="AA20" s="38">
        <v>0</v>
      </c>
      <c r="AB20" s="38">
        <v>233692.77</v>
      </c>
      <c r="AC20" s="38">
        <v>7842.8090000000002</v>
      </c>
      <c r="AD20" s="38">
        <v>241535.579</v>
      </c>
      <c r="AE20" s="38">
        <v>382.70800000000003</v>
      </c>
      <c r="AF20" s="38">
        <v>241918.28700000001</v>
      </c>
      <c r="AG20" s="39">
        <v>3398</v>
      </c>
    </row>
    <row r="21" spans="2:33" x14ac:dyDescent="0.25">
      <c r="B21" s="36">
        <v>14</v>
      </c>
      <c r="C21" s="37" t="s">
        <v>60</v>
      </c>
      <c r="D21" s="38">
        <v>23847635.938999999</v>
      </c>
      <c r="E21" s="38">
        <v>11529295.790999999</v>
      </c>
      <c r="F21" s="38">
        <v>12337643.848999999</v>
      </c>
      <c r="G21" s="38">
        <v>64998.089</v>
      </c>
      <c r="H21" s="38">
        <v>122448.084</v>
      </c>
      <c r="I21" s="38">
        <v>3426672.852</v>
      </c>
      <c r="J21" s="38">
        <v>1641.6890000000001</v>
      </c>
      <c r="K21" s="38">
        <v>0</v>
      </c>
      <c r="L21" s="38">
        <v>8.7189999999999994</v>
      </c>
      <c r="M21" s="38">
        <v>0</v>
      </c>
      <c r="N21" s="38">
        <v>0</v>
      </c>
      <c r="O21" s="38">
        <v>0</v>
      </c>
      <c r="P21" s="38">
        <v>5205.643</v>
      </c>
      <c r="Q21" s="38">
        <v>80931.842000000004</v>
      </c>
      <c r="R21" s="38">
        <v>8179.5630000000001</v>
      </c>
      <c r="S21" s="38">
        <v>3710086.4810000001</v>
      </c>
      <c r="T21" s="38">
        <v>7703746.074</v>
      </c>
      <c r="U21" s="38">
        <v>25999.198</v>
      </c>
      <c r="V21" s="38">
        <v>3581.538</v>
      </c>
      <c r="W21" s="38">
        <v>0</v>
      </c>
      <c r="X21" s="38">
        <v>2452.1039999999998</v>
      </c>
      <c r="Y21" s="38">
        <v>32032.84</v>
      </c>
      <c r="Z21" s="38">
        <v>44170.25</v>
      </c>
      <c r="AA21" s="38">
        <v>0</v>
      </c>
      <c r="AB21" s="38">
        <v>44170.25</v>
      </c>
      <c r="AC21" s="38">
        <v>3683.78</v>
      </c>
      <c r="AD21" s="38">
        <v>47854.03</v>
      </c>
      <c r="AE21" s="38">
        <v>139.69800000000001</v>
      </c>
      <c r="AF21" s="38">
        <v>47993.728000000003</v>
      </c>
      <c r="AG21" s="39">
        <v>1981</v>
      </c>
    </row>
    <row r="22" spans="2:33" x14ac:dyDescent="0.25">
      <c r="B22" s="36">
        <v>9</v>
      </c>
      <c r="C22" s="37" t="s">
        <v>56</v>
      </c>
      <c r="D22" s="38">
        <v>10722839.323999999</v>
      </c>
      <c r="E22" s="38">
        <v>4678301.3550000004</v>
      </c>
      <c r="F22" s="38">
        <v>6048448.727</v>
      </c>
      <c r="G22" s="38">
        <v>524.899</v>
      </c>
      <c r="H22" s="38">
        <v>108428.045</v>
      </c>
      <c r="I22" s="38">
        <v>231339.34899999999</v>
      </c>
      <c r="J22" s="38">
        <v>1902.0329999999999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2626.2040000000002</v>
      </c>
      <c r="Q22" s="38">
        <v>5061.0429999999997</v>
      </c>
      <c r="R22" s="38">
        <v>0</v>
      </c>
      <c r="S22" s="38">
        <v>349881.57299999997</v>
      </c>
      <c r="T22" s="38">
        <v>3805372.2220000001</v>
      </c>
      <c r="U22" s="38">
        <v>2237.134</v>
      </c>
      <c r="V22" s="38">
        <v>4091.864</v>
      </c>
      <c r="W22" s="38">
        <v>0</v>
      </c>
      <c r="X22" s="38">
        <v>5138.0619999999999</v>
      </c>
      <c r="Y22" s="38">
        <v>11467.06</v>
      </c>
      <c r="Z22" s="38">
        <v>20355.431</v>
      </c>
      <c r="AA22" s="38">
        <v>0</v>
      </c>
      <c r="AB22" s="38">
        <v>20355.431</v>
      </c>
      <c r="AC22" s="38">
        <v>1318.713</v>
      </c>
      <c r="AD22" s="38">
        <v>21674.144</v>
      </c>
      <c r="AE22" s="38">
        <v>147.77099999999999</v>
      </c>
      <c r="AF22" s="38">
        <v>21821.915000000001</v>
      </c>
      <c r="AG22" s="39">
        <v>1099</v>
      </c>
    </row>
    <row r="23" spans="2:33" x14ac:dyDescent="0.25">
      <c r="B23" s="36">
        <v>10</v>
      </c>
      <c r="C23" s="37" t="s">
        <v>14</v>
      </c>
      <c r="D23" s="38">
        <v>55003291.354000002</v>
      </c>
      <c r="E23" s="38">
        <v>31047041.502999999</v>
      </c>
      <c r="F23" s="38">
        <v>23978685.151999999</v>
      </c>
      <c r="G23" s="38">
        <v>69522.216</v>
      </c>
      <c r="H23" s="38">
        <v>29711.31</v>
      </c>
      <c r="I23" s="38">
        <v>3103965.8339999998</v>
      </c>
      <c r="J23" s="38">
        <v>8.1590000000000007</v>
      </c>
      <c r="K23" s="38">
        <v>0</v>
      </c>
      <c r="L23" s="38">
        <v>27.097000000000001</v>
      </c>
      <c r="M23" s="38">
        <v>0</v>
      </c>
      <c r="N23" s="38">
        <v>0</v>
      </c>
      <c r="O23" s="38">
        <v>0</v>
      </c>
      <c r="P23" s="38">
        <v>1885.078</v>
      </c>
      <c r="Q23" s="38">
        <v>743.13499999999999</v>
      </c>
      <c r="R23" s="38">
        <v>0</v>
      </c>
      <c r="S23" s="38">
        <v>3205862.8289999999</v>
      </c>
      <c r="T23" s="38">
        <v>20751033.25</v>
      </c>
      <c r="U23" s="38">
        <v>36861.589</v>
      </c>
      <c r="V23" s="38">
        <v>1071.0550000000001</v>
      </c>
      <c r="W23" s="38">
        <v>0</v>
      </c>
      <c r="X23" s="38">
        <v>1919.5340000000001</v>
      </c>
      <c r="Y23" s="38">
        <v>39852.178</v>
      </c>
      <c r="Z23" s="38">
        <v>188201.70499999999</v>
      </c>
      <c r="AA23" s="38">
        <v>0</v>
      </c>
      <c r="AB23" s="38">
        <v>188201.70499999999</v>
      </c>
      <c r="AC23" s="38">
        <v>4582.9989999999998</v>
      </c>
      <c r="AD23" s="38">
        <v>192784.704</v>
      </c>
      <c r="AE23" s="38">
        <v>648.17499999999995</v>
      </c>
      <c r="AF23" s="38">
        <v>193432.87899999999</v>
      </c>
      <c r="AG23" s="39">
        <v>1000</v>
      </c>
    </row>
    <row r="24" spans="2:33" x14ac:dyDescent="0.25">
      <c r="B24" s="36">
        <v>2</v>
      </c>
      <c r="C24" s="37" t="s">
        <v>52</v>
      </c>
      <c r="D24" s="38">
        <v>177286548.081</v>
      </c>
      <c r="E24" s="38">
        <v>81992587.018999994</v>
      </c>
      <c r="F24" s="38">
        <v>96075464.947999999</v>
      </c>
      <c r="G24" s="38">
        <v>117977.927</v>
      </c>
      <c r="H24" s="38">
        <v>20950.864000000001</v>
      </c>
      <c r="I24" s="38">
        <v>12989014.790999999</v>
      </c>
      <c r="J24" s="38">
        <v>1108.925</v>
      </c>
      <c r="K24" s="38">
        <v>3.5750000000000002</v>
      </c>
      <c r="L24" s="38">
        <v>29.744</v>
      </c>
      <c r="M24" s="38">
        <v>0</v>
      </c>
      <c r="N24" s="38">
        <v>0</v>
      </c>
      <c r="O24" s="38">
        <v>0</v>
      </c>
      <c r="P24" s="38">
        <v>0</v>
      </c>
      <c r="Q24" s="38">
        <v>2365.3139999999999</v>
      </c>
      <c r="R24" s="38">
        <v>371.16199999999998</v>
      </c>
      <c r="S24" s="38">
        <v>13131822.301999999</v>
      </c>
      <c r="T24" s="38">
        <v>81032800.494000003</v>
      </c>
      <c r="U24" s="38">
        <v>226.38499999999999</v>
      </c>
      <c r="V24" s="38">
        <v>765.94100000000003</v>
      </c>
      <c r="W24" s="38">
        <v>5104.8190000000004</v>
      </c>
      <c r="X24" s="38">
        <v>26893.955000000002</v>
      </c>
      <c r="Y24" s="38">
        <v>32991.1</v>
      </c>
      <c r="Z24" s="38">
        <v>794124.60699999996</v>
      </c>
      <c r="AA24" s="38">
        <v>0</v>
      </c>
      <c r="AB24" s="38">
        <v>794124.60699999996</v>
      </c>
      <c r="AC24" s="38">
        <v>3793.9760000000001</v>
      </c>
      <c r="AD24" s="38">
        <v>797918.58299999998</v>
      </c>
      <c r="AE24" s="38">
        <v>535.27700000000004</v>
      </c>
      <c r="AF24" s="38">
        <v>798453.86</v>
      </c>
      <c r="AG24" s="39">
        <v>721</v>
      </c>
    </row>
    <row r="25" spans="2:33" ht="31.5" x14ac:dyDescent="0.25">
      <c r="B25" s="36">
        <v>23</v>
      </c>
      <c r="C25" s="37" t="s">
        <v>74</v>
      </c>
      <c r="D25" s="38">
        <v>944837.44</v>
      </c>
      <c r="E25" s="38">
        <v>65363.203999999998</v>
      </c>
      <c r="F25" s="38">
        <v>879488.32900000003</v>
      </c>
      <c r="G25" s="38">
        <v>457.63799999999998</v>
      </c>
      <c r="H25" s="38">
        <v>82844.25</v>
      </c>
      <c r="I25" s="38">
        <v>65156.017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10436.933999999999</v>
      </c>
      <c r="Q25" s="38">
        <v>0</v>
      </c>
      <c r="R25" s="38">
        <v>0</v>
      </c>
      <c r="S25" s="38">
        <v>158894.83900000001</v>
      </c>
      <c r="T25" s="38">
        <v>668568.304</v>
      </c>
      <c r="U25" s="38">
        <v>9355.7129999999997</v>
      </c>
      <c r="V25" s="38">
        <v>2145.48</v>
      </c>
      <c r="W25" s="38">
        <v>0</v>
      </c>
      <c r="X25" s="38">
        <v>183</v>
      </c>
      <c r="Y25" s="38">
        <v>11684.192999999999</v>
      </c>
      <c r="Z25" s="38">
        <v>1812.357</v>
      </c>
      <c r="AA25" s="38">
        <v>0</v>
      </c>
      <c r="AB25" s="38">
        <v>1812.357</v>
      </c>
      <c r="AC25" s="38">
        <v>1343.682</v>
      </c>
      <c r="AD25" s="38">
        <v>3156.0390000000002</v>
      </c>
      <c r="AE25" s="38">
        <v>537.52499999999998</v>
      </c>
      <c r="AF25" s="38">
        <v>3693.5639999999999</v>
      </c>
      <c r="AG25" s="39">
        <v>437</v>
      </c>
    </row>
    <row r="26" spans="2:33" x14ac:dyDescent="0.25">
      <c r="B26" s="36">
        <v>19</v>
      </c>
      <c r="C26" s="37" t="s">
        <v>15</v>
      </c>
      <c r="D26" s="38">
        <v>4179828.9810000001</v>
      </c>
      <c r="E26" s="38">
        <v>1798910.1370000001</v>
      </c>
      <c r="F26" s="38">
        <v>2382727.9950000001</v>
      </c>
      <c r="G26" s="38">
        <v>1886.396</v>
      </c>
      <c r="H26" s="38">
        <v>25955.921999999999</v>
      </c>
      <c r="I26" s="38">
        <v>156825.9</v>
      </c>
      <c r="J26" s="38">
        <v>802.98699999999997</v>
      </c>
      <c r="K26" s="38">
        <v>0</v>
      </c>
      <c r="L26" s="38">
        <v>4095</v>
      </c>
      <c r="M26" s="38">
        <v>0</v>
      </c>
      <c r="N26" s="38">
        <v>0</v>
      </c>
      <c r="O26" s="38">
        <v>0</v>
      </c>
      <c r="P26" s="38">
        <v>0</v>
      </c>
      <c r="Q26" s="38">
        <v>508984.84399999998</v>
      </c>
      <c r="R26" s="38">
        <v>455029.152</v>
      </c>
      <c r="S26" s="38">
        <v>1153580.2009999999</v>
      </c>
      <c r="T26" s="38">
        <v>1115092.8910000001</v>
      </c>
      <c r="U26" s="38">
        <v>21729.074000000001</v>
      </c>
      <c r="V26" s="38">
        <v>1197.643</v>
      </c>
      <c r="W26" s="38">
        <v>0</v>
      </c>
      <c r="X26" s="38">
        <v>211.15799999999999</v>
      </c>
      <c r="Y26" s="38">
        <v>23137.875</v>
      </c>
      <c r="Z26" s="38">
        <v>5468.2030000000004</v>
      </c>
      <c r="AA26" s="38">
        <v>0</v>
      </c>
      <c r="AB26" s="38">
        <v>5468.2030000000004</v>
      </c>
      <c r="AC26" s="38">
        <v>2660.855</v>
      </c>
      <c r="AD26" s="38">
        <v>8129.058</v>
      </c>
      <c r="AE26" s="38">
        <v>16.611000000000001</v>
      </c>
      <c r="AF26" s="38">
        <v>8145.6689999999999</v>
      </c>
      <c r="AG26" s="39">
        <v>422</v>
      </c>
    </row>
    <row r="27" spans="2:33" x14ac:dyDescent="0.25">
      <c r="B27" s="36">
        <v>16</v>
      </c>
      <c r="C27" s="37" t="s">
        <v>61</v>
      </c>
      <c r="D27" s="38">
        <v>1538151.709</v>
      </c>
      <c r="E27" s="38">
        <v>643169.74300000002</v>
      </c>
      <c r="F27" s="38">
        <v>897591.34</v>
      </c>
      <c r="G27" s="38">
        <v>0.31900000000000001</v>
      </c>
      <c r="H27" s="38">
        <v>49607.504000000001</v>
      </c>
      <c r="I27" s="38">
        <v>33744.205999999998</v>
      </c>
      <c r="J27" s="38">
        <v>96.6</v>
      </c>
      <c r="K27" s="38">
        <v>0.03</v>
      </c>
      <c r="L27" s="38">
        <v>0</v>
      </c>
      <c r="M27" s="38">
        <v>0</v>
      </c>
      <c r="N27" s="38">
        <v>0</v>
      </c>
      <c r="O27" s="38">
        <v>0</v>
      </c>
      <c r="P27" s="38">
        <v>1343.24</v>
      </c>
      <c r="Q27" s="38">
        <v>2212.1669999999999</v>
      </c>
      <c r="R27" s="38">
        <v>408.77499999999998</v>
      </c>
      <c r="S27" s="38">
        <v>87412.841</v>
      </c>
      <c r="T27" s="38">
        <v>738913.44299999997</v>
      </c>
      <c r="U27" s="38">
        <v>4856.8999999999996</v>
      </c>
      <c r="V27" s="38">
        <v>478.97500000000002</v>
      </c>
      <c r="W27" s="38">
        <v>0</v>
      </c>
      <c r="X27" s="38">
        <v>233</v>
      </c>
      <c r="Y27" s="38">
        <v>5568.875</v>
      </c>
      <c r="Z27" s="38">
        <v>2191.732</v>
      </c>
      <c r="AA27" s="38">
        <v>0</v>
      </c>
      <c r="AB27" s="38">
        <v>2191.732</v>
      </c>
      <c r="AC27" s="38">
        <v>640.41999999999996</v>
      </c>
      <c r="AD27" s="38">
        <v>2832.152</v>
      </c>
      <c r="AE27" s="38">
        <v>121.797</v>
      </c>
      <c r="AF27" s="38">
        <v>2953.9490000000001</v>
      </c>
      <c r="AG27" s="39">
        <v>373</v>
      </c>
    </row>
    <row r="28" spans="2:33" x14ac:dyDescent="0.25">
      <c r="B28" s="36">
        <v>18</v>
      </c>
      <c r="C28" s="37" t="s">
        <v>63</v>
      </c>
      <c r="D28" s="38">
        <v>4188932.6170000001</v>
      </c>
      <c r="E28" s="38">
        <v>2255036.9180000001</v>
      </c>
      <c r="F28" s="38">
        <v>1946672.12</v>
      </c>
      <c r="G28" s="38">
        <v>2983.3879999999999</v>
      </c>
      <c r="H28" s="38">
        <v>26751.030999999999</v>
      </c>
      <c r="I28" s="38">
        <v>131490.49600000001</v>
      </c>
      <c r="J28" s="38">
        <v>1146.52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1268.7280000000001</v>
      </c>
      <c r="R28" s="38">
        <v>0</v>
      </c>
      <c r="S28" s="38">
        <v>163640.163</v>
      </c>
      <c r="T28" s="38">
        <v>1364725.378</v>
      </c>
      <c r="U28" s="38">
        <v>8278.2099999999991</v>
      </c>
      <c r="V28" s="38">
        <v>2048.346</v>
      </c>
      <c r="W28" s="38">
        <v>0</v>
      </c>
      <c r="X28" s="38">
        <v>9870.58</v>
      </c>
      <c r="Y28" s="38">
        <v>20197.135999999999</v>
      </c>
      <c r="Z28" s="38">
        <v>7409.817</v>
      </c>
      <c r="AA28" s="38">
        <v>0</v>
      </c>
      <c r="AB28" s="38">
        <v>7409.817</v>
      </c>
      <c r="AC28" s="38">
        <v>2322.6689999999999</v>
      </c>
      <c r="AD28" s="38">
        <v>9732.4860000000008</v>
      </c>
      <c r="AE28" s="38">
        <v>309.26600000000002</v>
      </c>
      <c r="AF28" s="38">
        <v>10041.752</v>
      </c>
      <c r="AG28" s="39">
        <v>358</v>
      </c>
    </row>
    <row r="29" spans="2:33" ht="31.5" x14ac:dyDescent="0.25">
      <c r="B29" s="36">
        <v>5</v>
      </c>
      <c r="C29" s="37" t="s">
        <v>113</v>
      </c>
      <c r="D29" s="38">
        <v>18262266.487</v>
      </c>
      <c r="E29" s="38">
        <v>8464930.5419999994</v>
      </c>
      <c r="F29" s="38">
        <v>9797335.9450000003</v>
      </c>
      <c r="G29" s="38">
        <v>0</v>
      </c>
      <c r="H29" s="38">
        <v>3479.4110000000001</v>
      </c>
      <c r="I29" s="38">
        <v>188701.95199999999</v>
      </c>
      <c r="J29" s="38">
        <v>0</v>
      </c>
      <c r="K29" s="38">
        <v>0</v>
      </c>
      <c r="L29" s="38">
        <v>3410918.2790000001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3603099.642</v>
      </c>
      <c r="T29" s="38">
        <v>5940143.4699999997</v>
      </c>
      <c r="U29" s="38">
        <v>78.736999999999995</v>
      </c>
      <c r="V29" s="38">
        <v>2990.0659999999998</v>
      </c>
      <c r="W29" s="38">
        <v>0</v>
      </c>
      <c r="X29" s="38">
        <v>0</v>
      </c>
      <c r="Y29" s="38">
        <v>3068.8029999999999</v>
      </c>
      <c r="Z29" s="38">
        <v>52562.559999999998</v>
      </c>
      <c r="AA29" s="38">
        <v>0</v>
      </c>
      <c r="AB29" s="38">
        <v>52562.559999999998</v>
      </c>
      <c r="AC29" s="38">
        <v>352.91300000000001</v>
      </c>
      <c r="AD29" s="38">
        <v>52915.472999999998</v>
      </c>
      <c r="AE29" s="38">
        <v>24.077999999999999</v>
      </c>
      <c r="AF29" s="38">
        <v>52939.550999999999</v>
      </c>
      <c r="AG29" s="39">
        <v>301</v>
      </c>
    </row>
    <row r="30" spans="2:33" ht="31.5" x14ac:dyDescent="0.25">
      <c r="B30" s="36">
        <v>4</v>
      </c>
      <c r="C30" s="37" t="s">
        <v>112</v>
      </c>
      <c r="D30" s="38">
        <v>102145173.37100001</v>
      </c>
      <c r="E30" s="38">
        <v>54828822.553000003</v>
      </c>
      <c r="F30" s="38">
        <v>47712670.218999997</v>
      </c>
      <c r="G30" s="38">
        <v>790469.88399999996</v>
      </c>
      <c r="H30" s="38">
        <v>448.07799999999997</v>
      </c>
      <c r="I30" s="38">
        <v>6834446.2259999998</v>
      </c>
      <c r="J30" s="38">
        <v>0</v>
      </c>
      <c r="K30" s="38">
        <v>0</v>
      </c>
      <c r="L30" s="38">
        <v>592408.71499999997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10036.797</v>
      </c>
      <c r="S30" s="38">
        <v>8227809.7000000002</v>
      </c>
      <c r="T30" s="38">
        <v>36118589.960000001</v>
      </c>
      <c r="U30" s="38">
        <v>0</v>
      </c>
      <c r="V30" s="38">
        <v>600</v>
      </c>
      <c r="W30" s="38">
        <v>0</v>
      </c>
      <c r="X30" s="38">
        <v>2141.9160000000002</v>
      </c>
      <c r="Y30" s="38">
        <v>2741.9160000000002</v>
      </c>
      <c r="Z30" s="38">
        <v>356376.85800000001</v>
      </c>
      <c r="AA30" s="38">
        <v>0</v>
      </c>
      <c r="AB30" s="38">
        <v>356376.85800000001</v>
      </c>
      <c r="AC30" s="38">
        <v>315.32</v>
      </c>
      <c r="AD30" s="38">
        <v>356692.17800000001</v>
      </c>
      <c r="AE30" s="38">
        <v>22.268999999999998</v>
      </c>
      <c r="AF30" s="38">
        <v>356714.44699999999</v>
      </c>
      <c r="AG30" s="39">
        <v>182</v>
      </c>
    </row>
    <row r="31" spans="2:33" x14ac:dyDescent="0.25">
      <c r="B31" s="36">
        <v>15</v>
      </c>
      <c r="C31" s="37" t="s">
        <v>114</v>
      </c>
      <c r="D31" s="38">
        <v>20881765.27</v>
      </c>
      <c r="E31" s="38">
        <v>4923558.1749999998</v>
      </c>
      <c r="F31" s="38">
        <v>16466826.334000001</v>
      </c>
      <c r="G31" s="38">
        <v>0</v>
      </c>
      <c r="H31" s="38">
        <v>2879.96</v>
      </c>
      <c r="I31" s="38">
        <v>21619.598999999998</v>
      </c>
      <c r="J31" s="38">
        <v>7547.7520000000004</v>
      </c>
      <c r="K31" s="38">
        <v>136198.43299999999</v>
      </c>
      <c r="L31" s="38">
        <v>0</v>
      </c>
      <c r="M31" s="38">
        <v>14914584.419</v>
      </c>
      <c r="N31" s="38">
        <v>0</v>
      </c>
      <c r="O31" s="38">
        <v>0</v>
      </c>
      <c r="P31" s="38">
        <v>0</v>
      </c>
      <c r="Q31" s="38">
        <v>19965.626</v>
      </c>
      <c r="R31" s="38">
        <v>656259.49</v>
      </c>
      <c r="S31" s="38">
        <v>15759055.278999999</v>
      </c>
      <c r="T31" s="38">
        <v>753752.56200000003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6376.6869999999999</v>
      </c>
      <c r="AA31" s="38">
        <v>0</v>
      </c>
      <c r="AB31" s="38">
        <v>6376.6869999999999</v>
      </c>
      <c r="AC31" s="38">
        <v>0</v>
      </c>
      <c r="AD31" s="38">
        <v>6376.6869999999999</v>
      </c>
      <c r="AE31" s="38">
        <v>3.875</v>
      </c>
      <c r="AF31" s="38">
        <v>6380.5619999999999</v>
      </c>
      <c r="AG31" s="39">
        <v>50</v>
      </c>
    </row>
    <row r="32" spans="2:33" ht="47.25" x14ac:dyDescent="0.25">
      <c r="B32" s="105" t="s">
        <v>203</v>
      </c>
      <c r="C32" s="40" t="s">
        <v>160</v>
      </c>
      <c r="D32" s="41">
        <v>377435.19199999998</v>
      </c>
      <c r="E32" s="41">
        <v>1689.2</v>
      </c>
      <c r="F32" s="41">
        <v>375745.99199999997</v>
      </c>
      <c r="G32" s="41">
        <v>0</v>
      </c>
      <c r="H32" s="41">
        <v>725.97400000000005</v>
      </c>
      <c r="I32" s="41">
        <v>371261.02600000001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1436.412</v>
      </c>
      <c r="Q32" s="41">
        <v>0</v>
      </c>
      <c r="R32" s="41">
        <v>0</v>
      </c>
      <c r="S32" s="41">
        <v>373423.41200000001</v>
      </c>
      <c r="T32" s="41">
        <v>12330.324000000001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20.969000000000001</v>
      </c>
      <c r="AA32" s="41">
        <v>0</v>
      </c>
      <c r="AB32" s="41">
        <v>20.969000000000001</v>
      </c>
      <c r="AC32" s="41">
        <v>0</v>
      </c>
      <c r="AD32" s="41">
        <v>20.969000000000001</v>
      </c>
      <c r="AE32" s="41">
        <v>1.7530000000000001</v>
      </c>
      <c r="AF32" s="41">
        <v>22.722000000000001</v>
      </c>
      <c r="AG32" s="42">
        <v>24</v>
      </c>
    </row>
    <row r="33" spans="2:33" s="43" customFormat="1" x14ac:dyDescent="0.25">
      <c r="B33" s="109" t="s">
        <v>16</v>
      </c>
      <c r="C33" s="110"/>
      <c r="D33" s="52">
        <f>SUM(D10:D32)</f>
        <v>2198037670.4290004</v>
      </c>
      <c r="E33" s="52">
        <f t="shared" ref="E33:AF33" si="0">SUM(E10:E32)</f>
        <v>1176880246.638</v>
      </c>
      <c r="F33" s="52">
        <f t="shared" si="0"/>
        <v>1026396287.7599999</v>
      </c>
      <c r="G33" s="52">
        <f t="shared" si="0"/>
        <v>32723116.589000002</v>
      </c>
      <c r="H33" s="52">
        <f t="shared" si="0"/>
        <v>377012920.86900014</v>
      </c>
      <c r="I33" s="52">
        <f t="shared" si="0"/>
        <v>251402099.32699996</v>
      </c>
      <c r="J33" s="52">
        <f t="shared" si="0"/>
        <v>218124.5</v>
      </c>
      <c r="K33" s="52">
        <f t="shared" si="0"/>
        <v>166772.35499999998</v>
      </c>
      <c r="L33" s="52">
        <f t="shared" si="0"/>
        <v>4020758.798</v>
      </c>
      <c r="M33" s="52">
        <f t="shared" si="0"/>
        <v>14915255.889</v>
      </c>
      <c r="N33" s="52">
        <f t="shared" si="0"/>
        <v>27079983.859999999</v>
      </c>
      <c r="O33" s="52">
        <f t="shared" si="0"/>
        <v>1642802.8360000001</v>
      </c>
      <c r="P33" s="52">
        <f t="shared" si="0"/>
        <v>494782.28399999987</v>
      </c>
      <c r="Q33" s="52">
        <f t="shared" si="0"/>
        <v>5637367.8260000004</v>
      </c>
      <c r="R33" s="52">
        <f t="shared" si="0"/>
        <v>3081425.88</v>
      </c>
      <c r="S33" s="52">
        <f t="shared" si="0"/>
        <v>718395411.01299977</v>
      </c>
      <c r="T33" s="52">
        <f t="shared" si="0"/>
        <v>596025399.97300005</v>
      </c>
      <c r="U33" s="52">
        <f t="shared" si="0"/>
        <v>3631703.0419999994</v>
      </c>
      <c r="V33" s="52">
        <f t="shared" si="0"/>
        <v>585313.75999999978</v>
      </c>
      <c r="W33" s="52">
        <f t="shared" si="0"/>
        <v>31837.206000000002</v>
      </c>
      <c r="X33" s="52">
        <f t="shared" si="0"/>
        <v>351547.39200000011</v>
      </c>
      <c r="Y33" s="52">
        <f t="shared" si="0"/>
        <v>4600401.4000000004</v>
      </c>
      <c r="Z33" s="52">
        <f t="shared" si="0"/>
        <v>4541235.3579999991</v>
      </c>
      <c r="AA33" s="52">
        <f t="shared" si="0"/>
        <v>386.61500000000001</v>
      </c>
      <c r="AB33" s="52">
        <f t="shared" si="0"/>
        <v>4540864.1969999997</v>
      </c>
      <c r="AC33" s="52">
        <f t="shared" si="0"/>
        <v>528989.22</v>
      </c>
      <c r="AD33" s="52">
        <f t="shared" si="0"/>
        <v>5069853.4169999994</v>
      </c>
      <c r="AE33" s="52">
        <f t="shared" si="0"/>
        <v>26116.698999999997</v>
      </c>
      <c r="AF33" s="52">
        <f t="shared" si="0"/>
        <v>5095970.1160000004</v>
      </c>
      <c r="AG33" s="52">
        <f>SUM(AG10:AG32)</f>
        <v>101109</v>
      </c>
    </row>
    <row r="34" spans="2:33" s="46" customFormat="1" x14ac:dyDescent="0.25">
      <c r="B34" s="53" t="s">
        <v>167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2:33" s="46" customFormat="1" ht="16.5" x14ac:dyDescent="0.25">
      <c r="B35" s="54" t="s">
        <v>202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7"/>
    </row>
    <row r="36" spans="2:33" x14ac:dyDescent="0.25">
      <c r="B36" s="55" t="s">
        <v>72</v>
      </c>
    </row>
    <row r="37" spans="2:33" x14ac:dyDescent="0.25">
      <c r="B37" s="56" t="s">
        <v>70</v>
      </c>
    </row>
    <row r="38" spans="2:33" x14ac:dyDescent="0.25">
      <c r="B38" s="54" t="s">
        <v>71</v>
      </c>
    </row>
  </sheetData>
  <sortState xmlns:xlrd2="http://schemas.microsoft.com/office/spreadsheetml/2017/richdata2" ref="B10:AG31">
    <sortCondition descending="1" ref="AG10:AG31"/>
  </sortState>
  <mergeCells count="1">
    <mergeCell ref="B33:C33"/>
  </mergeCells>
  <hyperlinks>
    <hyperlink ref="I1" location="Índice!A1" display="Volver al Índice" xr:uid="{6252C8A3-547F-4034-9547-F367901EBBE9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1A16-27C9-42A4-952E-F48F38FC4D8A}">
  <dimension ref="B1:AF19"/>
  <sheetViews>
    <sheetView showGridLines="0" workbookViewId="0"/>
  </sheetViews>
  <sheetFormatPr baseColWidth="10" defaultColWidth="30.7109375" defaultRowHeight="15.75" x14ac:dyDescent="0.25"/>
  <cols>
    <col min="1" max="1" width="3.7109375" style="26" customWidth="1"/>
    <col min="2" max="2" width="18.42578125" style="26" customWidth="1"/>
    <col min="3" max="3" width="22.140625" style="26" customWidth="1"/>
    <col min="4" max="4" width="27.7109375" style="26" bestFit="1" customWidth="1"/>
    <col min="5" max="5" width="16.42578125" style="26" bestFit="1" customWidth="1"/>
    <col min="6" max="6" width="30.85546875" style="26" bestFit="1" customWidth="1"/>
    <col min="7" max="7" width="15.28515625" style="26" bestFit="1" customWidth="1"/>
    <col min="8" max="8" width="25.140625" style="26" bestFit="1" customWidth="1"/>
    <col min="9" max="11" width="30.85546875" style="26" bestFit="1" customWidth="1"/>
    <col min="12" max="12" width="27.42578125" style="26" bestFit="1" customWidth="1"/>
    <col min="13" max="15" width="30.85546875" style="26" bestFit="1" customWidth="1"/>
    <col min="16" max="16" width="28.140625" style="28" bestFit="1" customWidth="1"/>
    <col min="17" max="17" width="30.85546875" style="26" bestFit="1" customWidth="1"/>
    <col min="18" max="18" width="14.28515625" style="26" bestFit="1" customWidth="1"/>
    <col min="19" max="19" width="25.7109375" style="26" customWidth="1"/>
    <col min="20" max="20" width="19" style="26" bestFit="1" customWidth="1"/>
    <col min="21" max="21" width="16.28515625" style="26" bestFit="1" customWidth="1"/>
    <col min="22" max="22" width="19.28515625" style="26" bestFit="1" customWidth="1"/>
    <col min="23" max="23" width="17.140625" style="26" bestFit="1" customWidth="1"/>
    <col min="24" max="24" width="22.85546875" style="26" bestFit="1" customWidth="1"/>
    <col min="25" max="25" width="13" style="26" bestFit="1" customWidth="1"/>
    <col min="26" max="26" width="25.140625" style="26" bestFit="1" customWidth="1"/>
    <col min="27" max="27" width="14.42578125" style="26" bestFit="1" customWidth="1"/>
    <col min="28" max="28" width="13.85546875" style="26" bestFit="1" customWidth="1"/>
    <col min="29" max="29" width="23.140625" style="26" bestFit="1" customWidth="1"/>
    <col min="30" max="30" width="13" style="26" customWidth="1"/>
    <col min="31" max="31" width="11.7109375" style="26" bestFit="1" customWidth="1"/>
    <col min="32" max="32" width="19.7109375" style="26" customWidth="1"/>
    <col min="33" max="16384" width="30.7109375" style="26"/>
  </cols>
  <sheetData>
    <row r="1" spans="2:32" x14ac:dyDescent="0.25">
      <c r="H1" s="27" t="s">
        <v>65</v>
      </c>
    </row>
    <row r="5" spans="2:32" x14ac:dyDescent="0.25">
      <c r="B5" s="29" t="s">
        <v>159</v>
      </c>
    </row>
    <row r="6" spans="2:32" x14ac:dyDescent="0.25">
      <c r="B6" s="29" t="s">
        <v>161</v>
      </c>
    </row>
    <row r="7" spans="2:32" x14ac:dyDescent="0.25">
      <c r="B7" s="30" t="s">
        <v>5</v>
      </c>
    </row>
    <row r="8" spans="2:32" x14ac:dyDescent="0.25">
      <c r="B8" s="30"/>
    </row>
    <row r="9" spans="2:32" s="31" customFormat="1" ht="94.5" x14ac:dyDescent="0.2">
      <c r="B9" s="49" t="s">
        <v>162</v>
      </c>
      <c r="C9" s="50" t="s">
        <v>139</v>
      </c>
      <c r="D9" s="50" t="s">
        <v>88</v>
      </c>
      <c r="E9" s="50" t="s">
        <v>140</v>
      </c>
      <c r="F9" s="50" t="s">
        <v>141</v>
      </c>
      <c r="G9" s="50" t="s">
        <v>142</v>
      </c>
      <c r="H9" s="50" t="s">
        <v>143</v>
      </c>
      <c r="I9" s="50" t="s">
        <v>144</v>
      </c>
      <c r="J9" s="50" t="s">
        <v>145</v>
      </c>
      <c r="K9" s="50" t="s">
        <v>146</v>
      </c>
      <c r="L9" s="50" t="s">
        <v>147</v>
      </c>
      <c r="M9" s="50" t="s">
        <v>148</v>
      </c>
      <c r="N9" s="50" t="s">
        <v>149</v>
      </c>
      <c r="O9" s="50" t="s">
        <v>150</v>
      </c>
      <c r="P9" s="50" t="s">
        <v>151</v>
      </c>
      <c r="Q9" s="50" t="s">
        <v>152</v>
      </c>
      <c r="R9" s="50" t="s">
        <v>80</v>
      </c>
      <c r="S9" s="50" t="s">
        <v>89</v>
      </c>
      <c r="T9" s="49" t="s">
        <v>90</v>
      </c>
      <c r="U9" s="49" t="s">
        <v>91</v>
      </c>
      <c r="V9" s="49" t="s">
        <v>92</v>
      </c>
      <c r="W9" s="49" t="s">
        <v>153</v>
      </c>
      <c r="X9" s="49" t="s">
        <v>93</v>
      </c>
      <c r="Y9" s="49" t="s">
        <v>94</v>
      </c>
      <c r="Z9" s="49" t="s">
        <v>95</v>
      </c>
      <c r="AA9" s="49" t="s">
        <v>154</v>
      </c>
      <c r="AB9" s="49" t="s">
        <v>155</v>
      </c>
      <c r="AC9" s="49" t="s">
        <v>156</v>
      </c>
      <c r="AD9" s="49" t="s">
        <v>4</v>
      </c>
      <c r="AE9" s="49" t="s">
        <v>157</v>
      </c>
      <c r="AF9" s="49" t="s">
        <v>97</v>
      </c>
    </row>
    <row r="10" spans="2:32" x14ac:dyDescent="0.25">
      <c r="B10" s="62" t="s">
        <v>163</v>
      </c>
      <c r="C10" s="63">
        <v>250087946.65400001</v>
      </c>
      <c r="D10" s="63">
        <v>35782906.112000003</v>
      </c>
      <c r="E10" s="63">
        <v>214329654.13299999</v>
      </c>
      <c r="F10" s="63">
        <v>147048.55799999999</v>
      </c>
      <c r="G10" s="63">
        <v>376889087.18699998</v>
      </c>
      <c r="H10" s="63">
        <v>37769481.318999998</v>
      </c>
      <c r="I10" s="63">
        <v>124614.588</v>
      </c>
      <c r="J10" s="63">
        <v>9157.9269999999997</v>
      </c>
      <c r="K10" s="63">
        <v>12866.668</v>
      </c>
      <c r="L10" s="63">
        <v>671.47</v>
      </c>
      <c r="M10" s="63">
        <v>15144.146000000001</v>
      </c>
      <c r="N10" s="63">
        <v>0</v>
      </c>
      <c r="O10" s="63">
        <v>494781.06400000001</v>
      </c>
      <c r="P10" s="57">
        <v>6722.0959999999995</v>
      </c>
      <c r="Q10" s="57">
        <v>19767.719000000001</v>
      </c>
      <c r="R10" s="57">
        <v>415489342.74199998</v>
      </c>
      <c r="S10" s="57">
        <v>120140342.605</v>
      </c>
      <c r="T10" s="58">
        <v>2788901.2689999999</v>
      </c>
      <c r="U10" s="58">
        <v>359994.74099999998</v>
      </c>
      <c r="V10" s="58">
        <v>6883.4660000000003</v>
      </c>
      <c r="W10" s="58">
        <v>205936.78700000001</v>
      </c>
      <c r="X10" s="58">
        <v>3361716.2629999998</v>
      </c>
      <c r="Y10" s="58">
        <v>448129.163</v>
      </c>
      <c r="Z10" s="58">
        <v>70.244</v>
      </c>
      <c r="AA10" s="58">
        <v>448074.37300000002</v>
      </c>
      <c r="AB10" s="58">
        <v>386596.43</v>
      </c>
      <c r="AC10" s="58">
        <v>834670.80299999996</v>
      </c>
      <c r="AD10" s="58">
        <v>14242.664000000001</v>
      </c>
      <c r="AE10" s="58">
        <v>848913.46699999995</v>
      </c>
      <c r="AF10" s="58">
        <v>65534</v>
      </c>
    </row>
    <row r="11" spans="2:32" x14ac:dyDescent="0.25">
      <c r="B11" s="64" t="s">
        <v>164</v>
      </c>
      <c r="C11" s="59">
        <v>1947949723.7750001</v>
      </c>
      <c r="D11" s="59">
        <v>1141097340.526</v>
      </c>
      <c r="E11" s="59">
        <v>812066633.62699997</v>
      </c>
      <c r="F11" s="59">
        <v>32576068.030999999</v>
      </c>
      <c r="G11" s="59">
        <v>123833.682</v>
      </c>
      <c r="H11" s="59">
        <v>213632618.00799999</v>
      </c>
      <c r="I11" s="59">
        <v>93509.911999999997</v>
      </c>
      <c r="J11" s="59">
        <v>157614.42800000001</v>
      </c>
      <c r="K11" s="59">
        <v>4007892.13</v>
      </c>
      <c r="L11" s="59">
        <v>14914584.419</v>
      </c>
      <c r="M11" s="59">
        <v>27064839.714000002</v>
      </c>
      <c r="N11" s="59">
        <v>1642802.8359999999</v>
      </c>
      <c r="O11" s="59">
        <v>1.22</v>
      </c>
      <c r="P11" s="59">
        <v>5630645.7300000004</v>
      </c>
      <c r="Q11" s="59">
        <v>3061658.1609999998</v>
      </c>
      <c r="R11" s="59">
        <v>302906068.27100003</v>
      </c>
      <c r="S11" s="59">
        <v>475885057.36799997</v>
      </c>
      <c r="T11" s="60">
        <v>842801.77300000004</v>
      </c>
      <c r="U11" s="60">
        <v>225319.019</v>
      </c>
      <c r="V11" s="60">
        <v>24953.74</v>
      </c>
      <c r="W11" s="60">
        <v>145610.60500000001</v>
      </c>
      <c r="X11" s="60">
        <v>1238685.1370000001</v>
      </c>
      <c r="Y11" s="60">
        <v>4093106.1949999998</v>
      </c>
      <c r="Z11" s="60">
        <v>316.37099999999998</v>
      </c>
      <c r="AA11" s="60">
        <v>4092789.824</v>
      </c>
      <c r="AB11" s="60">
        <v>142392.79</v>
      </c>
      <c r="AC11" s="60">
        <v>4235182.6140000001</v>
      </c>
      <c r="AD11" s="60">
        <v>11874.035</v>
      </c>
      <c r="AE11" s="60">
        <v>4247056.6490000002</v>
      </c>
      <c r="AF11" s="60">
        <v>35575</v>
      </c>
    </row>
    <row r="12" spans="2:32" s="43" customFormat="1" x14ac:dyDescent="0.25">
      <c r="B12" s="51" t="s">
        <v>16</v>
      </c>
      <c r="C12" s="65">
        <f t="shared" ref="C12:AF12" si="0">SUM(C10:C11)</f>
        <v>2198037670.4289999</v>
      </c>
      <c r="D12" s="65">
        <f t="shared" si="0"/>
        <v>1176880246.638</v>
      </c>
      <c r="E12" s="65">
        <f t="shared" si="0"/>
        <v>1026396287.76</v>
      </c>
      <c r="F12" s="65">
        <f t="shared" si="0"/>
        <v>32723116.588999998</v>
      </c>
      <c r="G12" s="65">
        <f t="shared" si="0"/>
        <v>377012920.86899996</v>
      </c>
      <c r="H12" s="65">
        <f t="shared" si="0"/>
        <v>251402099.32699999</v>
      </c>
      <c r="I12" s="65">
        <f t="shared" si="0"/>
        <v>218124.5</v>
      </c>
      <c r="J12" s="65">
        <f t="shared" si="0"/>
        <v>166772.35500000001</v>
      </c>
      <c r="K12" s="65">
        <f t="shared" si="0"/>
        <v>4020758.798</v>
      </c>
      <c r="L12" s="65">
        <f t="shared" si="0"/>
        <v>14915255.889</v>
      </c>
      <c r="M12" s="65">
        <f t="shared" si="0"/>
        <v>27079983.860000003</v>
      </c>
      <c r="N12" s="65">
        <f t="shared" si="0"/>
        <v>1642802.8359999999</v>
      </c>
      <c r="O12" s="65">
        <f t="shared" si="0"/>
        <v>494782.28399999999</v>
      </c>
      <c r="P12" s="65">
        <f t="shared" si="0"/>
        <v>5637367.8260000004</v>
      </c>
      <c r="Q12" s="65">
        <f t="shared" si="0"/>
        <v>3081425.88</v>
      </c>
      <c r="R12" s="65">
        <f t="shared" si="0"/>
        <v>718395411.01300001</v>
      </c>
      <c r="S12" s="65">
        <f t="shared" si="0"/>
        <v>596025399.97299993</v>
      </c>
      <c r="T12" s="65">
        <f t="shared" si="0"/>
        <v>3631703.0419999999</v>
      </c>
      <c r="U12" s="65">
        <f t="shared" si="0"/>
        <v>585313.76</v>
      </c>
      <c r="V12" s="65">
        <f t="shared" si="0"/>
        <v>31837.206000000002</v>
      </c>
      <c r="W12" s="65">
        <f t="shared" si="0"/>
        <v>351547.39199999999</v>
      </c>
      <c r="X12" s="65">
        <f t="shared" si="0"/>
        <v>4600401.4000000004</v>
      </c>
      <c r="Y12" s="65">
        <f t="shared" si="0"/>
        <v>4541235.358</v>
      </c>
      <c r="Z12" s="65">
        <f t="shared" si="0"/>
        <v>386.61500000000001</v>
      </c>
      <c r="AA12" s="65">
        <f t="shared" si="0"/>
        <v>4540864.1969999997</v>
      </c>
      <c r="AB12" s="65">
        <f t="shared" si="0"/>
        <v>528989.22</v>
      </c>
      <c r="AC12" s="65">
        <f t="shared" si="0"/>
        <v>5069853.4170000004</v>
      </c>
      <c r="AD12" s="65">
        <f t="shared" si="0"/>
        <v>26116.699000000001</v>
      </c>
      <c r="AE12" s="65">
        <f t="shared" si="0"/>
        <v>5095970.1160000004</v>
      </c>
      <c r="AF12" s="65">
        <f t="shared" si="0"/>
        <v>101109</v>
      </c>
    </row>
    <row r="13" spans="2:32" s="43" customFormat="1" x14ac:dyDescent="0.25">
      <c r="B13" s="53" t="s">
        <v>167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32" x14ac:dyDescent="0.25">
      <c r="B14" s="56" t="s">
        <v>70</v>
      </c>
    </row>
    <row r="15" spans="2:32" x14ac:dyDescent="0.25">
      <c r="B15" s="54" t="s">
        <v>71</v>
      </c>
    </row>
    <row r="19" spans="16:16" x14ac:dyDescent="0.25">
      <c r="P19" s="26"/>
    </row>
  </sheetData>
  <hyperlinks>
    <hyperlink ref="H1" location="Índice!A1" display="Volver al Índice" xr:uid="{5A82C9A9-D10A-4408-A1E0-E66F56C97A8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630E-09A6-4044-9226-E223ABF9EAC0}">
  <dimension ref="A1:AG52"/>
  <sheetViews>
    <sheetView showGridLines="0" workbookViewId="0"/>
  </sheetViews>
  <sheetFormatPr baseColWidth="10" defaultColWidth="11.42578125" defaultRowHeight="15.75" x14ac:dyDescent="0.25"/>
  <cols>
    <col min="1" max="1" width="3.7109375" style="26" customWidth="1"/>
    <col min="2" max="2" width="14.7109375" style="26" customWidth="1"/>
    <col min="3" max="3" width="60.7109375" style="26" customWidth="1"/>
    <col min="4" max="6" width="21.7109375" style="26" bestFit="1" customWidth="1"/>
    <col min="7" max="7" width="33.140625" style="26" bestFit="1" customWidth="1"/>
    <col min="8" max="8" width="19.5703125" style="26" bestFit="1" customWidth="1"/>
    <col min="9" max="9" width="25.28515625" style="26" bestFit="1" customWidth="1"/>
    <col min="10" max="12" width="30.7109375" style="26" customWidth="1"/>
    <col min="13" max="13" width="27.42578125" style="26" bestFit="1" customWidth="1"/>
    <col min="14" max="18" width="30.7109375" style="26" customWidth="1"/>
    <col min="19" max="19" width="19.5703125" style="26" bestFit="1" customWidth="1"/>
    <col min="20" max="20" width="22.42578125" style="26" bestFit="1" customWidth="1"/>
    <col min="21" max="21" width="17" style="26" bestFit="1" customWidth="1"/>
    <col min="22" max="22" width="16.28515625" style="26" bestFit="1" customWidth="1"/>
    <col min="23" max="23" width="13.7109375" style="26" customWidth="1"/>
    <col min="24" max="24" width="19.28515625" style="26" bestFit="1" customWidth="1"/>
    <col min="25" max="25" width="22.85546875" style="26" bestFit="1" customWidth="1"/>
    <col min="26" max="26" width="17" style="26" bestFit="1" customWidth="1"/>
    <col min="27" max="27" width="30.7109375" style="26" customWidth="1"/>
    <col min="28" max="28" width="17" style="26" bestFit="1" customWidth="1"/>
    <col min="29" max="29" width="25.7109375" style="26" bestFit="1" customWidth="1"/>
    <col min="30" max="30" width="30.7109375" style="26" customWidth="1"/>
    <col min="31" max="31" width="13.5703125" style="26" bestFit="1" customWidth="1"/>
    <col min="32" max="32" width="17.5703125" style="26" bestFit="1" customWidth="1"/>
    <col min="33" max="33" width="20.28515625" style="26" customWidth="1"/>
    <col min="34" max="16384" width="11.42578125" style="26"/>
  </cols>
  <sheetData>
    <row r="1" spans="1:33" x14ac:dyDescent="0.25">
      <c r="A1" s="26" t="s">
        <v>2</v>
      </c>
      <c r="I1" s="27" t="s">
        <v>65</v>
      </c>
    </row>
    <row r="5" spans="1:33" x14ac:dyDescent="0.25">
      <c r="B5" s="29" t="s">
        <v>159</v>
      </c>
    </row>
    <row r="6" spans="1:33" x14ac:dyDescent="0.25">
      <c r="B6" s="29" t="s">
        <v>87</v>
      </c>
    </row>
    <row r="7" spans="1:33" x14ac:dyDescent="0.25">
      <c r="B7" s="30" t="s">
        <v>5</v>
      </c>
    </row>
    <row r="8" spans="1:33" x14ac:dyDescent="0.25">
      <c r="B8" s="30"/>
    </row>
    <row r="9" spans="1:33" s="66" customFormat="1" ht="94.5" x14ac:dyDescent="0.2">
      <c r="B9" s="50" t="s">
        <v>84</v>
      </c>
      <c r="C9" s="50" t="s">
        <v>79</v>
      </c>
      <c r="D9" s="50" t="s">
        <v>139</v>
      </c>
      <c r="E9" s="50" t="s">
        <v>88</v>
      </c>
      <c r="F9" s="50" t="s">
        <v>140</v>
      </c>
      <c r="G9" s="50" t="s">
        <v>141</v>
      </c>
      <c r="H9" s="50" t="s">
        <v>142</v>
      </c>
      <c r="I9" s="50" t="s">
        <v>143</v>
      </c>
      <c r="J9" s="50" t="s">
        <v>144</v>
      </c>
      <c r="K9" s="50" t="s">
        <v>145</v>
      </c>
      <c r="L9" s="50" t="s">
        <v>146</v>
      </c>
      <c r="M9" s="50" t="s">
        <v>147</v>
      </c>
      <c r="N9" s="50" t="s">
        <v>148</v>
      </c>
      <c r="O9" s="50" t="s">
        <v>149</v>
      </c>
      <c r="P9" s="50" t="s">
        <v>150</v>
      </c>
      <c r="Q9" s="50" t="s">
        <v>151</v>
      </c>
      <c r="R9" s="50" t="s">
        <v>152</v>
      </c>
      <c r="S9" s="50" t="s">
        <v>80</v>
      </c>
      <c r="T9" s="50" t="s">
        <v>89</v>
      </c>
      <c r="U9" s="80" t="s">
        <v>90</v>
      </c>
      <c r="V9" s="80" t="s">
        <v>91</v>
      </c>
      <c r="W9" s="80" t="s">
        <v>92</v>
      </c>
      <c r="X9" s="80" t="s">
        <v>153</v>
      </c>
      <c r="Y9" s="80" t="s">
        <v>93</v>
      </c>
      <c r="Z9" s="80" t="s">
        <v>94</v>
      </c>
      <c r="AA9" s="80" t="s">
        <v>95</v>
      </c>
      <c r="AB9" s="80" t="s">
        <v>154</v>
      </c>
      <c r="AC9" s="80" t="s">
        <v>155</v>
      </c>
      <c r="AD9" s="80" t="s">
        <v>156</v>
      </c>
      <c r="AE9" s="80" t="s">
        <v>4</v>
      </c>
      <c r="AF9" s="80" t="s">
        <v>157</v>
      </c>
      <c r="AG9" s="80" t="s">
        <v>97</v>
      </c>
    </row>
    <row r="10" spans="1:33" s="28" customFormat="1" x14ac:dyDescent="0.25">
      <c r="B10" s="67">
        <v>32</v>
      </c>
      <c r="C10" s="68" t="s">
        <v>49</v>
      </c>
      <c r="D10" s="69">
        <v>422638518.50199997</v>
      </c>
      <c r="E10" s="69">
        <v>98755855.128000006</v>
      </c>
      <c r="F10" s="69">
        <v>324440728.24199998</v>
      </c>
      <c r="G10" s="69">
        <v>29615655.557999998</v>
      </c>
      <c r="H10" s="69">
        <v>371394360.74000001</v>
      </c>
      <c r="I10" s="69">
        <v>98883088.486000001</v>
      </c>
      <c r="J10" s="69">
        <v>97319.82</v>
      </c>
      <c r="K10" s="69">
        <v>18192.152999999998</v>
      </c>
      <c r="L10" s="69">
        <v>21042.827000000001</v>
      </c>
      <c r="M10" s="69">
        <v>0</v>
      </c>
      <c r="N10" s="69">
        <v>18643449.232999999</v>
      </c>
      <c r="O10" s="69">
        <v>1564436.0819999999</v>
      </c>
      <c r="P10" s="69">
        <v>397921.65500000003</v>
      </c>
      <c r="Q10" s="69">
        <v>2034818.237</v>
      </c>
      <c r="R10" s="69">
        <v>89284.256999999998</v>
      </c>
      <c r="S10" s="69">
        <v>522759569.04799998</v>
      </c>
      <c r="T10" s="69">
        <v>121378732.26000001</v>
      </c>
      <c r="U10" s="57">
        <v>1894681.84</v>
      </c>
      <c r="V10" s="57">
        <v>249596.60500000001</v>
      </c>
      <c r="W10" s="57">
        <v>17841.315999999999</v>
      </c>
      <c r="X10" s="57">
        <v>128855.42600000001</v>
      </c>
      <c r="Y10" s="57">
        <v>2290975.1869999999</v>
      </c>
      <c r="Z10" s="57">
        <v>514324.35</v>
      </c>
      <c r="AA10" s="57">
        <v>323.84399999999999</v>
      </c>
      <c r="AB10" s="57">
        <v>514000.50599999999</v>
      </c>
      <c r="AC10" s="57">
        <v>263462.19</v>
      </c>
      <c r="AD10" s="57">
        <v>777462.696</v>
      </c>
      <c r="AE10" s="57">
        <v>11360.61</v>
      </c>
      <c r="AF10" s="57">
        <v>788823.30599999998</v>
      </c>
      <c r="AG10" s="70">
        <v>51078</v>
      </c>
    </row>
    <row r="11" spans="1:33" s="28" customFormat="1" x14ac:dyDescent="0.25">
      <c r="B11" s="71">
        <v>11</v>
      </c>
      <c r="C11" s="72" t="s">
        <v>31</v>
      </c>
      <c r="D11" s="73">
        <v>389663375.11699998</v>
      </c>
      <c r="E11" s="73">
        <v>228318759.833</v>
      </c>
      <c r="F11" s="73">
        <v>162707158.331</v>
      </c>
      <c r="G11" s="73">
        <v>1676955.7860000001</v>
      </c>
      <c r="H11" s="73">
        <v>2096137.0919999999</v>
      </c>
      <c r="I11" s="73">
        <v>45430862.648000002</v>
      </c>
      <c r="J11" s="73">
        <v>29114.733</v>
      </c>
      <c r="K11" s="73">
        <v>871.74300000000005</v>
      </c>
      <c r="L11" s="73">
        <v>1006251.357</v>
      </c>
      <c r="M11" s="73">
        <v>671.47</v>
      </c>
      <c r="N11" s="73">
        <v>8435000.6140000001</v>
      </c>
      <c r="O11" s="73">
        <v>4001.5250000000001</v>
      </c>
      <c r="P11" s="73">
        <v>39770.483999999997</v>
      </c>
      <c r="Q11" s="73">
        <v>777325.60199999996</v>
      </c>
      <c r="R11" s="73">
        <v>492052.23800000001</v>
      </c>
      <c r="S11" s="73">
        <v>59989015.292000003</v>
      </c>
      <c r="T11" s="73">
        <v>104814317.075</v>
      </c>
      <c r="U11" s="59">
        <v>1137631.6510000001</v>
      </c>
      <c r="V11" s="59">
        <v>104949.42</v>
      </c>
      <c r="W11" s="59">
        <v>7728.3379999999997</v>
      </c>
      <c r="X11" s="59">
        <v>89618.433000000005</v>
      </c>
      <c r="Y11" s="59">
        <v>1339927.8419999999</v>
      </c>
      <c r="Z11" s="59">
        <v>847565.723</v>
      </c>
      <c r="AA11" s="59">
        <v>46.665999999999997</v>
      </c>
      <c r="AB11" s="59">
        <v>847519.05700000003</v>
      </c>
      <c r="AC11" s="59">
        <v>154091.70499999999</v>
      </c>
      <c r="AD11" s="59">
        <v>1001610.762</v>
      </c>
      <c r="AE11" s="59">
        <v>7038.6030000000001</v>
      </c>
      <c r="AF11" s="59">
        <v>1008649.365</v>
      </c>
      <c r="AG11" s="74">
        <v>16009</v>
      </c>
    </row>
    <row r="12" spans="1:33" s="28" customFormat="1" x14ac:dyDescent="0.25">
      <c r="B12" s="71">
        <v>5</v>
      </c>
      <c r="C12" s="72" t="s">
        <v>25</v>
      </c>
      <c r="D12" s="73">
        <v>127868667.242</v>
      </c>
      <c r="E12" s="73">
        <v>73646876.944000006</v>
      </c>
      <c r="F12" s="73">
        <v>54733323.068000004</v>
      </c>
      <c r="G12" s="73">
        <v>61269.805</v>
      </c>
      <c r="H12" s="73">
        <v>764508.85400000005</v>
      </c>
      <c r="I12" s="73">
        <v>12600375.92</v>
      </c>
      <c r="J12" s="73">
        <v>26788.373</v>
      </c>
      <c r="K12" s="73">
        <v>877.30899999999997</v>
      </c>
      <c r="L12" s="73">
        <v>211374.647</v>
      </c>
      <c r="M12" s="73">
        <v>0</v>
      </c>
      <c r="N12" s="73">
        <v>609.17200000000003</v>
      </c>
      <c r="O12" s="73">
        <v>0</v>
      </c>
      <c r="P12" s="73">
        <v>5251.6580000000004</v>
      </c>
      <c r="Q12" s="73">
        <v>887461.92500000005</v>
      </c>
      <c r="R12" s="73">
        <v>563711.49</v>
      </c>
      <c r="S12" s="73">
        <v>15122229.153000001</v>
      </c>
      <c r="T12" s="73">
        <v>33772731.630000003</v>
      </c>
      <c r="U12" s="59">
        <v>143389.65900000001</v>
      </c>
      <c r="V12" s="59">
        <v>23754.867999999999</v>
      </c>
      <c r="W12" s="59">
        <v>631.697</v>
      </c>
      <c r="X12" s="59">
        <v>15882.089</v>
      </c>
      <c r="Y12" s="59">
        <v>183658.31299999999</v>
      </c>
      <c r="Z12" s="59">
        <v>238330.149</v>
      </c>
      <c r="AA12" s="59">
        <v>0.12</v>
      </c>
      <c r="AB12" s="59">
        <v>238330.02900000001</v>
      </c>
      <c r="AC12" s="59">
        <v>21120.706999999999</v>
      </c>
      <c r="AD12" s="59">
        <v>259450.736</v>
      </c>
      <c r="AE12" s="59">
        <v>1175.0640000000001</v>
      </c>
      <c r="AF12" s="59">
        <v>260625.8</v>
      </c>
      <c r="AG12" s="74">
        <v>7064</v>
      </c>
    </row>
    <row r="13" spans="1:33" s="28" customFormat="1" ht="31.5" x14ac:dyDescent="0.25">
      <c r="B13" s="71">
        <v>4</v>
      </c>
      <c r="C13" s="72" t="s">
        <v>24</v>
      </c>
      <c r="D13" s="73">
        <v>33697516.258000001</v>
      </c>
      <c r="E13" s="73">
        <v>16413895.574999999</v>
      </c>
      <c r="F13" s="73">
        <v>17289550.77</v>
      </c>
      <c r="G13" s="73">
        <v>1698.71</v>
      </c>
      <c r="H13" s="73">
        <v>474557.28</v>
      </c>
      <c r="I13" s="73">
        <v>1988071.7990000001</v>
      </c>
      <c r="J13" s="73">
        <v>10013.508</v>
      </c>
      <c r="K13" s="73">
        <v>118.92700000000001</v>
      </c>
      <c r="L13" s="73">
        <v>271840.94300000003</v>
      </c>
      <c r="M13" s="73">
        <v>0</v>
      </c>
      <c r="N13" s="73">
        <v>0</v>
      </c>
      <c r="O13" s="73">
        <v>0</v>
      </c>
      <c r="P13" s="73">
        <v>4351.5330000000004</v>
      </c>
      <c r="Q13" s="73">
        <v>366061.141</v>
      </c>
      <c r="R13" s="73">
        <v>18517.572</v>
      </c>
      <c r="S13" s="73">
        <v>3135231.4130000002</v>
      </c>
      <c r="T13" s="73">
        <v>13011153.942</v>
      </c>
      <c r="U13" s="59">
        <v>64650.534</v>
      </c>
      <c r="V13" s="59">
        <v>48555.415000000001</v>
      </c>
      <c r="W13" s="59">
        <v>229.155</v>
      </c>
      <c r="X13" s="59">
        <v>14136.823</v>
      </c>
      <c r="Y13" s="59">
        <v>127571.927</v>
      </c>
      <c r="Z13" s="59">
        <v>74761.195999999996</v>
      </c>
      <c r="AA13" s="59">
        <v>0</v>
      </c>
      <c r="AB13" s="59">
        <v>74761.195999999996</v>
      </c>
      <c r="AC13" s="59">
        <v>14670.773999999999</v>
      </c>
      <c r="AD13" s="59">
        <v>89431.97</v>
      </c>
      <c r="AE13" s="59">
        <v>711.62400000000002</v>
      </c>
      <c r="AF13" s="59">
        <v>90143.593999999997</v>
      </c>
      <c r="AG13" s="74">
        <v>3784</v>
      </c>
    </row>
    <row r="14" spans="1:33" s="28" customFormat="1" x14ac:dyDescent="0.25">
      <c r="B14" s="71">
        <v>2</v>
      </c>
      <c r="C14" s="72" t="s">
        <v>23</v>
      </c>
      <c r="D14" s="73">
        <v>89078671.838</v>
      </c>
      <c r="E14" s="73">
        <v>51419195.164999999</v>
      </c>
      <c r="F14" s="73">
        <v>38550750.019000001</v>
      </c>
      <c r="G14" s="73">
        <v>95638.364000000001</v>
      </c>
      <c r="H14" s="73">
        <v>371271.59899999999</v>
      </c>
      <c r="I14" s="73">
        <v>4433477.0259999996</v>
      </c>
      <c r="J14" s="73">
        <v>12920.208000000001</v>
      </c>
      <c r="K14" s="73">
        <v>2059.6869999999999</v>
      </c>
      <c r="L14" s="73">
        <v>15772.014999999999</v>
      </c>
      <c r="M14" s="73">
        <v>0</v>
      </c>
      <c r="N14" s="73">
        <v>916.96900000000005</v>
      </c>
      <c r="O14" s="73">
        <v>74365.229000000007</v>
      </c>
      <c r="P14" s="73">
        <v>24648.446</v>
      </c>
      <c r="Q14" s="73">
        <v>120411.303</v>
      </c>
      <c r="R14" s="73">
        <v>3502.473</v>
      </c>
      <c r="S14" s="73">
        <v>5154983.3190000001</v>
      </c>
      <c r="T14" s="73">
        <v>23699372.449000001</v>
      </c>
      <c r="U14" s="59">
        <v>95081.271999999997</v>
      </c>
      <c r="V14" s="59">
        <v>26537.039000000001</v>
      </c>
      <c r="W14" s="59">
        <v>2550</v>
      </c>
      <c r="X14" s="59">
        <v>10624.985000000001</v>
      </c>
      <c r="Y14" s="59">
        <v>134793.296</v>
      </c>
      <c r="Z14" s="59">
        <v>181886.93</v>
      </c>
      <c r="AA14" s="59">
        <v>0</v>
      </c>
      <c r="AB14" s="59">
        <v>181886.93</v>
      </c>
      <c r="AC14" s="59">
        <v>15444.236000000001</v>
      </c>
      <c r="AD14" s="59">
        <v>197331.166</v>
      </c>
      <c r="AE14" s="59">
        <v>1011.896</v>
      </c>
      <c r="AF14" s="59">
        <v>198343.06200000001</v>
      </c>
      <c r="AG14" s="74">
        <v>3721</v>
      </c>
    </row>
    <row r="15" spans="1:33" s="28" customFormat="1" ht="31.5" x14ac:dyDescent="0.25">
      <c r="B15" s="71">
        <v>31</v>
      </c>
      <c r="C15" s="72" t="s">
        <v>51</v>
      </c>
      <c r="D15" s="73">
        <v>962542389.67400002</v>
      </c>
      <c r="E15" s="73">
        <v>620605110.38399994</v>
      </c>
      <c r="F15" s="73">
        <v>343566486.28500003</v>
      </c>
      <c r="G15" s="73">
        <v>1175192.861</v>
      </c>
      <c r="H15" s="73">
        <v>13737.159</v>
      </c>
      <c r="I15" s="73">
        <v>79571471.891000003</v>
      </c>
      <c r="J15" s="73">
        <v>5273.7510000000002</v>
      </c>
      <c r="K15" s="73">
        <v>114969.769</v>
      </c>
      <c r="L15" s="73">
        <v>2183024.594</v>
      </c>
      <c r="M15" s="73">
        <v>14914584.419</v>
      </c>
      <c r="N15" s="73">
        <v>0</v>
      </c>
      <c r="O15" s="73">
        <v>0</v>
      </c>
      <c r="P15" s="73">
        <v>0</v>
      </c>
      <c r="Q15" s="73">
        <v>198097.81899999999</v>
      </c>
      <c r="R15" s="73">
        <v>1503254.121</v>
      </c>
      <c r="S15" s="73">
        <v>99679606.384000003</v>
      </c>
      <c r="T15" s="73">
        <v>238349817.29699999</v>
      </c>
      <c r="U15" s="59">
        <v>12597.88</v>
      </c>
      <c r="V15" s="59">
        <v>36260.582999999999</v>
      </c>
      <c r="W15" s="59">
        <v>2856.7</v>
      </c>
      <c r="X15" s="59">
        <v>20600.084999999999</v>
      </c>
      <c r="Y15" s="59">
        <v>72315.248000000007</v>
      </c>
      <c r="Z15" s="59">
        <v>2327678.324</v>
      </c>
      <c r="AA15" s="59">
        <v>0</v>
      </c>
      <c r="AB15" s="59">
        <v>2327678.324</v>
      </c>
      <c r="AC15" s="59">
        <v>8316.2540000000008</v>
      </c>
      <c r="AD15" s="59">
        <v>2335994.5780000002</v>
      </c>
      <c r="AE15" s="59">
        <v>753.15899999999999</v>
      </c>
      <c r="AF15" s="59">
        <v>2336747.7370000002</v>
      </c>
      <c r="AG15" s="74">
        <v>1932</v>
      </c>
    </row>
    <row r="16" spans="1:33" s="28" customFormat="1" x14ac:dyDescent="0.25">
      <c r="B16" s="71">
        <v>16</v>
      </c>
      <c r="C16" s="72" t="s">
        <v>36</v>
      </c>
      <c r="D16" s="73">
        <v>11710126.869999999</v>
      </c>
      <c r="E16" s="73">
        <v>5013481.3329999996</v>
      </c>
      <c r="F16" s="73">
        <v>6701964.517</v>
      </c>
      <c r="G16" s="73">
        <v>362.98700000000002</v>
      </c>
      <c r="H16" s="73">
        <v>203976.54800000001</v>
      </c>
      <c r="I16" s="73">
        <v>866505.05900000001</v>
      </c>
      <c r="J16" s="73">
        <v>1657.4739999999999</v>
      </c>
      <c r="K16" s="73">
        <v>0</v>
      </c>
      <c r="L16" s="73">
        <v>92935.986000000004</v>
      </c>
      <c r="M16" s="73">
        <v>0</v>
      </c>
      <c r="N16" s="73">
        <v>0</v>
      </c>
      <c r="O16" s="73">
        <v>0</v>
      </c>
      <c r="P16" s="73">
        <v>12704.358</v>
      </c>
      <c r="Q16" s="73">
        <v>100035.087</v>
      </c>
      <c r="R16" s="73">
        <v>6646.16</v>
      </c>
      <c r="S16" s="73">
        <v>1284823.659</v>
      </c>
      <c r="T16" s="73">
        <v>5120502.4979999997</v>
      </c>
      <c r="U16" s="59">
        <v>33254.86</v>
      </c>
      <c r="V16" s="59">
        <v>8236.643</v>
      </c>
      <c r="W16" s="59">
        <v>0</v>
      </c>
      <c r="X16" s="59">
        <v>13708.531999999999</v>
      </c>
      <c r="Y16" s="59">
        <v>55200.035000000003</v>
      </c>
      <c r="Z16" s="59">
        <v>25691.812000000002</v>
      </c>
      <c r="AA16" s="59">
        <v>0</v>
      </c>
      <c r="AB16" s="59">
        <v>25691.812000000002</v>
      </c>
      <c r="AC16" s="59">
        <v>6348.0050000000001</v>
      </c>
      <c r="AD16" s="59">
        <v>32039.816999999999</v>
      </c>
      <c r="AE16" s="59">
        <v>270.06299999999999</v>
      </c>
      <c r="AF16" s="59">
        <v>32309.88</v>
      </c>
      <c r="AG16" s="74">
        <v>1818</v>
      </c>
    </row>
    <row r="17" spans="2:33" s="28" customFormat="1" x14ac:dyDescent="0.25">
      <c r="B17" s="71">
        <v>6</v>
      </c>
      <c r="C17" s="72" t="s">
        <v>26</v>
      </c>
      <c r="D17" s="73">
        <v>48995713.792999998</v>
      </c>
      <c r="E17" s="73">
        <v>31402086.546</v>
      </c>
      <c r="F17" s="73">
        <v>17807922.826000001</v>
      </c>
      <c r="G17" s="73">
        <v>1941.069</v>
      </c>
      <c r="H17" s="73">
        <v>186821.81299999999</v>
      </c>
      <c r="I17" s="73">
        <v>1044553.657</v>
      </c>
      <c r="J17" s="73">
        <v>10293.434999999999</v>
      </c>
      <c r="K17" s="73">
        <v>0</v>
      </c>
      <c r="L17" s="73">
        <v>10613.026</v>
      </c>
      <c r="M17" s="73">
        <v>0</v>
      </c>
      <c r="N17" s="73">
        <v>0</v>
      </c>
      <c r="O17" s="73">
        <v>0</v>
      </c>
      <c r="P17" s="73">
        <v>4384.8019999999997</v>
      </c>
      <c r="Q17" s="73">
        <v>119127.82</v>
      </c>
      <c r="R17" s="73">
        <v>186990.04399999999</v>
      </c>
      <c r="S17" s="73">
        <v>1564725.666</v>
      </c>
      <c r="T17" s="73">
        <v>12385014.459000001</v>
      </c>
      <c r="U17" s="59">
        <v>88936.354000000007</v>
      </c>
      <c r="V17" s="59">
        <v>2736.4670000000001</v>
      </c>
      <c r="W17" s="59">
        <v>0</v>
      </c>
      <c r="X17" s="59">
        <v>7398.8329999999996</v>
      </c>
      <c r="Y17" s="59">
        <v>99071.653999999995</v>
      </c>
      <c r="Z17" s="59">
        <v>98626.782999999996</v>
      </c>
      <c r="AA17" s="59">
        <v>0</v>
      </c>
      <c r="AB17" s="59">
        <v>98626.782999999996</v>
      </c>
      <c r="AC17" s="59">
        <v>11393.24</v>
      </c>
      <c r="AD17" s="59">
        <v>110020.023</v>
      </c>
      <c r="AE17" s="59">
        <v>249.792</v>
      </c>
      <c r="AF17" s="59">
        <v>110269.815</v>
      </c>
      <c r="AG17" s="74">
        <v>1666</v>
      </c>
    </row>
    <row r="18" spans="2:33" s="28" customFormat="1" ht="31.5" x14ac:dyDescent="0.25">
      <c r="B18" s="71">
        <v>22</v>
      </c>
      <c r="C18" s="72" t="s">
        <v>41</v>
      </c>
      <c r="D18" s="73">
        <v>8733331.2870000005</v>
      </c>
      <c r="E18" s="73">
        <v>4228356.5190000003</v>
      </c>
      <c r="F18" s="73">
        <v>4505412.3099999996</v>
      </c>
      <c r="G18" s="73">
        <v>917.072</v>
      </c>
      <c r="H18" s="73">
        <v>169402.193</v>
      </c>
      <c r="I18" s="73">
        <v>533044.69200000004</v>
      </c>
      <c r="J18" s="73">
        <v>3232.114</v>
      </c>
      <c r="K18" s="73">
        <v>21340.835999999999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27104.871999999999</v>
      </c>
      <c r="R18" s="73">
        <v>240.11099999999999</v>
      </c>
      <c r="S18" s="73">
        <v>755281.89</v>
      </c>
      <c r="T18" s="73">
        <v>3204453.3939999999</v>
      </c>
      <c r="U18" s="59">
        <v>2364.087</v>
      </c>
      <c r="V18" s="59">
        <v>4147</v>
      </c>
      <c r="W18" s="59">
        <v>0</v>
      </c>
      <c r="X18" s="59">
        <v>15544.75</v>
      </c>
      <c r="Y18" s="59">
        <v>22055.837</v>
      </c>
      <c r="Z18" s="59">
        <v>12398.764999999999</v>
      </c>
      <c r="AA18" s="59">
        <v>0</v>
      </c>
      <c r="AB18" s="59">
        <v>12398.764999999999</v>
      </c>
      <c r="AC18" s="59">
        <v>2536.4209999999998</v>
      </c>
      <c r="AD18" s="59">
        <v>14935.186</v>
      </c>
      <c r="AE18" s="59">
        <v>390.87099999999998</v>
      </c>
      <c r="AF18" s="59">
        <v>15326.057000000001</v>
      </c>
      <c r="AG18" s="74">
        <v>1391</v>
      </c>
    </row>
    <row r="19" spans="2:33" s="28" customFormat="1" x14ac:dyDescent="0.25">
      <c r="B19" s="71">
        <v>10</v>
      </c>
      <c r="C19" s="72" t="s">
        <v>30</v>
      </c>
      <c r="D19" s="73">
        <v>10210435.829</v>
      </c>
      <c r="E19" s="73">
        <v>4160061.4730000002</v>
      </c>
      <c r="F19" s="73">
        <v>6052260.8499999996</v>
      </c>
      <c r="G19" s="73">
        <v>596.56799999999998</v>
      </c>
      <c r="H19" s="73">
        <v>151836.609</v>
      </c>
      <c r="I19" s="73">
        <v>1202311.8940000001</v>
      </c>
      <c r="J19" s="73">
        <v>82.382999999999996</v>
      </c>
      <c r="K19" s="73">
        <v>0</v>
      </c>
      <c r="L19" s="73">
        <v>54492.758000000002</v>
      </c>
      <c r="M19" s="73">
        <v>0</v>
      </c>
      <c r="N19" s="73">
        <v>7.8719999999999999</v>
      </c>
      <c r="O19" s="73">
        <v>0</v>
      </c>
      <c r="P19" s="73">
        <v>2791.2440000000001</v>
      </c>
      <c r="Q19" s="73">
        <v>99390.872000000003</v>
      </c>
      <c r="R19" s="73">
        <v>109356.18399999999</v>
      </c>
      <c r="S19" s="73">
        <v>1620866.3840000001</v>
      </c>
      <c r="T19" s="73">
        <v>4106602.284</v>
      </c>
      <c r="U19" s="59">
        <v>115228.51300000001</v>
      </c>
      <c r="V19" s="59">
        <v>7086.2430000000004</v>
      </c>
      <c r="W19" s="59">
        <v>0</v>
      </c>
      <c r="X19" s="59">
        <v>10678.561</v>
      </c>
      <c r="Y19" s="59">
        <v>132993.31700000001</v>
      </c>
      <c r="Z19" s="59">
        <v>22800.808000000001</v>
      </c>
      <c r="AA19" s="59">
        <v>15.984999999999999</v>
      </c>
      <c r="AB19" s="59">
        <v>22800.276999999998</v>
      </c>
      <c r="AC19" s="59">
        <v>15294.231</v>
      </c>
      <c r="AD19" s="59">
        <v>38094.508000000002</v>
      </c>
      <c r="AE19" s="59">
        <v>278.08600000000001</v>
      </c>
      <c r="AF19" s="59">
        <v>38372.593999999997</v>
      </c>
      <c r="AG19" s="74">
        <v>1363</v>
      </c>
    </row>
    <row r="20" spans="2:33" s="28" customFormat="1" x14ac:dyDescent="0.25">
      <c r="B20" s="71">
        <v>7</v>
      </c>
      <c r="C20" s="72" t="s">
        <v>27</v>
      </c>
      <c r="D20" s="73">
        <v>7578919.2199999997</v>
      </c>
      <c r="E20" s="73">
        <v>3286915.5060000001</v>
      </c>
      <c r="F20" s="73">
        <v>4292003.7139999997</v>
      </c>
      <c r="G20" s="73">
        <v>0</v>
      </c>
      <c r="H20" s="73">
        <v>158931.41200000001</v>
      </c>
      <c r="I20" s="73">
        <v>357493.74099999998</v>
      </c>
      <c r="J20" s="73">
        <v>754.16899999999998</v>
      </c>
      <c r="K20" s="73">
        <v>0</v>
      </c>
      <c r="L20" s="73">
        <v>18420.662</v>
      </c>
      <c r="M20" s="73">
        <v>0</v>
      </c>
      <c r="N20" s="73">
        <v>0</v>
      </c>
      <c r="O20" s="73">
        <v>0</v>
      </c>
      <c r="P20" s="73">
        <v>0</v>
      </c>
      <c r="Q20" s="73">
        <v>77616.603000000003</v>
      </c>
      <c r="R20" s="73">
        <v>5455.3419999999996</v>
      </c>
      <c r="S20" s="73">
        <v>618671.929</v>
      </c>
      <c r="T20" s="73">
        <v>3378750.0189999999</v>
      </c>
      <c r="U20" s="59">
        <v>3097.69</v>
      </c>
      <c r="V20" s="59">
        <v>15650.333000000001</v>
      </c>
      <c r="W20" s="59">
        <v>0</v>
      </c>
      <c r="X20" s="59">
        <v>2480.114</v>
      </c>
      <c r="Y20" s="59">
        <v>21228.136999999999</v>
      </c>
      <c r="Z20" s="59">
        <v>16150.074000000001</v>
      </c>
      <c r="AA20" s="59">
        <v>0</v>
      </c>
      <c r="AB20" s="59">
        <v>16150.074000000001</v>
      </c>
      <c r="AC20" s="59">
        <v>2441.2359999999999</v>
      </c>
      <c r="AD20" s="59">
        <v>18591.310000000001</v>
      </c>
      <c r="AE20" s="59">
        <v>529.15899999999999</v>
      </c>
      <c r="AF20" s="59">
        <v>19120.469000000001</v>
      </c>
      <c r="AG20" s="74">
        <v>1267</v>
      </c>
    </row>
    <row r="21" spans="2:33" s="28" customFormat="1" x14ac:dyDescent="0.25">
      <c r="B21" s="71">
        <v>12</v>
      </c>
      <c r="C21" s="72" t="s">
        <v>32</v>
      </c>
      <c r="D21" s="73">
        <v>14262909.439999999</v>
      </c>
      <c r="E21" s="73">
        <v>4328172.4519999996</v>
      </c>
      <c r="F21" s="73">
        <v>9936001.2479999997</v>
      </c>
      <c r="G21" s="73">
        <v>2605.0650000000001</v>
      </c>
      <c r="H21" s="73">
        <v>168095.144</v>
      </c>
      <c r="I21" s="73">
        <v>229751.69699999999</v>
      </c>
      <c r="J21" s="73">
        <v>253.166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14939.338</v>
      </c>
      <c r="R21" s="73">
        <v>66</v>
      </c>
      <c r="S21" s="73">
        <v>415710.41</v>
      </c>
      <c r="T21" s="73">
        <v>5345035.0149999997</v>
      </c>
      <c r="U21" s="59">
        <v>1181.163</v>
      </c>
      <c r="V21" s="59">
        <v>8963.2960000000003</v>
      </c>
      <c r="W21" s="59">
        <v>0</v>
      </c>
      <c r="X21" s="59">
        <v>250</v>
      </c>
      <c r="Y21" s="59">
        <v>10394.459000000001</v>
      </c>
      <c r="Z21" s="59">
        <v>36654.447999999997</v>
      </c>
      <c r="AA21" s="59">
        <v>0</v>
      </c>
      <c r="AB21" s="59">
        <v>36654.447999999997</v>
      </c>
      <c r="AC21" s="59">
        <v>1195.364</v>
      </c>
      <c r="AD21" s="59">
        <v>37849.811999999998</v>
      </c>
      <c r="AE21" s="59">
        <v>136.87799999999999</v>
      </c>
      <c r="AF21" s="59">
        <v>37986.69</v>
      </c>
      <c r="AG21" s="74">
        <v>1107</v>
      </c>
    </row>
    <row r="22" spans="2:33" s="28" customFormat="1" x14ac:dyDescent="0.25">
      <c r="B22" s="71">
        <v>9</v>
      </c>
      <c r="C22" s="72" t="s">
        <v>29</v>
      </c>
      <c r="D22" s="73">
        <v>6170823.8480000002</v>
      </c>
      <c r="E22" s="73">
        <v>2493691.3870000001</v>
      </c>
      <c r="F22" s="73">
        <v>3678360.0559999999</v>
      </c>
      <c r="G22" s="73">
        <v>423.37</v>
      </c>
      <c r="H22" s="73">
        <v>67150.103000000003</v>
      </c>
      <c r="I22" s="73">
        <v>278026.33299999998</v>
      </c>
      <c r="J22" s="73">
        <v>2631.5140000000001</v>
      </c>
      <c r="K22" s="73">
        <v>5405.1760000000004</v>
      </c>
      <c r="L22" s="73">
        <v>8021.8419999999996</v>
      </c>
      <c r="M22" s="73">
        <v>0</v>
      </c>
      <c r="N22" s="73">
        <v>0</v>
      </c>
      <c r="O22" s="73">
        <v>0</v>
      </c>
      <c r="P22" s="73">
        <v>0</v>
      </c>
      <c r="Q22" s="73">
        <v>134147.96</v>
      </c>
      <c r="R22" s="73">
        <v>3345.5230000000001</v>
      </c>
      <c r="S22" s="73">
        <v>499151.821</v>
      </c>
      <c r="T22" s="73">
        <v>2440760.1340000001</v>
      </c>
      <c r="U22" s="59">
        <v>6600.7979999999998</v>
      </c>
      <c r="V22" s="59">
        <v>5844.7269999999999</v>
      </c>
      <c r="W22" s="59">
        <v>0</v>
      </c>
      <c r="X22" s="59">
        <v>3734.3020000000001</v>
      </c>
      <c r="Y22" s="59">
        <v>16179.826999999999</v>
      </c>
      <c r="Z22" s="59">
        <v>12373.246999999999</v>
      </c>
      <c r="AA22" s="59">
        <v>0</v>
      </c>
      <c r="AB22" s="59">
        <v>12373.246999999999</v>
      </c>
      <c r="AC22" s="59">
        <v>1860.681</v>
      </c>
      <c r="AD22" s="59">
        <v>14233.928</v>
      </c>
      <c r="AE22" s="59">
        <v>609.24699999999996</v>
      </c>
      <c r="AF22" s="59">
        <v>14843.174999999999</v>
      </c>
      <c r="AG22" s="74">
        <v>850</v>
      </c>
    </row>
    <row r="23" spans="2:33" s="28" customFormat="1" x14ac:dyDescent="0.25">
      <c r="B23" s="71">
        <v>24</v>
      </c>
      <c r="C23" s="72" t="s">
        <v>43</v>
      </c>
      <c r="D23" s="73">
        <v>3800681.2250000001</v>
      </c>
      <c r="E23" s="73">
        <v>1564107.922</v>
      </c>
      <c r="F23" s="73">
        <v>2236573.3029999998</v>
      </c>
      <c r="G23" s="73">
        <v>257.5</v>
      </c>
      <c r="H23" s="73">
        <v>98462.652000000002</v>
      </c>
      <c r="I23" s="73">
        <v>165561.99</v>
      </c>
      <c r="J23" s="73">
        <v>411.23899999999998</v>
      </c>
      <c r="K23" s="73">
        <v>0</v>
      </c>
      <c r="L23" s="73">
        <v>17317.052</v>
      </c>
      <c r="M23" s="73">
        <v>0</v>
      </c>
      <c r="N23" s="73">
        <v>0</v>
      </c>
      <c r="O23" s="73">
        <v>0</v>
      </c>
      <c r="P23" s="73">
        <v>0</v>
      </c>
      <c r="Q23" s="73">
        <v>24644.848999999998</v>
      </c>
      <c r="R23" s="73">
        <v>0</v>
      </c>
      <c r="S23" s="73">
        <v>306655.28200000001</v>
      </c>
      <c r="T23" s="73">
        <v>1758427.314</v>
      </c>
      <c r="U23" s="59">
        <v>0</v>
      </c>
      <c r="V23" s="59">
        <v>1773.2650000000001</v>
      </c>
      <c r="W23" s="59">
        <v>0</v>
      </c>
      <c r="X23" s="59">
        <v>300</v>
      </c>
      <c r="Y23" s="59">
        <v>2073.2649999999999</v>
      </c>
      <c r="Z23" s="59">
        <v>6085.3289999999997</v>
      </c>
      <c r="AA23" s="59">
        <v>0</v>
      </c>
      <c r="AB23" s="59">
        <v>6085.3289999999997</v>
      </c>
      <c r="AC23" s="59">
        <v>238.42500000000001</v>
      </c>
      <c r="AD23" s="59">
        <v>6323.7539999999999</v>
      </c>
      <c r="AE23" s="59">
        <v>357.54199999999997</v>
      </c>
      <c r="AF23" s="59">
        <v>6681.2960000000003</v>
      </c>
      <c r="AG23" s="74">
        <v>759</v>
      </c>
    </row>
    <row r="24" spans="2:33" s="28" customFormat="1" x14ac:dyDescent="0.25">
      <c r="B24" s="71">
        <v>1</v>
      </c>
      <c r="C24" s="72" t="s">
        <v>22</v>
      </c>
      <c r="D24" s="73">
        <v>3311078.952</v>
      </c>
      <c r="E24" s="73">
        <v>1242892.216</v>
      </c>
      <c r="F24" s="73">
        <v>2068186.736</v>
      </c>
      <c r="G24" s="73">
        <v>215</v>
      </c>
      <c r="H24" s="73">
        <v>66714.866999999998</v>
      </c>
      <c r="I24" s="73">
        <v>209800.30799999999</v>
      </c>
      <c r="J24" s="73">
        <v>1487.729</v>
      </c>
      <c r="K24" s="73">
        <v>0</v>
      </c>
      <c r="L24" s="73">
        <v>13545.38</v>
      </c>
      <c r="M24" s="73">
        <v>0</v>
      </c>
      <c r="N24" s="73">
        <v>0</v>
      </c>
      <c r="O24" s="73">
        <v>0</v>
      </c>
      <c r="P24" s="73">
        <v>2958.1039999999998</v>
      </c>
      <c r="Q24" s="73">
        <v>8835.9989999999998</v>
      </c>
      <c r="R24" s="73">
        <v>6748.3149999999996</v>
      </c>
      <c r="S24" s="73">
        <v>310305.70199999999</v>
      </c>
      <c r="T24" s="73">
        <v>1677155.9129999999</v>
      </c>
      <c r="U24" s="59">
        <v>7403.9089999999997</v>
      </c>
      <c r="V24" s="59">
        <v>7388.86</v>
      </c>
      <c r="W24" s="59">
        <v>0</v>
      </c>
      <c r="X24" s="59">
        <v>2571.5250000000001</v>
      </c>
      <c r="Y24" s="59">
        <v>17364.294000000002</v>
      </c>
      <c r="Z24" s="59">
        <v>6866.7730000000001</v>
      </c>
      <c r="AA24" s="59">
        <v>0</v>
      </c>
      <c r="AB24" s="59">
        <v>6866.7730000000001</v>
      </c>
      <c r="AC24" s="59">
        <v>1996.894</v>
      </c>
      <c r="AD24" s="59">
        <v>8863.6669999999995</v>
      </c>
      <c r="AE24" s="59">
        <v>77.055999999999997</v>
      </c>
      <c r="AF24" s="59">
        <v>8940.723</v>
      </c>
      <c r="AG24" s="74">
        <v>731</v>
      </c>
    </row>
    <row r="25" spans="2:33" s="28" customFormat="1" ht="31.5" x14ac:dyDescent="0.25">
      <c r="B25" s="71">
        <v>19</v>
      </c>
      <c r="C25" s="72" t="s">
        <v>38</v>
      </c>
      <c r="D25" s="73">
        <v>6301662.7910000002</v>
      </c>
      <c r="E25" s="73">
        <v>3494262.2050000001</v>
      </c>
      <c r="F25" s="73">
        <v>2824015.9640000002</v>
      </c>
      <c r="G25" s="73">
        <v>0</v>
      </c>
      <c r="H25" s="73">
        <v>56195.091999999997</v>
      </c>
      <c r="I25" s="73">
        <v>529015.31200000003</v>
      </c>
      <c r="J25" s="73">
        <v>1247.4190000000001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19662.753000000001</v>
      </c>
      <c r="R25" s="73">
        <v>589.298</v>
      </c>
      <c r="S25" s="73">
        <v>606709.87399999995</v>
      </c>
      <c r="T25" s="73">
        <v>1960639.193</v>
      </c>
      <c r="U25" s="59">
        <v>3366.723</v>
      </c>
      <c r="V25" s="59">
        <v>25.475999999999999</v>
      </c>
      <c r="W25" s="59">
        <v>0</v>
      </c>
      <c r="X25" s="59">
        <v>2565.4140000000002</v>
      </c>
      <c r="Y25" s="59">
        <v>5957.6130000000003</v>
      </c>
      <c r="Z25" s="59">
        <v>9729.1769999999997</v>
      </c>
      <c r="AA25" s="59">
        <v>0</v>
      </c>
      <c r="AB25" s="59">
        <v>9729.1769999999997</v>
      </c>
      <c r="AC25" s="59">
        <v>685.12599999999998</v>
      </c>
      <c r="AD25" s="59">
        <v>10414.303</v>
      </c>
      <c r="AE25" s="59">
        <v>116.52500000000001</v>
      </c>
      <c r="AF25" s="59">
        <v>10530.828</v>
      </c>
      <c r="AG25" s="74">
        <v>650</v>
      </c>
    </row>
    <row r="26" spans="2:33" s="28" customFormat="1" x14ac:dyDescent="0.25">
      <c r="B26" s="71">
        <v>15</v>
      </c>
      <c r="C26" s="72" t="s">
        <v>35</v>
      </c>
      <c r="D26" s="73">
        <v>9663738.0040000007</v>
      </c>
      <c r="E26" s="73">
        <v>4636988.4050000003</v>
      </c>
      <c r="F26" s="73">
        <v>5053681.6789999995</v>
      </c>
      <c r="G26" s="73">
        <v>86083.17</v>
      </c>
      <c r="H26" s="73">
        <v>46353.012999999999</v>
      </c>
      <c r="I26" s="73">
        <v>1744918.071</v>
      </c>
      <c r="J26" s="73">
        <v>1186.5609999999999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35295.050000000003</v>
      </c>
      <c r="R26" s="73">
        <v>2804.2869999999998</v>
      </c>
      <c r="S26" s="73">
        <v>1916640.152</v>
      </c>
      <c r="T26" s="73">
        <v>3646466.773</v>
      </c>
      <c r="U26" s="59">
        <v>7312.98</v>
      </c>
      <c r="V26" s="59">
        <v>29.95</v>
      </c>
      <c r="W26" s="59">
        <v>0</v>
      </c>
      <c r="X26" s="59">
        <v>755.69100000000003</v>
      </c>
      <c r="Y26" s="59">
        <v>8098.6210000000001</v>
      </c>
      <c r="Z26" s="59">
        <v>26117.881000000001</v>
      </c>
      <c r="AA26" s="59">
        <v>0</v>
      </c>
      <c r="AB26" s="59">
        <v>26117.881000000001</v>
      </c>
      <c r="AC26" s="59">
        <v>931.34100000000001</v>
      </c>
      <c r="AD26" s="59">
        <v>27049.222000000002</v>
      </c>
      <c r="AE26" s="59">
        <v>137.30000000000001</v>
      </c>
      <c r="AF26" s="59">
        <v>27186.522000000001</v>
      </c>
      <c r="AG26" s="74">
        <v>633</v>
      </c>
    </row>
    <row r="27" spans="2:33" s="28" customFormat="1" x14ac:dyDescent="0.25">
      <c r="B27" s="71">
        <v>13</v>
      </c>
      <c r="C27" s="72" t="s">
        <v>33</v>
      </c>
      <c r="D27" s="73">
        <v>5364567.9560000002</v>
      </c>
      <c r="E27" s="73">
        <v>2871707.875</v>
      </c>
      <c r="F27" s="73">
        <v>2494270.8259999999</v>
      </c>
      <c r="G27" s="73">
        <v>362.98700000000002</v>
      </c>
      <c r="H27" s="73">
        <v>60371.826000000001</v>
      </c>
      <c r="I27" s="73">
        <v>152809.16</v>
      </c>
      <c r="J27" s="73">
        <v>315.74700000000001</v>
      </c>
      <c r="K27" s="73">
        <v>0</v>
      </c>
      <c r="L27" s="73">
        <v>8399.1419999999998</v>
      </c>
      <c r="M27" s="73">
        <v>0</v>
      </c>
      <c r="N27" s="73">
        <v>0</v>
      </c>
      <c r="O27" s="73">
        <v>0</v>
      </c>
      <c r="P27" s="73">
        <v>0</v>
      </c>
      <c r="Q27" s="73">
        <v>159332.61799999999</v>
      </c>
      <c r="R27" s="73">
        <v>0</v>
      </c>
      <c r="S27" s="73">
        <v>381591.48</v>
      </c>
      <c r="T27" s="73">
        <v>1890749.621</v>
      </c>
      <c r="U27" s="59">
        <v>227.565</v>
      </c>
      <c r="V27" s="59">
        <v>1338.549</v>
      </c>
      <c r="W27" s="59">
        <v>0</v>
      </c>
      <c r="X27" s="59">
        <v>2874.5120000000002</v>
      </c>
      <c r="Y27" s="59">
        <v>4440.6260000000002</v>
      </c>
      <c r="Z27" s="59">
        <v>9804.2960000000003</v>
      </c>
      <c r="AA27" s="59">
        <v>0</v>
      </c>
      <c r="AB27" s="59">
        <v>9804.2960000000003</v>
      </c>
      <c r="AC27" s="59">
        <v>510.67</v>
      </c>
      <c r="AD27" s="59">
        <v>10314.966</v>
      </c>
      <c r="AE27" s="59">
        <v>113.771</v>
      </c>
      <c r="AF27" s="59">
        <v>10428.736999999999</v>
      </c>
      <c r="AG27" s="74">
        <v>620</v>
      </c>
    </row>
    <row r="28" spans="2:33" s="28" customFormat="1" x14ac:dyDescent="0.25">
      <c r="B28" s="71">
        <v>21</v>
      </c>
      <c r="C28" s="72" t="s">
        <v>40</v>
      </c>
      <c r="D28" s="73">
        <v>5245338.5269999998</v>
      </c>
      <c r="E28" s="73">
        <v>2875467.1150000002</v>
      </c>
      <c r="F28" s="73">
        <v>2369871.412</v>
      </c>
      <c r="G28" s="73">
        <v>0</v>
      </c>
      <c r="H28" s="73">
        <v>47726.031999999999</v>
      </c>
      <c r="I28" s="73">
        <v>186466.837</v>
      </c>
      <c r="J28" s="73">
        <v>7547.7520000000004</v>
      </c>
      <c r="K28" s="73">
        <v>2530.0189999999998</v>
      </c>
      <c r="L28" s="73">
        <v>369.53500000000003</v>
      </c>
      <c r="M28" s="73">
        <v>0</v>
      </c>
      <c r="N28" s="73">
        <v>0</v>
      </c>
      <c r="O28" s="73">
        <v>0</v>
      </c>
      <c r="P28" s="73">
        <v>0</v>
      </c>
      <c r="Q28" s="73">
        <v>86713.008000000002</v>
      </c>
      <c r="R28" s="73">
        <v>4045.0410000000002</v>
      </c>
      <c r="S28" s="73">
        <v>335398.22399999999</v>
      </c>
      <c r="T28" s="73">
        <v>1919755.4450000001</v>
      </c>
      <c r="U28" s="59">
        <v>0</v>
      </c>
      <c r="V28" s="59">
        <v>340</v>
      </c>
      <c r="W28" s="59">
        <v>0</v>
      </c>
      <c r="X28" s="59">
        <v>2610.79</v>
      </c>
      <c r="Y28" s="59">
        <v>2950.79</v>
      </c>
      <c r="Z28" s="59">
        <v>10357.474</v>
      </c>
      <c r="AA28" s="59">
        <v>0</v>
      </c>
      <c r="AB28" s="59">
        <v>10357.474</v>
      </c>
      <c r="AC28" s="59">
        <v>339.34</v>
      </c>
      <c r="AD28" s="59">
        <v>10696.814</v>
      </c>
      <c r="AE28" s="59">
        <v>88.116</v>
      </c>
      <c r="AF28" s="59">
        <v>10784.93</v>
      </c>
      <c r="AG28" s="74">
        <v>584</v>
      </c>
    </row>
    <row r="29" spans="2:33" s="28" customFormat="1" x14ac:dyDescent="0.25">
      <c r="B29" s="71">
        <v>14</v>
      </c>
      <c r="C29" s="72" t="s">
        <v>34</v>
      </c>
      <c r="D29" s="73">
        <v>3485899.915</v>
      </c>
      <c r="E29" s="73">
        <v>1665477.557</v>
      </c>
      <c r="F29" s="73">
        <v>1820422.358</v>
      </c>
      <c r="G29" s="73">
        <v>362.98700000000002</v>
      </c>
      <c r="H29" s="73">
        <v>52402.535000000003</v>
      </c>
      <c r="I29" s="73">
        <v>118720.50900000001</v>
      </c>
      <c r="J29" s="73">
        <v>0</v>
      </c>
      <c r="K29" s="73">
        <v>0</v>
      </c>
      <c r="L29" s="73">
        <v>5664.0990000000002</v>
      </c>
      <c r="M29" s="73">
        <v>0</v>
      </c>
      <c r="N29" s="73">
        <v>0</v>
      </c>
      <c r="O29" s="73">
        <v>0</v>
      </c>
      <c r="P29" s="73">
        <v>0</v>
      </c>
      <c r="Q29" s="73">
        <v>80882.623000000007</v>
      </c>
      <c r="R29" s="73">
        <v>68693.107999999993</v>
      </c>
      <c r="S29" s="73">
        <v>326725.86099999998</v>
      </c>
      <c r="T29" s="73">
        <v>1346305.7679999999</v>
      </c>
      <c r="U29" s="59">
        <v>7187.2070000000003</v>
      </c>
      <c r="V29" s="59">
        <v>1677.2329999999999</v>
      </c>
      <c r="W29" s="59">
        <v>0</v>
      </c>
      <c r="X29" s="59">
        <v>23.201000000000001</v>
      </c>
      <c r="Y29" s="59">
        <v>8887.6409999999996</v>
      </c>
      <c r="Z29" s="59">
        <v>5579.2860000000001</v>
      </c>
      <c r="AA29" s="59">
        <v>0</v>
      </c>
      <c r="AB29" s="59">
        <v>5579.2860000000001</v>
      </c>
      <c r="AC29" s="59">
        <v>1022.081</v>
      </c>
      <c r="AD29" s="59">
        <v>6601.3670000000002</v>
      </c>
      <c r="AE29" s="59">
        <v>45.741</v>
      </c>
      <c r="AF29" s="59">
        <v>6647.1080000000002</v>
      </c>
      <c r="AG29" s="74">
        <v>558</v>
      </c>
    </row>
    <row r="30" spans="2:33" s="28" customFormat="1" x14ac:dyDescent="0.25">
      <c r="B30" s="71">
        <v>44</v>
      </c>
      <c r="C30" s="72" t="s">
        <v>50</v>
      </c>
      <c r="D30" s="73">
        <v>2323897.3930000002</v>
      </c>
      <c r="E30" s="73">
        <v>974475.94099999999</v>
      </c>
      <c r="F30" s="73">
        <v>1349851.192</v>
      </c>
      <c r="G30" s="73">
        <v>0</v>
      </c>
      <c r="H30" s="73">
        <v>46252.042000000001</v>
      </c>
      <c r="I30" s="73">
        <v>75144.915999999997</v>
      </c>
      <c r="J30" s="73">
        <v>89.997</v>
      </c>
      <c r="K30" s="73">
        <v>0</v>
      </c>
      <c r="L30" s="73">
        <v>17220.210999999999</v>
      </c>
      <c r="M30" s="73">
        <v>0</v>
      </c>
      <c r="N30" s="73">
        <v>0</v>
      </c>
      <c r="O30" s="73">
        <v>0</v>
      </c>
      <c r="P30" s="73">
        <v>0</v>
      </c>
      <c r="Q30" s="73">
        <v>12127.206</v>
      </c>
      <c r="R30" s="73">
        <v>0</v>
      </c>
      <c r="S30" s="73">
        <v>150834.372</v>
      </c>
      <c r="T30" s="73">
        <v>1032959.115</v>
      </c>
      <c r="U30" s="59">
        <v>428.32799999999997</v>
      </c>
      <c r="V30" s="59">
        <v>1195.395</v>
      </c>
      <c r="W30" s="59">
        <v>0</v>
      </c>
      <c r="X30" s="59">
        <v>1100</v>
      </c>
      <c r="Y30" s="59">
        <v>2723.723</v>
      </c>
      <c r="Z30" s="59">
        <v>4113.1270000000004</v>
      </c>
      <c r="AA30" s="59">
        <v>0</v>
      </c>
      <c r="AB30" s="59">
        <v>4113.1270000000004</v>
      </c>
      <c r="AC30" s="59">
        <v>313.22800000000001</v>
      </c>
      <c r="AD30" s="59">
        <v>4426.3549999999996</v>
      </c>
      <c r="AE30" s="59">
        <v>67.697000000000003</v>
      </c>
      <c r="AF30" s="59">
        <v>4494.0519999999997</v>
      </c>
      <c r="AG30" s="74">
        <v>432</v>
      </c>
    </row>
    <row r="31" spans="2:33" s="28" customFormat="1" x14ac:dyDescent="0.25">
      <c r="B31" s="71">
        <v>23</v>
      </c>
      <c r="C31" s="72" t="s">
        <v>42</v>
      </c>
      <c r="D31" s="73">
        <v>1677539.844</v>
      </c>
      <c r="E31" s="73">
        <v>655552.71499999997</v>
      </c>
      <c r="F31" s="73">
        <v>1021987.129</v>
      </c>
      <c r="G31" s="73">
        <v>315.65600000000001</v>
      </c>
      <c r="H31" s="73">
        <v>37119.703000000001</v>
      </c>
      <c r="I31" s="73">
        <v>110840.113</v>
      </c>
      <c r="J31" s="73">
        <v>676.33100000000002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5226.63</v>
      </c>
      <c r="R31" s="73">
        <v>0</v>
      </c>
      <c r="S31" s="73">
        <v>154178.43299999999</v>
      </c>
      <c r="T31" s="73">
        <v>826431.73499999999</v>
      </c>
      <c r="U31" s="59">
        <v>3396.8939999999998</v>
      </c>
      <c r="V31" s="59">
        <v>5615.7759999999998</v>
      </c>
      <c r="W31" s="59">
        <v>0</v>
      </c>
      <c r="X31" s="59">
        <v>459</v>
      </c>
      <c r="Y31" s="59">
        <v>9471.67</v>
      </c>
      <c r="Z31" s="59">
        <v>2625.4760000000001</v>
      </c>
      <c r="AA31" s="59">
        <v>0</v>
      </c>
      <c r="AB31" s="59">
        <v>2625.4760000000001</v>
      </c>
      <c r="AC31" s="59">
        <v>1089.242</v>
      </c>
      <c r="AD31" s="59">
        <v>3714.7179999999998</v>
      </c>
      <c r="AE31" s="59">
        <v>152.96799999999999</v>
      </c>
      <c r="AF31" s="59">
        <v>3867.6860000000001</v>
      </c>
      <c r="AG31" s="74">
        <v>403</v>
      </c>
    </row>
    <row r="32" spans="2:33" s="28" customFormat="1" x14ac:dyDescent="0.25">
      <c r="B32" s="71">
        <v>20</v>
      </c>
      <c r="C32" s="72" t="s">
        <v>39</v>
      </c>
      <c r="D32" s="73">
        <v>3560699.8659999999</v>
      </c>
      <c r="E32" s="73">
        <v>1989289.389</v>
      </c>
      <c r="F32" s="73">
        <v>1571410.477</v>
      </c>
      <c r="G32" s="73">
        <v>0</v>
      </c>
      <c r="H32" s="73">
        <v>47362.584000000003</v>
      </c>
      <c r="I32" s="73">
        <v>70629.145000000004</v>
      </c>
      <c r="J32" s="73">
        <v>0</v>
      </c>
      <c r="K32" s="73">
        <v>0</v>
      </c>
      <c r="L32" s="73">
        <v>767.66099999999994</v>
      </c>
      <c r="M32" s="73">
        <v>0</v>
      </c>
      <c r="N32" s="73">
        <v>0</v>
      </c>
      <c r="O32" s="73">
        <v>0</v>
      </c>
      <c r="P32" s="73">
        <v>0</v>
      </c>
      <c r="Q32" s="73">
        <v>115875.03200000001</v>
      </c>
      <c r="R32" s="73">
        <v>0</v>
      </c>
      <c r="S32" s="73">
        <v>234634.42199999999</v>
      </c>
      <c r="T32" s="73">
        <v>1404380.81</v>
      </c>
      <c r="U32" s="59">
        <v>0</v>
      </c>
      <c r="V32" s="59">
        <v>2335.846</v>
      </c>
      <c r="W32" s="59">
        <v>0</v>
      </c>
      <c r="X32" s="59">
        <v>3969.326</v>
      </c>
      <c r="Y32" s="59">
        <v>6305.1719999999996</v>
      </c>
      <c r="Z32" s="59">
        <v>8699.0660000000007</v>
      </c>
      <c r="AA32" s="59">
        <v>0</v>
      </c>
      <c r="AB32" s="59">
        <v>8699.0660000000007</v>
      </c>
      <c r="AC32" s="59">
        <v>725.09500000000003</v>
      </c>
      <c r="AD32" s="59">
        <v>9424.1610000000001</v>
      </c>
      <c r="AE32" s="59">
        <v>41.933999999999997</v>
      </c>
      <c r="AF32" s="59">
        <v>9466.0949999999993</v>
      </c>
      <c r="AG32" s="74">
        <v>395</v>
      </c>
    </row>
    <row r="33" spans="2:33" s="28" customFormat="1" x14ac:dyDescent="0.25">
      <c r="B33" s="71">
        <v>26</v>
      </c>
      <c r="C33" s="72" t="s">
        <v>45</v>
      </c>
      <c r="D33" s="73">
        <v>1562958.7990000001</v>
      </c>
      <c r="E33" s="73">
        <v>606034.228</v>
      </c>
      <c r="F33" s="73">
        <v>956924.571</v>
      </c>
      <c r="G33" s="73">
        <v>55.427999999999997</v>
      </c>
      <c r="H33" s="73">
        <v>43196.574000000001</v>
      </c>
      <c r="I33" s="73">
        <v>74729.176000000007</v>
      </c>
      <c r="J33" s="73">
        <v>44.817</v>
      </c>
      <c r="K33" s="73">
        <v>0</v>
      </c>
      <c r="L33" s="73">
        <v>5673.5159999999996</v>
      </c>
      <c r="M33" s="73">
        <v>0</v>
      </c>
      <c r="N33" s="73">
        <v>0</v>
      </c>
      <c r="O33" s="73">
        <v>0</v>
      </c>
      <c r="P33" s="73">
        <v>0</v>
      </c>
      <c r="Q33" s="73">
        <v>12826.495000000001</v>
      </c>
      <c r="R33" s="73">
        <v>0</v>
      </c>
      <c r="S33" s="73">
        <v>136526.00599999999</v>
      </c>
      <c r="T33" s="73">
        <v>766968.93799999997</v>
      </c>
      <c r="U33" s="59">
        <v>1110.1369999999999</v>
      </c>
      <c r="V33" s="59">
        <v>2685.9659999999999</v>
      </c>
      <c r="W33" s="59">
        <v>0</v>
      </c>
      <c r="X33" s="59">
        <v>0</v>
      </c>
      <c r="Y33" s="59">
        <v>3796.1030000000001</v>
      </c>
      <c r="Z33" s="59">
        <v>2435.4630000000002</v>
      </c>
      <c r="AA33" s="59">
        <v>0</v>
      </c>
      <c r="AB33" s="59">
        <v>2435.4630000000002</v>
      </c>
      <c r="AC33" s="59">
        <v>436.55200000000002</v>
      </c>
      <c r="AD33" s="59">
        <v>2872.0149999999999</v>
      </c>
      <c r="AE33" s="59">
        <v>34.564999999999998</v>
      </c>
      <c r="AF33" s="59">
        <v>2906.58</v>
      </c>
      <c r="AG33" s="74">
        <v>393</v>
      </c>
    </row>
    <row r="34" spans="2:33" s="28" customFormat="1" x14ac:dyDescent="0.25">
      <c r="B34" s="71">
        <v>17</v>
      </c>
      <c r="C34" s="72" t="s">
        <v>37</v>
      </c>
      <c r="D34" s="73">
        <v>8026675.4720000001</v>
      </c>
      <c r="E34" s="73">
        <v>4390017.6270000003</v>
      </c>
      <c r="F34" s="73">
        <v>3636657.8450000002</v>
      </c>
      <c r="G34" s="73">
        <v>1352.11</v>
      </c>
      <c r="H34" s="73">
        <v>30335.848000000002</v>
      </c>
      <c r="I34" s="73">
        <v>245481.26</v>
      </c>
      <c r="J34" s="73">
        <v>923.70799999999997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12581.413</v>
      </c>
      <c r="R34" s="73">
        <v>0</v>
      </c>
      <c r="S34" s="73">
        <v>290674.33899999998</v>
      </c>
      <c r="T34" s="73">
        <v>2878221.4840000002</v>
      </c>
      <c r="U34" s="59">
        <v>495.20100000000002</v>
      </c>
      <c r="V34" s="59">
        <v>0</v>
      </c>
      <c r="W34" s="59">
        <v>0</v>
      </c>
      <c r="X34" s="59">
        <v>0</v>
      </c>
      <c r="Y34" s="59">
        <v>495.20100000000002</v>
      </c>
      <c r="Z34" s="59">
        <v>22387.587</v>
      </c>
      <c r="AA34" s="59">
        <v>0</v>
      </c>
      <c r="AB34" s="59">
        <v>22387.587</v>
      </c>
      <c r="AC34" s="59">
        <v>56.948</v>
      </c>
      <c r="AD34" s="59">
        <v>22444.535</v>
      </c>
      <c r="AE34" s="59">
        <v>77.453999999999994</v>
      </c>
      <c r="AF34" s="59">
        <v>22521.989000000001</v>
      </c>
      <c r="AG34" s="74">
        <v>391</v>
      </c>
    </row>
    <row r="35" spans="2:33" s="28" customFormat="1" x14ac:dyDescent="0.25">
      <c r="B35" s="71">
        <v>8</v>
      </c>
      <c r="C35" s="72" t="s">
        <v>28</v>
      </c>
      <c r="D35" s="73">
        <v>934873.66500000004</v>
      </c>
      <c r="E35" s="73">
        <v>294411.00599999999</v>
      </c>
      <c r="F35" s="73">
        <v>640462.65899999999</v>
      </c>
      <c r="G35" s="73">
        <v>405.416</v>
      </c>
      <c r="H35" s="73">
        <v>38192.487000000001</v>
      </c>
      <c r="I35" s="73">
        <v>36109.292999999998</v>
      </c>
      <c r="J35" s="73">
        <v>2389.7289999999998</v>
      </c>
      <c r="K35" s="73">
        <v>0</v>
      </c>
      <c r="L35" s="73">
        <v>23490.048999999999</v>
      </c>
      <c r="M35" s="73">
        <v>0</v>
      </c>
      <c r="N35" s="73">
        <v>0</v>
      </c>
      <c r="O35" s="73">
        <v>0</v>
      </c>
      <c r="P35" s="73">
        <v>0</v>
      </c>
      <c r="Q35" s="73">
        <v>4142.4089999999997</v>
      </c>
      <c r="R35" s="73">
        <v>0</v>
      </c>
      <c r="S35" s="73">
        <v>104729.383</v>
      </c>
      <c r="T35" s="73">
        <v>468375.63500000001</v>
      </c>
      <c r="U35" s="59">
        <v>0</v>
      </c>
      <c r="V35" s="59">
        <v>786.56799999999998</v>
      </c>
      <c r="W35" s="59">
        <v>0</v>
      </c>
      <c r="X35" s="59">
        <v>805</v>
      </c>
      <c r="Y35" s="59">
        <v>1591.568</v>
      </c>
      <c r="Z35" s="59">
        <v>1364.046</v>
      </c>
      <c r="AA35" s="59">
        <v>0</v>
      </c>
      <c r="AB35" s="59">
        <v>1364.046</v>
      </c>
      <c r="AC35" s="59">
        <v>183.03</v>
      </c>
      <c r="AD35" s="59">
        <v>1547.076</v>
      </c>
      <c r="AE35" s="59">
        <v>70.846999999999994</v>
      </c>
      <c r="AF35" s="59">
        <v>1617.923</v>
      </c>
      <c r="AG35" s="74">
        <v>243</v>
      </c>
    </row>
    <row r="36" spans="2:33" s="28" customFormat="1" ht="31.5" x14ac:dyDescent="0.25">
      <c r="B36" s="71">
        <v>29</v>
      </c>
      <c r="C36" s="72" t="s">
        <v>48</v>
      </c>
      <c r="D36" s="73">
        <v>1531787.233</v>
      </c>
      <c r="E36" s="73">
        <v>726033.58799999999</v>
      </c>
      <c r="F36" s="73">
        <v>805753.64500000002</v>
      </c>
      <c r="G36" s="73">
        <v>0</v>
      </c>
      <c r="H36" s="73">
        <v>15955.743</v>
      </c>
      <c r="I36" s="73">
        <v>46089.678</v>
      </c>
      <c r="J36" s="73">
        <v>1468.8230000000001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37651.410000000003</v>
      </c>
      <c r="R36" s="73">
        <v>0</v>
      </c>
      <c r="S36" s="73">
        <v>101165.65399999999</v>
      </c>
      <c r="T36" s="73">
        <v>655393.91599999997</v>
      </c>
      <c r="U36" s="59">
        <v>0</v>
      </c>
      <c r="V36" s="59">
        <v>4521.902</v>
      </c>
      <c r="W36" s="59">
        <v>0</v>
      </c>
      <c r="X36" s="59">
        <v>0</v>
      </c>
      <c r="Y36" s="59">
        <v>4521.902</v>
      </c>
      <c r="Z36" s="59">
        <v>2907.6689999999999</v>
      </c>
      <c r="AA36" s="59">
        <v>0</v>
      </c>
      <c r="AB36" s="59">
        <v>2907.6689999999999</v>
      </c>
      <c r="AC36" s="59">
        <v>520.01900000000001</v>
      </c>
      <c r="AD36" s="59">
        <v>3427.6880000000001</v>
      </c>
      <c r="AE36" s="59">
        <v>53.899000000000001</v>
      </c>
      <c r="AF36" s="59">
        <v>3481.587</v>
      </c>
      <c r="AG36" s="74">
        <v>241</v>
      </c>
    </row>
    <row r="37" spans="2:33" s="28" customFormat="1" x14ac:dyDescent="0.25">
      <c r="B37" s="71">
        <v>27</v>
      </c>
      <c r="C37" s="72" t="s">
        <v>46</v>
      </c>
      <c r="D37" s="73">
        <v>1148224.1810000001</v>
      </c>
      <c r="E37" s="73">
        <v>425279.85600000003</v>
      </c>
      <c r="F37" s="73">
        <v>722944.32499999995</v>
      </c>
      <c r="G37" s="73">
        <v>0</v>
      </c>
      <c r="H37" s="73">
        <v>24572.812999999998</v>
      </c>
      <c r="I37" s="73">
        <v>73704.793000000005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4005.951</v>
      </c>
      <c r="R37" s="73">
        <v>681.9</v>
      </c>
      <c r="S37" s="73">
        <v>102965.45699999999</v>
      </c>
      <c r="T37" s="73">
        <v>548003.01399999997</v>
      </c>
      <c r="U37" s="59">
        <v>1773.9079999999999</v>
      </c>
      <c r="V37" s="59">
        <v>8923.58</v>
      </c>
      <c r="W37" s="59">
        <v>0</v>
      </c>
      <c r="X37" s="59">
        <v>0</v>
      </c>
      <c r="Y37" s="59">
        <v>10697.487999999999</v>
      </c>
      <c r="Z37" s="59">
        <v>2418.3560000000002</v>
      </c>
      <c r="AA37" s="59">
        <v>0</v>
      </c>
      <c r="AB37" s="59">
        <v>2418.3560000000002</v>
      </c>
      <c r="AC37" s="59">
        <v>1230.211</v>
      </c>
      <c r="AD37" s="59">
        <v>3648.567</v>
      </c>
      <c r="AE37" s="59">
        <v>9.84</v>
      </c>
      <c r="AF37" s="59">
        <v>3658.4070000000002</v>
      </c>
      <c r="AG37" s="74">
        <v>206</v>
      </c>
    </row>
    <row r="38" spans="2:33" s="28" customFormat="1" x14ac:dyDescent="0.25">
      <c r="B38" s="71">
        <v>28</v>
      </c>
      <c r="C38" s="72" t="s">
        <v>47</v>
      </c>
      <c r="D38" s="73">
        <v>636619.81200000003</v>
      </c>
      <c r="E38" s="73">
        <v>202205.99100000001</v>
      </c>
      <c r="F38" s="73">
        <v>434413.821</v>
      </c>
      <c r="G38" s="73">
        <v>0</v>
      </c>
      <c r="H38" s="73">
        <v>20174.848000000002</v>
      </c>
      <c r="I38" s="73">
        <v>15323.294</v>
      </c>
      <c r="J38" s="73">
        <v>0</v>
      </c>
      <c r="K38" s="73">
        <v>0</v>
      </c>
      <c r="L38" s="73">
        <v>818.99800000000005</v>
      </c>
      <c r="M38" s="73">
        <v>0</v>
      </c>
      <c r="N38" s="73">
        <v>0</v>
      </c>
      <c r="O38" s="73">
        <v>0</v>
      </c>
      <c r="P38" s="73">
        <v>0</v>
      </c>
      <c r="Q38" s="73">
        <v>1827.0830000000001</v>
      </c>
      <c r="R38" s="73">
        <v>15442.415999999999</v>
      </c>
      <c r="S38" s="73">
        <v>53586.639000000003</v>
      </c>
      <c r="T38" s="73">
        <v>353581.11499999999</v>
      </c>
      <c r="U38" s="59">
        <v>0</v>
      </c>
      <c r="V38" s="59">
        <v>1929.098</v>
      </c>
      <c r="W38" s="59">
        <v>0</v>
      </c>
      <c r="X38" s="59">
        <v>0</v>
      </c>
      <c r="Y38" s="59">
        <v>1929.098</v>
      </c>
      <c r="Z38" s="59">
        <v>1133.174</v>
      </c>
      <c r="AA38" s="59">
        <v>0</v>
      </c>
      <c r="AB38" s="59">
        <v>1133.174</v>
      </c>
      <c r="AC38" s="59">
        <v>221.846</v>
      </c>
      <c r="AD38" s="59">
        <v>1355.02</v>
      </c>
      <c r="AE38" s="59">
        <v>14.776</v>
      </c>
      <c r="AF38" s="59">
        <v>1369.796</v>
      </c>
      <c r="AG38" s="74">
        <v>174</v>
      </c>
    </row>
    <row r="39" spans="2:33" s="28" customFormat="1" x14ac:dyDescent="0.25">
      <c r="B39" s="71">
        <v>25</v>
      </c>
      <c r="C39" s="72" t="s">
        <v>44</v>
      </c>
      <c r="D39" s="73">
        <v>927868.27599999995</v>
      </c>
      <c r="E39" s="73">
        <v>446904.45600000001</v>
      </c>
      <c r="F39" s="73">
        <v>480963.82</v>
      </c>
      <c r="G39" s="73">
        <v>217</v>
      </c>
      <c r="H39" s="73">
        <v>17582.465</v>
      </c>
      <c r="I39" s="73">
        <v>21639.429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15958.084000000001</v>
      </c>
      <c r="R39" s="73">
        <v>0</v>
      </c>
      <c r="S39" s="73">
        <v>55396.978000000003</v>
      </c>
      <c r="T39" s="73">
        <v>435299.66700000002</v>
      </c>
      <c r="U39" s="59">
        <v>266.08199999999999</v>
      </c>
      <c r="V39" s="59">
        <v>0</v>
      </c>
      <c r="W39" s="59">
        <v>0</v>
      </c>
      <c r="X39" s="59">
        <v>0</v>
      </c>
      <c r="Y39" s="59">
        <v>266.08199999999999</v>
      </c>
      <c r="Z39" s="59">
        <v>1754.7339999999999</v>
      </c>
      <c r="AA39" s="59">
        <v>0</v>
      </c>
      <c r="AB39" s="59">
        <v>1754.7339999999999</v>
      </c>
      <c r="AC39" s="59">
        <v>30.599</v>
      </c>
      <c r="AD39" s="59">
        <v>1785.3330000000001</v>
      </c>
      <c r="AE39" s="59">
        <v>57.814</v>
      </c>
      <c r="AF39" s="59">
        <v>1843.1469999999999</v>
      </c>
      <c r="AG39" s="74">
        <v>162</v>
      </c>
    </row>
    <row r="40" spans="2:33" s="28" customFormat="1" ht="31.5" x14ac:dyDescent="0.25">
      <c r="B40" s="71">
        <v>35</v>
      </c>
      <c r="C40" s="72" t="s">
        <v>98</v>
      </c>
      <c r="D40" s="73">
        <v>3668597.7740000002</v>
      </c>
      <c r="E40" s="73">
        <v>3135771.9980000001</v>
      </c>
      <c r="F40" s="73">
        <v>543320.23899999994</v>
      </c>
      <c r="G40" s="73">
        <v>0</v>
      </c>
      <c r="H40" s="73">
        <v>9036.5349999999999</v>
      </c>
      <c r="I40" s="73">
        <v>50114.896000000001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59151.430999999997</v>
      </c>
      <c r="T40" s="73">
        <v>559478.27500000002</v>
      </c>
      <c r="U40" s="59">
        <v>0</v>
      </c>
      <c r="V40" s="59">
        <v>353.85</v>
      </c>
      <c r="W40" s="59">
        <v>0</v>
      </c>
      <c r="X40" s="59">
        <v>0</v>
      </c>
      <c r="Y40" s="59">
        <v>353.85</v>
      </c>
      <c r="Z40" s="59">
        <v>3845.623</v>
      </c>
      <c r="AA40" s="59">
        <v>0</v>
      </c>
      <c r="AB40" s="59">
        <v>3845.623</v>
      </c>
      <c r="AC40" s="59">
        <v>40.692999999999998</v>
      </c>
      <c r="AD40" s="59">
        <v>3886.3159999999998</v>
      </c>
      <c r="AE40" s="59">
        <v>21.757999999999999</v>
      </c>
      <c r="AF40" s="59">
        <v>3908.0740000000001</v>
      </c>
      <c r="AG40" s="74">
        <v>118</v>
      </c>
    </row>
    <row r="41" spans="2:33" s="28" customFormat="1" x14ac:dyDescent="0.25">
      <c r="B41" s="71">
        <v>18</v>
      </c>
      <c r="C41" s="72" t="s">
        <v>99</v>
      </c>
      <c r="D41" s="73">
        <v>492119.62800000003</v>
      </c>
      <c r="E41" s="73">
        <v>146425.36199999999</v>
      </c>
      <c r="F41" s="73">
        <v>345694.266</v>
      </c>
      <c r="G41" s="73">
        <v>0</v>
      </c>
      <c r="H41" s="73">
        <v>13347.967000000001</v>
      </c>
      <c r="I41" s="73">
        <v>19111.605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8298.4169999999995</v>
      </c>
      <c r="R41" s="73">
        <v>0</v>
      </c>
      <c r="S41" s="73">
        <v>40757.989000000001</v>
      </c>
      <c r="T41" s="73">
        <v>292412.02399999998</v>
      </c>
      <c r="U41" s="59">
        <v>37.807000000000002</v>
      </c>
      <c r="V41" s="59">
        <v>0</v>
      </c>
      <c r="W41" s="59">
        <v>0</v>
      </c>
      <c r="X41" s="59">
        <v>0</v>
      </c>
      <c r="Y41" s="59">
        <v>37.807000000000002</v>
      </c>
      <c r="Z41" s="59">
        <v>1405.0930000000001</v>
      </c>
      <c r="AA41" s="59">
        <v>0</v>
      </c>
      <c r="AB41" s="59">
        <v>1405.0930000000001</v>
      </c>
      <c r="AC41" s="59">
        <v>4.3479999999999999</v>
      </c>
      <c r="AD41" s="59">
        <v>1409.441</v>
      </c>
      <c r="AE41" s="59">
        <v>44.296999999999997</v>
      </c>
      <c r="AF41" s="59">
        <v>1453.7380000000001</v>
      </c>
      <c r="AG41" s="74">
        <v>111</v>
      </c>
    </row>
    <row r="42" spans="2:33" s="28" customFormat="1" x14ac:dyDescent="0.25">
      <c r="B42" s="71">
        <v>34</v>
      </c>
      <c r="C42" s="72" t="s">
        <v>100</v>
      </c>
      <c r="D42" s="73">
        <v>449966.94199999998</v>
      </c>
      <c r="E42" s="73">
        <v>169285.91800000001</v>
      </c>
      <c r="F42" s="73">
        <v>280681.02399999998</v>
      </c>
      <c r="G42" s="73">
        <v>232.12</v>
      </c>
      <c r="H42" s="73">
        <v>5061.0079999999998</v>
      </c>
      <c r="I42" s="73">
        <v>8991.3240000000005</v>
      </c>
      <c r="J42" s="73">
        <v>0</v>
      </c>
      <c r="K42" s="73">
        <v>406.73599999999999</v>
      </c>
      <c r="L42" s="73">
        <v>33702.498</v>
      </c>
      <c r="M42" s="73">
        <v>0</v>
      </c>
      <c r="N42" s="73">
        <v>0</v>
      </c>
      <c r="O42" s="73">
        <v>0</v>
      </c>
      <c r="P42" s="73">
        <v>0</v>
      </c>
      <c r="Q42" s="73">
        <v>8513.1650000000009</v>
      </c>
      <c r="R42" s="73">
        <v>0</v>
      </c>
      <c r="S42" s="73">
        <v>56906.851000000002</v>
      </c>
      <c r="T42" s="73">
        <v>207640.72399999999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798.40499999999997</v>
      </c>
      <c r="AA42" s="59">
        <v>0</v>
      </c>
      <c r="AB42" s="59">
        <v>798.40499999999997</v>
      </c>
      <c r="AC42" s="59">
        <v>0</v>
      </c>
      <c r="AD42" s="59">
        <v>798.40499999999997</v>
      </c>
      <c r="AE42" s="59">
        <v>2.8959999999999999</v>
      </c>
      <c r="AF42" s="59">
        <v>801.30100000000004</v>
      </c>
      <c r="AG42" s="74">
        <v>97</v>
      </c>
    </row>
    <row r="43" spans="2:33" s="28" customFormat="1" ht="31.5" x14ac:dyDescent="0.25">
      <c r="B43" s="71">
        <v>46</v>
      </c>
      <c r="C43" s="72" t="s">
        <v>101</v>
      </c>
      <c r="D43" s="73">
        <v>382601.16700000002</v>
      </c>
      <c r="E43" s="73">
        <v>156490.80900000001</v>
      </c>
      <c r="F43" s="73">
        <v>226110.35800000001</v>
      </c>
      <c r="G43" s="73">
        <v>0</v>
      </c>
      <c r="H43" s="73">
        <v>4648.0709999999999</v>
      </c>
      <c r="I43" s="73">
        <v>15355.708000000001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20378.538</v>
      </c>
      <c r="R43" s="73">
        <v>0</v>
      </c>
      <c r="S43" s="73">
        <v>40382.317000000003</v>
      </c>
      <c r="T43" s="73">
        <v>187009.90299999999</v>
      </c>
      <c r="U43" s="59">
        <v>0</v>
      </c>
      <c r="V43" s="59">
        <v>2073.8069999999998</v>
      </c>
      <c r="W43" s="59">
        <v>0</v>
      </c>
      <c r="X43" s="59">
        <v>0</v>
      </c>
      <c r="Y43" s="59">
        <v>2073.8069999999998</v>
      </c>
      <c r="Z43" s="59">
        <v>797.976</v>
      </c>
      <c r="AA43" s="59">
        <v>0</v>
      </c>
      <c r="AB43" s="59">
        <v>797.976</v>
      </c>
      <c r="AC43" s="59">
        <v>238.488</v>
      </c>
      <c r="AD43" s="59">
        <v>1036.4639999999999</v>
      </c>
      <c r="AE43" s="59">
        <v>4.8760000000000003</v>
      </c>
      <c r="AF43" s="59">
        <v>1041.3399999999999</v>
      </c>
      <c r="AG43" s="74">
        <v>69</v>
      </c>
    </row>
    <row r="44" spans="2:33" s="28" customFormat="1" x14ac:dyDescent="0.25">
      <c r="B44" s="71">
        <v>38</v>
      </c>
      <c r="C44" s="72" t="s">
        <v>102</v>
      </c>
      <c r="D44" s="73">
        <v>212688.83199999999</v>
      </c>
      <c r="E44" s="73">
        <v>90443.695999999996</v>
      </c>
      <c r="F44" s="73">
        <v>122245.136</v>
      </c>
      <c r="G44" s="73">
        <v>0</v>
      </c>
      <c r="H44" s="73">
        <v>6992.1270000000004</v>
      </c>
      <c r="I44" s="73">
        <v>10310.07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673.26900000000001</v>
      </c>
      <c r="R44" s="73">
        <v>0</v>
      </c>
      <c r="S44" s="73">
        <v>17975.466</v>
      </c>
      <c r="T44" s="73">
        <v>102596.048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315.10700000000003</v>
      </c>
      <c r="AA44" s="59">
        <v>0</v>
      </c>
      <c r="AB44" s="59">
        <v>315.10700000000003</v>
      </c>
      <c r="AC44" s="59">
        <v>0</v>
      </c>
      <c r="AD44" s="59">
        <v>315.10700000000003</v>
      </c>
      <c r="AE44" s="59">
        <v>3.33</v>
      </c>
      <c r="AF44" s="59">
        <v>318.43700000000001</v>
      </c>
      <c r="AG44" s="74">
        <v>46</v>
      </c>
    </row>
    <row r="45" spans="2:33" s="28" customFormat="1" ht="31.5" x14ac:dyDescent="0.25">
      <c r="B45" s="71">
        <v>78</v>
      </c>
      <c r="C45" s="72" t="s">
        <v>103</v>
      </c>
      <c r="D45" s="73">
        <v>79811.024000000005</v>
      </c>
      <c r="E45" s="73">
        <v>15575.834999999999</v>
      </c>
      <c r="F45" s="73">
        <v>64235.188999999998</v>
      </c>
      <c r="G45" s="73">
        <v>0</v>
      </c>
      <c r="H45" s="73">
        <v>1609.816</v>
      </c>
      <c r="I45" s="73">
        <v>1081.2280000000001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1061.867</v>
      </c>
      <c r="R45" s="73">
        <v>0</v>
      </c>
      <c r="S45" s="73">
        <v>3752.9110000000001</v>
      </c>
      <c r="T45" s="73">
        <v>47878.98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198.167</v>
      </c>
      <c r="AA45" s="59">
        <v>0</v>
      </c>
      <c r="AB45" s="59">
        <v>198.167</v>
      </c>
      <c r="AC45" s="59">
        <v>0</v>
      </c>
      <c r="AD45" s="59">
        <v>198.167</v>
      </c>
      <c r="AE45" s="59">
        <v>3.9590000000000001</v>
      </c>
      <c r="AF45" s="59">
        <v>202.126</v>
      </c>
      <c r="AG45" s="74">
        <v>21</v>
      </c>
    </row>
    <row r="46" spans="2:33" s="28" customFormat="1" ht="31.5" x14ac:dyDescent="0.25">
      <c r="B46" s="71">
        <v>43</v>
      </c>
      <c r="C46" s="72" t="s">
        <v>104</v>
      </c>
      <c r="D46" s="73">
        <v>26907.246999999999</v>
      </c>
      <c r="E46" s="73">
        <v>11626.089</v>
      </c>
      <c r="F46" s="73">
        <v>15281.157999999999</v>
      </c>
      <c r="G46" s="73">
        <v>0</v>
      </c>
      <c r="H46" s="73">
        <v>1045.7629999999999</v>
      </c>
      <c r="I46" s="73">
        <v>89.134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4315.3779999999997</v>
      </c>
      <c r="R46" s="73">
        <v>0</v>
      </c>
      <c r="S46" s="73">
        <v>5450.2749999999996</v>
      </c>
      <c r="T46" s="73">
        <v>8285.2620000000006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11.057</v>
      </c>
      <c r="AA46" s="59">
        <v>0</v>
      </c>
      <c r="AB46" s="59">
        <v>11.057</v>
      </c>
      <c r="AC46" s="59">
        <v>0</v>
      </c>
      <c r="AD46" s="59">
        <v>11.057</v>
      </c>
      <c r="AE46" s="59">
        <v>0</v>
      </c>
      <c r="AF46" s="59">
        <v>11.057</v>
      </c>
      <c r="AG46" s="74">
        <v>9</v>
      </c>
    </row>
    <row r="47" spans="2:33" s="28" customFormat="1" ht="31.5" x14ac:dyDescent="0.25">
      <c r="B47" s="71">
        <v>42</v>
      </c>
      <c r="C47" s="72" t="s">
        <v>137</v>
      </c>
      <c r="D47" s="73">
        <v>52950.796999999999</v>
      </c>
      <c r="E47" s="73">
        <v>15957.227000000001</v>
      </c>
      <c r="F47" s="73">
        <v>36993.57</v>
      </c>
      <c r="G47" s="73">
        <v>0</v>
      </c>
      <c r="H47" s="73">
        <v>632.83799999999997</v>
      </c>
      <c r="I47" s="73">
        <v>49.968000000000004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682.80600000000004</v>
      </c>
      <c r="T47" s="73">
        <v>35138.991000000002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223.93</v>
      </c>
      <c r="AA47" s="59">
        <v>0</v>
      </c>
      <c r="AB47" s="59">
        <v>223.93</v>
      </c>
      <c r="AC47" s="59">
        <v>0</v>
      </c>
      <c r="AD47" s="59">
        <v>223.93</v>
      </c>
      <c r="AE47" s="59">
        <v>2.367</v>
      </c>
      <c r="AF47" s="59">
        <v>226.297</v>
      </c>
      <c r="AG47" s="74">
        <v>7</v>
      </c>
    </row>
    <row r="48" spans="2:33" s="28" customFormat="1" x14ac:dyDescent="0.25">
      <c r="B48" s="75">
        <v>45</v>
      </c>
      <c r="C48" s="76" t="s">
        <v>138</v>
      </c>
      <c r="D48" s="77">
        <v>16516.188999999998</v>
      </c>
      <c r="E48" s="77">
        <v>5103.3670000000002</v>
      </c>
      <c r="F48" s="77">
        <v>11412.822</v>
      </c>
      <c r="G48" s="77">
        <v>0</v>
      </c>
      <c r="H48" s="77">
        <v>789.07399999999996</v>
      </c>
      <c r="I48" s="77">
        <v>977.26700000000005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1766.3409999999999</v>
      </c>
      <c r="T48" s="77">
        <v>8601.8539999999994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18.477</v>
      </c>
      <c r="AA48" s="78">
        <v>0</v>
      </c>
      <c r="AB48" s="78">
        <v>18.477</v>
      </c>
      <c r="AC48" s="78">
        <v>0</v>
      </c>
      <c r="AD48" s="78">
        <v>18.477</v>
      </c>
      <c r="AE48" s="78">
        <v>0.31900000000000001</v>
      </c>
      <c r="AF48" s="78">
        <v>18.795999999999999</v>
      </c>
      <c r="AG48" s="79">
        <v>6</v>
      </c>
    </row>
    <row r="49" spans="2:33" x14ac:dyDescent="0.25">
      <c r="B49" s="111" t="s">
        <v>16</v>
      </c>
      <c r="C49" s="112"/>
      <c r="D49" s="81">
        <f>SUM(D10:D48)</f>
        <v>2198037670.4289994</v>
      </c>
      <c r="E49" s="81">
        <f t="shared" ref="E49:AG49" si="0">SUM(E10:E48)</f>
        <v>1176880246.638</v>
      </c>
      <c r="F49" s="81">
        <f t="shared" si="0"/>
        <v>1026396287.76</v>
      </c>
      <c r="G49" s="81">
        <f t="shared" si="0"/>
        <v>32723116.589000002</v>
      </c>
      <c r="H49" s="81">
        <f t="shared" si="0"/>
        <v>377012920.8689999</v>
      </c>
      <c r="I49" s="81">
        <f t="shared" si="0"/>
        <v>251402099.32699999</v>
      </c>
      <c r="J49" s="81">
        <f t="shared" si="0"/>
        <v>218124.5</v>
      </c>
      <c r="K49" s="81">
        <f t="shared" si="0"/>
        <v>166772.35500000001</v>
      </c>
      <c r="L49" s="81">
        <f t="shared" si="0"/>
        <v>4020758.7980000004</v>
      </c>
      <c r="M49" s="81">
        <f t="shared" si="0"/>
        <v>14915255.889</v>
      </c>
      <c r="N49" s="81">
        <f t="shared" si="0"/>
        <v>27079983.859999999</v>
      </c>
      <c r="O49" s="81">
        <f t="shared" si="0"/>
        <v>1642802.8359999999</v>
      </c>
      <c r="P49" s="81">
        <f t="shared" si="0"/>
        <v>494782.28400000004</v>
      </c>
      <c r="Q49" s="81">
        <f t="shared" si="0"/>
        <v>5637367.8259999994</v>
      </c>
      <c r="R49" s="81">
        <f t="shared" si="0"/>
        <v>3081425.88</v>
      </c>
      <c r="S49" s="81">
        <f t="shared" si="0"/>
        <v>718395411.01299977</v>
      </c>
      <c r="T49" s="81">
        <f t="shared" si="0"/>
        <v>596025399.97300017</v>
      </c>
      <c r="U49" s="81">
        <f t="shared" si="0"/>
        <v>3631703.0419999994</v>
      </c>
      <c r="V49" s="81">
        <f t="shared" si="0"/>
        <v>585313.75999999989</v>
      </c>
      <c r="W49" s="81">
        <f t="shared" si="0"/>
        <v>31837.205999999998</v>
      </c>
      <c r="X49" s="81">
        <f t="shared" si="0"/>
        <v>351547.39199999999</v>
      </c>
      <c r="Y49" s="81">
        <f t="shared" si="0"/>
        <v>4600401.4000000004</v>
      </c>
      <c r="Z49" s="81">
        <f t="shared" si="0"/>
        <v>4541235.3580000009</v>
      </c>
      <c r="AA49" s="81">
        <f t="shared" si="0"/>
        <v>386.61500000000001</v>
      </c>
      <c r="AB49" s="81">
        <f t="shared" si="0"/>
        <v>4540864.1970000006</v>
      </c>
      <c r="AC49" s="81">
        <f t="shared" si="0"/>
        <v>528989.21999999986</v>
      </c>
      <c r="AD49" s="81">
        <f t="shared" si="0"/>
        <v>5069853.4170000004</v>
      </c>
      <c r="AE49" s="81">
        <f t="shared" si="0"/>
        <v>26116.699000000008</v>
      </c>
      <c r="AF49" s="81">
        <f t="shared" si="0"/>
        <v>5095970.1159999995</v>
      </c>
      <c r="AG49" s="81">
        <f t="shared" si="0"/>
        <v>101109</v>
      </c>
    </row>
    <row r="50" spans="2:33" x14ac:dyDescent="0.25">
      <c r="B50" s="53" t="s">
        <v>167</v>
      </c>
    </row>
    <row r="51" spans="2:33" x14ac:dyDescent="0.25">
      <c r="B51" s="56" t="s">
        <v>111</v>
      </c>
    </row>
    <row r="52" spans="2:33" x14ac:dyDescent="0.25">
      <c r="B52" s="54" t="s">
        <v>71</v>
      </c>
    </row>
  </sheetData>
  <sortState xmlns:xlrd2="http://schemas.microsoft.com/office/spreadsheetml/2017/richdata2" ref="B10:AG48">
    <sortCondition descending="1" ref="AG10:AG48"/>
  </sortState>
  <mergeCells count="1">
    <mergeCell ref="B49:C49"/>
  </mergeCells>
  <hyperlinks>
    <hyperlink ref="I1" location="Índice!A1" display="Volver al Índice" xr:uid="{680E1433-1615-4F9F-B6A7-C28DD770575A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0941-695A-4464-9E72-0E692AE52098}">
  <dimension ref="B1:AF27"/>
  <sheetViews>
    <sheetView showGridLines="0" workbookViewId="0"/>
  </sheetViews>
  <sheetFormatPr baseColWidth="10" defaultColWidth="11.42578125" defaultRowHeight="15.75" x14ac:dyDescent="0.25"/>
  <cols>
    <col min="1" max="1" width="3.7109375" style="26" customWidth="1"/>
    <col min="2" max="2" width="20.7109375" style="82" customWidth="1"/>
    <col min="3" max="3" width="18.28515625" style="26" customWidth="1"/>
    <col min="4" max="4" width="16.7109375" style="26" customWidth="1"/>
    <col min="5" max="5" width="15.7109375" style="26" bestFit="1" customWidth="1"/>
    <col min="6" max="6" width="25.7109375" style="26" customWidth="1"/>
    <col min="7" max="7" width="15.140625" style="26" bestFit="1" customWidth="1"/>
    <col min="8" max="8" width="18.85546875" style="26" bestFit="1" customWidth="1"/>
    <col min="9" max="11" width="25.7109375" style="26" customWidth="1"/>
    <col min="12" max="12" width="24.42578125" style="26" bestFit="1" customWidth="1"/>
    <col min="13" max="15" width="25.7109375" style="26" customWidth="1"/>
    <col min="16" max="16" width="25.7109375" style="28" customWidth="1"/>
    <col min="17" max="17" width="25.7109375" style="26" customWidth="1"/>
    <col min="18" max="18" width="16.42578125" style="26" bestFit="1" customWidth="1"/>
    <col min="19" max="19" width="20" style="26" bestFit="1" customWidth="1"/>
    <col min="20" max="20" width="14" style="26" bestFit="1" customWidth="1"/>
    <col min="21" max="21" width="16.140625" style="26" customWidth="1"/>
    <col min="22" max="22" width="19.7109375" style="26" customWidth="1"/>
    <col min="23" max="23" width="20.28515625" style="26" customWidth="1"/>
    <col min="24" max="24" width="22.7109375" style="26" bestFit="1" customWidth="1"/>
    <col min="25" max="25" width="12.85546875" style="26" bestFit="1" customWidth="1"/>
    <col min="26" max="26" width="25.7109375" style="26" customWidth="1"/>
    <col min="27" max="27" width="14.28515625" style="26" bestFit="1" customWidth="1"/>
    <col min="28" max="29" width="25.7109375" style="26" customWidth="1"/>
    <col min="30" max="30" width="13.5703125" style="26" customWidth="1"/>
    <col min="31" max="31" width="17.42578125" style="26" bestFit="1" customWidth="1"/>
    <col min="32" max="32" width="19" style="26" customWidth="1"/>
    <col min="33" max="16384" width="11.42578125" style="26"/>
  </cols>
  <sheetData>
    <row r="1" spans="2:32" ht="18" customHeight="1" x14ac:dyDescent="0.25">
      <c r="H1" s="27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83" t="s">
        <v>159</v>
      </c>
    </row>
    <row r="6" spans="2:32" x14ac:dyDescent="0.25">
      <c r="B6" s="83" t="s">
        <v>184</v>
      </c>
    </row>
    <row r="7" spans="2:32" x14ac:dyDescent="0.25">
      <c r="B7" s="83"/>
    </row>
    <row r="8" spans="2:32" x14ac:dyDescent="0.25">
      <c r="B8" s="83" t="s">
        <v>85</v>
      </c>
    </row>
    <row r="9" spans="2:32" x14ac:dyDescent="0.25">
      <c r="B9" s="84" t="s">
        <v>5</v>
      </c>
    </row>
    <row r="10" spans="2:32" x14ac:dyDescent="0.25">
      <c r="B10" s="84"/>
    </row>
    <row r="11" spans="2:32" s="31" customFormat="1" ht="110.25" x14ac:dyDescent="0.2">
      <c r="B11" s="49" t="s">
        <v>73</v>
      </c>
      <c r="C11" s="50" t="s">
        <v>139</v>
      </c>
      <c r="D11" s="50" t="s">
        <v>88</v>
      </c>
      <c r="E11" s="50" t="s">
        <v>140</v>
      </c>
      <c r="F11" s="50" t="s">
        <v>141</v>
      </c>
      <c r="G11" s="50" t="s">
        <v>142</v>
      </c>
      <c r="H11" s="50" t="s">
        <v>143</v>
      </c>
      <c r="I11" s="50" t="s">
        <v>144</v>
      </c>
      <c r="J11" s="50" t="s">
        <v>145</v>
      </c>
      <c r="K11" s="50" t="s">
        <v>146</v>
      </c>
      <c r="L11" s="50" t="s">
        <v>147</v>
      </c>
      <c r="M11" s="50" t="s">
        <v>148</v>
      </c>
      <c r="N11" s="50" t="s">
        <v>149</v>
      </c>
      <c r="O11" s="50" t="s">
        <v>150</v>
      </c>
      <c r="P11" s="50" t="s">
        <v>151</v>
      </c>
      <c r="Q11" s="50" t="s">
        <v>152</v>
      </c>
      <c r="R11" s="50" t="s">
        <v>80</v>
      </c>
      <c r="S11" s="50" t="s">
        <v>89</v>
      </c>
      <c r="T11" s="50" t="s">
        <v>90</v>
      </c>
      <c r="U11" s="50" t="s">
        <v>91</v>
      </c>
      <c r="V11" s="50" t="s">
        <v>92</v>
      </c>
      <c r="W11" s="50" t="s">
        <v>153</v>
      </c>
      <c r="X11" s="50" t="s">
        <v>93</v>
      </c>
      <c r="Y11" s="50" t="s">
        <v>94</v>
      </c>
      <c r="Z11" s="50" t="s">
        <v>95</v>
      </c>
      <c r="AA11" s="50" t="s">
        <v>154</v>
      </c>
      <c r="AB11" s="50" t="s">
        <v>155</v>
      </c>
      <c r="AC11" s="50" t="s">
        <v>156</v>
      </c>
      <c r="AD11" s="50" t="s">
        <v>4</v>
      </c>
      <c r="AE11" s="50" t="s">
        <v>157</v>
      </c>
      <c r="AF11" s="50" t="s">
        <v>97</v>
      </c>
    </row>
    <row r="12" spans="2:32" s="28" customFormat="1" ht="31.5" x14ac:dyDescent="0.25">
      <c r="B12" s="85" t="s">
        <v>185</v>
      </c>
      <c r="C12" s="63">
        <v>93278398.144999996</v>
      </c>
      <c r="D12" s="63">
        <v>80731462.893999994</v>
      </c>
      <c r="E12" s="63">
        <v>17761185.629000001</v>
      </c>
      <c r="F12" s="63">
        <v>556068.12600000005</v>
      </c>
      <c r="G12" s="63">
        <v>17254.081999999999</v>
      </c>
      <c r="H12" s="63">
        <v>1519326.655</v>
      </c>
      <c r="I12" s="63">
        <v>8248.7780000000002</v>
      </c>
      <c r="J12" s="63">
        <v>0</v>
      </c>
      <c r="K12" s="63">
        <v>1553.326</v>
      </c>
      <c r="L12" s="63">
        <v>0</v>
      </c>
      <c r="M12" s="63">
        <v>8418976.1439999994</v>
      </c>
      <c r="N12" s="63">
        <v>119.4</v>
      </c>
      <c r="O12" s="63">
        <v>1.22</v>
      </c>
      <c r="P12" s="63">
        <v>182006.405</v>
      </c>
      <c r="Q12" s="86">
        <v>20632.312000000002</v>
      </c>
      <c r="R12" s="86">
        <v>10724186.448000001</v>
      </c>
      <c r="S12" s="86">
        <v>20580951.596999999</v>
      </c>
      <c r="T12" s="86">
        <v>41645.919000000002</v>
      </c>
      <c r="U12" s="86">
        <v>26211.669000000002</v>
      </c>
      <c r="V12" s="86">
        <v>500.65600000000001</v>
      </c>
      <c r="W12" s="86">
        <v>51828.468999999997</v>
      </c>
      <c r="X12" s="86">
        <v>120186.713</v>
      </c>
      <c r="Y12" s="86">
        <v>57047.381999999998</v>
      </c>
      <c r="Z12" s="86">
        <v>2.85</v>
      </c>
      <c r="AA12" s="86">
        <v>57044.531999999999</v>
      </c>
      <c r="AB12" s="86">
        <v>13821.477000000001</v>
      </c>
      <c r="AC12" s="86">
        <v>70866.009000000005</v>
      </c>
      <c r="AD12" s="86">
        <v>1974.9369999999999</v>
      </c>
      <c r="AE12" s="86">
        <v>72840.945999999996</v>
      </c>
      <c r="AF12" s="86">
        <v>13982</v>
      </c>
    </row>
    <row r="13" spans="2:32" s="28" customFormat="1" ht="63" x14ac:dyDescent="0.25">
      <c r="B13" s="85" t="s">
        <v>186</v>
      </c>
      <c r="C13" s="59">
        <v>33533867.379000001</v>
      </c>
      <c r="D13" s="59">
        <v>18979014.153000001</v>
      </c>
      <c r="E13" s="59">
        <v>14554853.226</v>
      </c>
      <c r="F13" s="59">
        <v>15809.32</v>
      </c>
      <c r="G13" s="59">
        <v>18303.598999999998</v>
      </c>
      <c r="H13" s="59">
        <v>1415477.419</v>
      </c>
      <c r="I13" s="59">
        <v>1869.028</v>
      </c>
      <c r="J13" s="59">
        <v>177.24299999999999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188781.99900000001</v>
      </c>
      <c r="Q13" s="60">
        <v>12222.477999999999</v>
      </c>
      <c r="R13" s="60">
        <v>1652641.0859999999</v>
      </c>
      <c r="S13" s="60">
        <v>12130351.888</v>
      </c>
      <c r="T13" s="60">
        <v>9056.7800000000007</v>
      </c>
      <c r="U13" s="60">
        <v>10411.476000000001</v>
      </c>
      <c r="V13" s="60">
        <v>0</v>
      </c>
      <c r="W13" s="60">
        <v>10924.718999999999</v>
      </c>
      <c r="X13" s="60">
        <v>30392.974999999999</v>
      </c>
      <c r="Y13" s="60">
        <v>21389.012999999999</v>
      </c>
      <c r="Z13" s="60">
        <v>0</v>
      </c>
      <c r="AA13" s="60">
        <v>21389.012999999999</v>
      </c>
      <c r="AB13" s="60">
        <v>3495.1930000000002</v>
      </c>
      <c r="AC13" s="60">
        <v>24884.205999999998</v>
      </c>
      <c r="AD13" s="60">
        <v>319.19799999999998</v>
      </c>
      <c r="AE13" s="60">
        <v>25203.403999999999</v>
      </c>
      <c r="AF13" s="60">
        <v>5936</v>
      </c>
    </row>
    <row r="14" spans="2:32" s="28" customFormat="1" ht="63" x14ac:dyDescent="0.25">
      <c r="B14" s="85" t="s">
        <v>187</v>
      </c>
      <c r="C14" s="59">
        <v>47262867.031000003</v>
      </c>
      <c r="D14" s="59">
        <v>26645705.006000001</v>
      </c>
      <c r="E14" s="59">
        <v>20617162.024999999</v>
      </c>
      <c r="F14" s="59">
        <v>46433.125</v>
      </c>
      <c r="G14" s="59">
        <v>5900.5169999999998</v>
      </c>
      <c r="H14" s="59">
        <v>2523078.8689999999</v>
      </c>
      <c r="I14" s="59">
        <v>3812.835</v>
      </c>
      <c r="J14" s="59">
        <v>1348.6769999999999</v>
      </c>
      <c r="K14" s="59">
        <v>8809.6170000000002</v>
      </c>
      <c r="L14" s="59">
        <v>0</v>
      </c>
      <c r="M14" s="59">
        <v>0</v>
      </c>
      <c r="N14" s="59">
        <v>4001.402</v>
      </c>
      <c r="O14" s="59">
        <v>0</v>
      </c>
      <c r="P14" s="59">
        <v>263117.54200000002</v>
      </c>
      <c r="Q14" s="60">
        <v>19337.044999999998</v>
      </c>
      <c r="R14" s="60">
        <v>2875839.6290000002</v>
      </c>
      <c r="S14" s="60">
        <v>16568959.994000001</v>
      </c>
      <c r="T14" s="60">
        <v>22159.581999999999</v>
      </c>
      <c r="U14" s="60">
        <v>17371.448</v>
      </c>
      <c r="V14" s="60">
        <v>5206.29</v>
      </c>
      <c r="W14" s="60">
        <v>10998.581</v>
      </c>
      <c r="X14" s="60">
        <v>55735.900999999998</v>
      </c>
      <c r="Y14" s="60">
        <v>42884.415999999997</v>
      </c>
      <c r="Z14" s="60">
        <v>0</v>
      </c>
      <c r="AA14" s="60">
        <v>42884.415999999997</v>
      </c>
      <c r="AB14" s="60">
        <v>6353.6210000000001</v>
      </c>
      <c r="AC14" s="60">
        <v>49238.036999999997</v>
      </c>
      <c r="AD14" s="60">
        <v>511.38200000000001</v>
      </c>
      <c r="AE14" s="60">
        <v>49749.419000000002</v>
      </c>
      <c r="AF14" s="60">
        <v>5356</v>
      </c>
    </row>
    <row r="15" spans="2:32" s="28" customFormat="1" ht="47.25" x14ac:dyDescent="0.25">
      <c r="B15" s="85" t="s">
        <v>188</v>
      </c>
      <c r="C15" s="59">
        <v>1773874591.22</v>
      </c>
      <c r="D15" s="59">
        <v>1014741158.473</v>
      </c>
      <c r="E15" s="59">
        <v>759133432.74699998</v>
      </c>
      <c r="F15" s="59">
        <v>31957757.460000001</v>
      </c>
      <c r="G15" s="59">
        <v>82375.483999999997</v>
      </c>
      <c r="H15" s="59">
        <v>208174735.065</v>
      </c>
      <c r="I15" s="59">
        <v>79579.270999999993</v>
      </c>
      <c r="J15" s="59">
        <v>156088.508</v>
      </c>
      <c r="K15" s="59">
        <v>3997529.1869999999</v>
      </c>
      <c r="L15" s="59">
        <v>14914584.419</v>
      </c>
      <c r="M15" s="59">
        <v>18645863.57</v>
      </c>
      <c r="N15" s="59">
        <v>1638682.034</v>
      </c>
      <c r="O15" s="59">
        <v>0</v>
      </c>
      <c r="P15" s="59">
        <v>4996739.784</v>
      </c>
      <c r="Q15" s="60">
        <v>3009466.3259999999</v>
      </c>
      <c r="R15" s="60">
        <v>287653401.10799998</v>
      </c>
      <c r="S15" s="60">
        <v>426604793.889</v>
      </c>
      <c r="T15" s="60">
        <v>769939.49199999997</v>
      </c>
      <c r="U15" s="60">
        <v>171324.42600000001</v>
      </c>
      <c r="V15" s="60">
        <v>19246.794000000002</v>
      </c>
      <c r="W15" s="60">
        <v>71858.835999999996</v>
      </c>
      <c r="X15" s="60">
        <v>1032369.548</v>
      </c>
      <c r="Y15" s="60">
        <v>3971785.3840000001</v>
      </c>
      <c r="Z15" s="60">
        <v>313.52100000000002</v>
      </c>
      <c r="AA15" s="60">
        <v>3971471.8629999999</v>
      </c>
      <c r="AB15" s="60">
        <v>118722.499</v>
      </c>
      <c r="AC15" s="60">
        <v>4090194.3620000002</v>
      </c>
      <c r="AD15" s="60">
        <v>9068.518</v>
      </c>
      <c r="AE15" s="60">
        <v>4099262.88</v>
      </c>
      <c r="AF15" s="60">
        <v>10301</v>
      </c>
    </row>
    <row r="16" spans="2:32" x14ac:dyDescent="0.25">
      <c r="B16" s="87" t="s">
        <v>16</v>
      </c>
      <c r="C16" s="88">
        <f t="shared" ref="C16:AF16" si="0">SUM(C12:C15)</f>
        <v>1947949723.7750001</v>
      </c>
      <c r="D16" s="88">
        <f t="shared" si="0"/>
        <v>1141097340.526</v>
      </c>
      <c r="E16" s="88">
        <f t="shared" si="0"/>
        <v>812066633.62699997</v>
      </c>
      <c r="F16" s="88">
        <f t="shared" si="0"/>
        <v>32576068.030999999</v>
      </c>
      <c r="G16" s="88">
        <f t="shared" si="0"/>
        <v>123833.682</v>
      </c>
      <c r="H16" s="88">
        <f t="shared" si="0"/>
        <v>213632618.00799999</v>
      </c>
      <c r="I16" s="88">
        <f t="shared" si="0"/>
        <v>93509.911999999997</v>
      </c>
      <c r="J16" s="88">
        <f t="shared" si="0"/>
        <v>157614.42800000001</v>
      </c>
      <c r="K16" s="88">
        <f t="shared" si="0"/>
        <v>4007892.13</v>
      </c>
      <c r="L16" s="88">
        <f t="shared" si="0"/>
        <v>14914584.419</v>
      </c>
      <c r="M16" s="88">
        <f t="shared" si="0"/>
        <v>27064839.714000002</v>
      </c>
      <c r="N16" s="88">
        <f t="shared" si="0"/>
        <v>1642802.8359999999</v>
      </c>
      <c r="O16" s="88">
        <f t="shared" si="0"/>
        <v>1.22</v>
      </c>
      <c r="P16" s="88">
        <f t="shared" si="0"/>
        <v>5630645.7300000004</v>
      </c>
      <c r="Q16" s="88">
        <f t="shared" si="0"/>
        <v>3061658.1609999998</v>
      </c>
      <c r="R16" s="88">
        <f t="shared" si="0"/>
        <v>302906068.27099997</v>
      </c>
      <c r="S16" s="88">
        <f t="shared" si="0"/>
        <v>475885057.36800003</v>
      </c>
      <c r="T16" s="88">
        <f t="shared" si="0"/>
        <v>842801.77299999993</v>
      </c>
      <c r="U16" s="88">
        <f t="shared" si="0"/>
        <v>225319.01900000003</v>
      </c>
      <c r="V16" s="88">
        <f t="shared" si="0"/>
        <v>24953.74</v>
      </c>
      <c r="W16" s="88">
        <f t="shared" si="0"/>
        <v>145610.60499999998</v>
      </c>
      <c r="X16" s="88">
        <f t="shared" si="0"/>
        <v>1238685.1369999999</v>
      </c>
      <c r="Y16" s="88">
        <f t="shared" si="0"/>
        <v>4093106.1950000003</v>
      </c>
      <c r="Z16" s="88">
        <f t="shared" si="0"/>
        <v>316.37100000000004</v>
      </c>
      <c r="AA16" s="88">
        <f t="shared" si="0"/>
        <v>4092789.824</v>
      </c>
      <c r="AB16" s="88">
        <f t="shared" si="0"/>
        <v>142392.79</v>
      </c>
      <c r="AC16" s="88">
        <f t="shared" si="0"/>
        <v>4235182.6140000001</v>
      </c>
      <c r="AD16" s="88">
        <f t="shared" si="0"/>
        <v>11874.035</v>
      </c>
      <c r="AE16" s="88">
        <f t="shared" si="0"/>
        <v>4247056.6490000002</v>
      </c>
      <c r="AF16" s="88">
        <f t="shared" si="0"/>
        <v>35575</v>
      </c>
    </row>
    <row r="17" spans="2:16" x14ac:dyDescent="0.25">
      <c r="B17" s="53" t="s">
        <v>167</v>
      </c>
    </row>
    <row r="18" spans="2:16" x14ac:dyDescent="0.25">
      <c r="B18" s="56" t="s">
        <v>111</v>
      </c>
    </row>
    <row r="19" spans="2:16" x14ac:dyDescent="0.25">
      <c r="B19" s="54" t="s">
        <v>71</v>
      </c>
    </row>
    <row r="23" spans="2:16" x14ac:dyDescent="0.25">
      <c r="P23" s="26"/>
    </row>
    <row r="25" spans="2:16" x14ac:dyDescent="0.25">
      <c r="P25" s="26"/>
    </row>
    <row r="27" spans="2:16" x14ac:dyDescent="0.25">
      <c r="P27" s="26"/>
    </row>
  </sheetData>
  <hyperlinks>
    <hyperlink ref="H1" location="Índice!A1" display="Volver al Índice" xr:uid="{08F3761F-1808-4798-9450-0E451EF39FC2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AF67-A937-47B7-B017-899B8CD9FAE9}">
  <dimension ref="B1:AF19"/>
  <sheetViews>
    <sheetView showGridLines="0" workbookViewId="0"/>
  </sheetViews>
  <sheetFormatPr baseColWidth="10" defaultColWidth="11.42578125" defaultRowHeight="15.75" x14ac:dyDescent="0.25"/>
  <cols>
    <col min="1" max="1" width="3.7109375" style="26" customWidth="1"/>
    <col min="2" max="2" width="20.7109375" style="82" customWidth="1"/>
    <col min="3" max="3" width="18.28515625" style="26" customWidth="1"/>
    <col min="4" max="4" width="16.7109375" style="26" customWidth="1"/>
    <col min="5" max="5" width="15.7109375" style="26" bestFit="1" customWidth="1"/>
    <col min="6" max="6" width="25.7109375" style="26" customWidth="1"/>
    <col min="7" max="7" width="15.140625" style="26" bestFit="1" customWidth="1"/>
    <col min="8" max="8" width="18.85546875" style="26" bestFit="1" customWidth="1"/>
    <col min="9" max="11" width="25.7109375" style="26" customWidth="1"/>
    <col min="12" max="12" width="24.42578125" style="26" bestFit="1" customWidth="1"/>
    <col min="13" max="15" width="25.7109375" style="26" customWidth="1"/>
    <col min="16" max="16" width="25.7109375" style="28" customWidth="1"/>
    <col min="17" max="17" width="25.7109375" style="26" customWidth="1"/>
    <col min="18" max="18" width="16.42578125" style="26" bestFit="1" customWidth="1"/>
    <col min="19" max="19" width="20" style="26" bestFit="1" customWidth="1"/>
    <col min="20" max="20" width="14" style="26" bestFit="1" customWidth="1"/>
    <col min="21" max="21" width="16.140625" style="26" customWidth="1"/>
    <col min="22" max="22" width="19.7109375" style="26" customWidth="1"/>
    <col min="23" max="23" width="20.28515625" style="26" customWidth="1"/>
    <col min="24" max="24" width="22.7109375" style="26" bestFit="1" customWidth="1"/>
    <col min="25" max="25" width="12.85546875" style="26" bestFit="1" customWidth="1"/>
    <col min="26" max="26" width="25.7109375" style="26" customWidth="1"/>
    <col min="27" max="27" width="14.28515625" style="26" bestFit="1" customWidth="1"/>
    <col min="28" max="29" width="25.7109375" style="26" customWidth="1"/>
    <col min="30" max="30" width="13.7109375" style="26" customWidth="1"/>
    <col min="31" max="31" width="17.42578125" style="26" bestFit="1" customWidth="1"/>
    <col min="32" max="32" width="19" style="26" customWidth="1"/>
    <col min="33" max="16384" width="11.42578125" style="26"/>
  </cols>
  <sheetData>
    <row r="1" spans="2:32" ht="18" customHeight="1" x14ac:dyDescent="0.25">
      <c r="H1" s="27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83" t="s">
        <v>159</v>
      </c>
    </row>
    <row r="6" spans="2:32" x14ac:dyDescent="0.25">
      <c r="B6" s="83" t="s">
        <v>189</v>
      </c>
    </row>
    <row r="7" spans="2:32" x14ac:dyDescent="0.25">
      <c r="B7" s="83"/>
    </row>
    <row r="8" spans="2:32" x14ac:dyDescent="0.25">
      <c r="B8" s="83" t="s">
        <v>85</v>
      </c>
    </row>
    <row r="9" spans="2:32" x14ac:dyDescent="0.25">
      <c r="B9" s="84" t="s">
        <v>5</v>
      </c>
    </row>
    <row r="10" spans="2:32" x14ac:dyDescent="0.25">
      <c r="B10" s="84"/>
    </row>
    <row r="11" spans="2:32" s="31" customFormat="1" ht="110.25" x14ac:dyDescent="0.2">
      <c r="B11" s="49" t="s">
        <v>73</v>
      </c>
      <c r="C11" s="50" t="s">
        <v>139</v>
      </c>
      <c r="D11" s="50" t="s">
        <v>88</v>
      </c>
      <c r="E11" s="50" t="s">
        <v>140</v>
      </c>
      <c r="F11" s="50" t="s">
        <v>141</v>
      </c>
      <c r="G11" s="50" t="s">
        <v>142</v>
      </c>
      <c r="H11" s="50" t="s">
        <v>143</v>
      </c>
      <c r="I11" s="50" t="s">
        <v>144</v>
      </c>
      <c r="J11" s="50" t="s">
        <v>145</v>
      </c>
      <c r="K11" s="50" t="s">
        <v>146</v>
      </c>
      <c r="L11" s="50" t="s">
        <v>147</v>
      </c>
      <c r="M11" s="50" t="s">
        <v>148</v>
      </c>
      <c r="N11" s="50" t="s">
        <v>149</v>
      </c>
      <c r="O11" s="50" t="s">
        <v>150</v>
      </c>
      <c r="P11" s="50" t="s">
        <v>151</v>
      </c>
      <c r="Q11" s="50" t="s">
        <v>152</v>
      </c>
      <c r="R11" s="50" t="s">
        <v>80</v>
      </c>
      <c r="S11" s="50" t="s">
        <v>89</v>
      </c>
      <c r="T11" s="50" t="s">
        <v>90</v>
      </c>
      <c r="U11" s="50" t="s">
        <v>91</v>
      </c>
      <c r="V11" s="50" t="s">
        <v>92</v>
      </c>
      <c r="W11" s="50" t="s">
        <v>153</v>
      </c>
      <c r="X11" s="50" t="s">
        <v>93</v>
      </c>
      <c r="Y11" s="50" t="s">
        <v>94</v>
      </c>
      <c r="Z11" s="50" t="s">
        <v>95</v>
      </c>
      <c r="AA11" s="50" t="s">
        <v>154</v>
      </c>
      <c r="AB11" s="50" t="s">
        <v>155</v>
      </c>
      <c r="AC11" s="50" t="s">
        <v>156</v>
      </c>
      <c r="AD11" s="50" t="s">
        <v>4</v>
      </c>
      <c r="AE11" s="50" t="s">
        <v>157</v>
      </c>
      <c r="AF11" s="50" t="s">
        <v>97</v>
      </c>
    </row>
    <row r="12" spans="2:32" s="28" customFormat="1" ht="31.5" x14ac:dyDescent="0.25">
      <c r="B12" s="85" t="s">
        <v>190</v>
      </c>
      <c r="C12" s="63">
        <v>62649994.109999999</v>
      </c>
      <c r="D12" s="63">
        <v>10625607.278000001</v>
      </c>
      <c r="E12" s="63">
        <v>52049000.423</v>
      </c>
      <c r="F12" s="63">
        <v>43901.046999999999</v>
      </c>
      <c r="G12" s="63">
        <v>7304584.1260000002</v>
      </c>
      <c r="H12" s="63">
        <v>6953243.8049999997</v>
      </c>
      <c r="I12" s="63">
        <v>36609.360000000001</v>
      </c>
      <c r="J12" s="63">
        <v>2841.8049999999998</v>
      </c>
      <c r="K12" s="63">
        <v>5412.2969999999996</v>
      </c>
      <c r="L12" s="63">
        <v>0</v>
      </c>
      <c r="M12" s="63">
        <v>1537.2059999999999</v>
      </c>
      <c r="N12" s="63">
        <v>0</v>
      </c>
      <c r="O12" s="63">
        <v>96476.876999999993</v>
      </c>
      <c r="P12" s="63">
        <v>4878.34</v>
      </c>
      <c r="Q12" s="86">
        <v>5298.6310000000003</v>
      </c>
      <c r="R12" s="86">
        <v>14454783.494000001</v>
      </c>
      <c r="S12" s="86">
        <v>37003140.412</v>
      </c>
      <c r="T12" s="86">
        <v>403119.42599999998</v>
      </c>
      <c r="U12" s="86">
        <v>85125.288</v>
      </c>
      <c r="V12" s="86">
        <v>589.56700000000001</v>
      </c>
      <c r="W12" s="86">
        <v>55152.08</v>
      </c>
      <c r="X12" s="86">
        <v>543986.36100000003</v>
      </c>
      <c r="Y12" s="86">
        <v>47551.934000000001</v>
      </c>
      <c r="Z12" s="86">
        <v>16.137</v>
      </c>
      <c r="AA12" s="86">
        <v>47551.250999999997</v>
      </c>
      <c r="AB12" s="86">
        <v>62557.485000000001</v>
      </c>
      <c r="AC12" s="86">
        <v>110108.736</v>
      </c>
      <c r="AD12" s="86">
        <v>5009.9080000000004</v>
      </c>
      <c r="AE12" s="86">
        <v>115118.644</v>
      </c>
      <c r="AF12" s="86">
        <v>37013</v>
      </c>
    </row>
    <row r="13" spans="2:32" s="28" customFormat="1" ht="47.25" x14ac:dyDescent="0.25">
      <c r="B13" s="89" t="s">
        <v>191</v>
      </c>
      <c r="C13" s="59">
        <v>39554112.817000002</v>
      </c>
      <c r="D13" s="59">
        <v>5648198.7379999999</v>
      </c>
      <c r="E13" s="59">
        <v>33905914.079000004</v>
      </c>
      <c r="F13" s="59">
        <v>19720.605</v>
      </c>
      <c r="G13" s="59">
        <v>366097562.48199999</v>
      </c>
      <c r="H13" s="59">
        <v>4959657.4249999998</v>
      </c>
      <c r="I13" s="59">
        <v>18779.3</v>
      </c>
      <c r="J13" s="59">
        <v>1661.325</v>
      </c>
      <c r="K13" s="59">
        <v>1499.1869999999999</v>
      </c>
      <c r="L13" s="59">
        <v>0</v>
      </c>
      <c r="M13" s="59">
        <v>173.84299999999999</v>
      </c>
      <c r="N13" s="59">
        <v>0</v>
      </c>
      <c r="O13" s="59">
        <v>111257.011</v>
      </c>
      <c r="P13" s="59">
        <v>555.60500000000002</v>
      </c>
      <c r="Q13" s="60">
        <v>2077.453</v>
      </c>
      <c r="R13" s="60">
        <v>371212944.236</v>
      </c>
      <c r="S13" s="60">
        <v>23200738.445999999</v>
      </c>
      <c r="T13" s="60">
        <v>261191.182</v>
      </c>
      <c r="U13" s="60">
        <v>53700.010999999999</v>
      </c>
      <c r="V13" s="60">
        <v>3543.627</v>
      </c>
      <c r="W13" s="60">
        <v>26536.717000000001</v>
      </c>
      <c r="X13" s="60">
        <v>344971.53700000001</v>
      </c>
      <c r="Y13" s="60">
        <v>32402.191999999999</v>
      </c>
      <c r="Z13" s="60">
        <v>5.8159999999999998</v>
      </c>
      <c r="AA13" s="60">
        <v>32396.376</v>
      </c>
      <c r="AB13" s="60">
        <v>39671.739000000001</v>
      </c>
      <c r="AC13" s="60">
        <v>72068.115000000005</v>
      </c>
      <c r="AD13" s="60">
        <v>1807.165</v>
      </c>
      <c r="AE13" s="60">
        <v>73875.28</v>
      </c>
      <c r="AF13" s="60">
        <v>13974</v>
      </c>
    </row>
    <row r="14" spans="2:32" s="28" customFormat="1" ht="47.25" x14ac:dyDescent="0.25">
      <c r="B14" s="89" t="s">
        <v>192</v>
      </c>
      <c r="C14" s="59">
        <v>39358508.480999999</v>
      </c>
      <c r="D14" s="59">
        <v>5313893.8190000001</v>
      </c>
      <c r="E14" s="59">
        <v>34044614.662</v>
      </c>
      <c r="F14" s="59">
        <v>30296.011999999999</v>
      </c>
      <c r="G14" s="59">
        <v>2126551.5120000001</v>
      </c>
      <c r="H14" s="59">
        <v>6074852.9170000004</v>
      </c>
      <c r="I14" s="59">
        <v>24772.280999999999</v>
      </c>
      <c r="J14" s="59">
        <v>166.767</v>
      </c>
      <c r="K14" s="59">
        <v>2010.184</v>
      </c>
      <c r="L14" s="59">
        <v>671.47</v>
      </c>
      <c r="M14" s="59">
        <v>329.02499999999998</v>
      </c>
      <c r="N14" s="59">
        <v>0</v>
      </c>
      <c r="O14" s="59">
        <v>112417.008</v>
      </c>
      <c r="P14" s="59">
        <v>535.86300000000006</v>
      </c>
      <c r="Q14" s="60">
        <v>3233.6080000000002</v>
      </c>
      <c r="R14" s="60">
        <v>8375836.6469999999</v>
      </c>
      <c r="S14" s="60">
        <v>22786665.706999999</v>
      </c>
      <c r="T14" s="60">
        <v>444425.84600000002</v>
      </c>
      <c r="U14" s="60">
        <v>71728.736000000004</v>
      </c>
      <c r="V14" s="60">
        <v>1424.981</v>
      </c>
      <c r="W14" s="60">
        <v>49548.65</v>
      </c>
      <c r="X14" s="60">
        <v>567128.21299999999</v>
      </c>
      <c r="Y14" s="60">
        <v>50867.286</v>
      </c>
      <c r="Z14" s="60">
        <v>48.290999999999997</v>
      </c>
      <c r="AA14" s="60">
        <v>50818.995000000003</v>
      </c>
      <c r="AB14" s="60">
        <v>65219.737000000001</v>
      </c>
      <c r="AC14" s="60">
        <v>116038.732</v>
      </c>
      <c r="AD14" s="60">
        <v>2615.9639999999999</v>
      </c>
      <c r="AE14" s="60">
        <v>118654.696</v>
      </c>
      <c r="AF14" s="60">
        <v>8992</v>
      </c>
    </row>
    <row r="15" spans="2:32" s="28" customFormat="1" ht="47.25" x14ac:dyDescent="0.25">
      <c r="B15" s="90" t="s">
        <v>193</v>
      </c>
      <c r="C15" s="59">
        <v>108525331.24600001</v>
      </c>
      <c r="D15" s="59">
        <v>14195206.277000001</v>
      </c>
      <c r="E15" s="59">
        <v>94330124.968999997</v>
      </c>
      <c r="F15" s="59">
        <v>53130.894</v>
      </c>
      <c r="G15" s="59">
        <v>1360389.067</v>
      </c>
      <c r="H15" s="59">
        <v>19781727.171999998</v>
      </c>
      <c r="I15" s="59">
        <v>44453.646999999997</v>
      </c>
      <c r="J15" s="59">
        <v>4488.03</v>
      </c>
      <c r="K15" s="59">
        <v>3945</v>
      </c>
      <c r="L15" s="59">
        <v>0</v>
      </c>
      <c r="M15" s="59">
        <v>13104.072</v>
      </c>
      <c r="N15" s="59">
        <v>0</v>
      </c>
      <c r="O15" s="59">
        <v>174630.16800000001</v>
      </c>
      <c r="P15" s="59">
        <v>752.28800000000001</v>
      </c>
      <c r="Q15" s="60">
        <v>9158.027</v>
      </c>
      <c r="R15" s="60">
        <v>21445778.364999998</v>
      </c>
      <c r="S15" s="60">
        <v>37149798.039999999</v>
      </c>
      <c r="T15" s="60">
        <v>1680164.8149999999</v>
      </c>
      <c r="U15" s="60">
        <v>149440.70600000001</v>
      </c>
      <c r="V15" s="60">
        <v>1325.2909999999999</v>
      </c>
      <c r="W15" s="60">
        <v>74699.34</v>
      </c>
      <c r="X15" s="60">
        <v>1905630.152</v>
      </c>
      <c r="Y15" s="60">
        <v>317307.75099999999</v>
      </c>
      <c r="Z15" s="60">
        <v>0</v>
      </c>
      <c r="AA15" s="60">
        <v>317307.75099999999</v>
      </c>
      <c r="AB15" s="60">
        <v>219147.46900000001</v>
      </c>
      <c r="AC15" s="60">
        <v>536455.22</v>
      </c>
      <c r="AD15" s="60">
        <v>4809.6270000000004</v>
      </c>
      <c r="AE15" s="60">
        <v>541264.84699999995</v>
      </c>
      <c r="AF15" s="60">
        <v>5555</v>
      </c>
    </row>
    <row r="16" spans="2:32" x14ac:dyDescent="0.25">
      <c r="B16" s="87" t="s">
        <v>16</v>
      </c>
      <c r="C16" s="88">
        <f t="shared" ref="C16:AF16" si="0">SUM(C12:C15)</f>
        <v>250087946.65399998</v>
      </c>
      <c r="D16" s="88">
        <f t="shared" si="0"/>
        <v>35782906.112000003</v>
      </c>
      <c r="E16" s="88">
        <f t="shared" si="0"/>
        <v>214329654.13300002</v>
      </c>
      <c r="F16" s="88">
        <f t="shared" si="0"/>
        <v>147048.55800000002</v>
      </c>
      <c r="G16" s="88">
        <f t="shared" si="0"/>
        <v>376889087.18699998</v>
      </c>
      <c r="H16" s="88">
        <f t="shared" si="0"/>
        <v>37769481.318999998</v>
      </c>
      <c r="I16" s="88">
        <f t="shared" si="0"/>
        <v>124614.588</v>
      </c>
      <c r="J16" s="88">
        <f t="shared" si="0"/>
        <v>9157.9269999999997</v>
      </c>
      <c r="K16" s="88">
        <f t="shared" si="0"/>
        <v>12866.668</v>
      </c>
      <c r="L16" s="88">
        <f t="shared" si="0"/>
        <v>671.47</v>
      </c>
      <c r="M16" s="88">
        <f t="shared" si="0"/>
        <v>15144.146000000001</v>
      </c>
      <c r="N16" s="88">
        <f t="shared" si="0"/>
        <v>0</v>
      </c>
      <c r="O16" s="88">
        <f t="shared" si="0"/>
        <v>494781.06399999995</v>
      </c>
      <c r="P16" s="88">
        <f t="shared" si="0"/>
        <v>6722.0959999999995</v>
      </c>
      <c r="Q16" s="88">
        <f t="shared" si="0"/>
        <v>19767.719000000001</v>
      </c>
      <c r="R16" s="88">
        <f t="shared" si="0"/>
        <v>415489342.74200004</v>
      </c>
      <c r="S16" s="88">
        <f t="shared" si="0"/>
        <v>120140342.60499999</v>
      </c>
      <c r="T16" s="88">
        <f t="shared" si="0"/>
        <v>2788901.2689999999</v>
      </c>
      <c r="U16" s="88">
        <f t="shared" si="0"/>
        <v>359994.74100000004</v>
      </c>
      <c r="V16" s="88">
        <f t="shared" si="0"/>
        <v>6883.4659999999994</v>
      </c>
      <c r="W16" s="88">
        <f t="shared" si="0"/>
        <v>205936.78700000001</v>
      </c>
      <c r="X16" s="88">
        <f t="shared" si="0"/>
        <v>3361716.2630000003</v>
      </c>
      <c r="Y16" s="88">
        <f t="shared" si="0"/>
        <v>448129.163</v>
      </c>
      <c r="Z16" s="88">
        <f t="shared" si="0"/>
        <v>70.244</v>
      </c>
      <c r="AA16" s="88">
        <f t="shared" si="0"/>
        <v>448074.37300000002</v>
      </c>
      <c r="AB16" s="88">
        <f t="shared" si="0"/>
        <v>386596.43000000005</v>
      </c>
      <c r="AC16" s="88">
        <f t="shared" si="0"/>
        <v>834670.80300000007</v>
      </c>
      <c r="AD16" s="88">
        <f t="shared" si="0"/>
        <v>14242.664000000001</v>
      </c>
      <c r="AE16" s="88">
        <f t="shared" si="0"/>
        <v>848913.46699999995</v>
      </c>
      <c r="AF16" s="88">
        <f t="shared" si="0"/>
        <v>65534</v>
      </c>
    </row>
    <row r="17" spans="2:2" x14ac:dyDescent="0.25">
      <c r="B17" s="53" t="s">
        <v>167</v>
      </c>
    </row>
    <row r="18" spans="2:2" x14ac:dyDescent="0.25">
      <c r="B18" s="56" t="s">
        <v>111</v>
      </c>
    </row>
    <row r="19" spans="2:2" x14ac:dyDescent="0.25">
      <c r="B19" s="54" t="s">
        <v>71</v>
      </c>
    </row>
  </sheetData>
  <hyperlinks>
    <hyperlink ref="H1" location="Índice!A1" display="Volver al Índice" xr:uid="{B5DD7C71-8776-4113-ADA9-B50879D79AD5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DCE-B588-4F85-A83B-3A27D3FF3467}">
  <dimension ref="B1:AF47"/>
  <sheetViews>
    <sheetView showGridLines="0" workbookViewId="0"/>
  </sheetViews>
  <sheetFormatPr baseColWidth="10" defaultRowHeight="15.75" x14ac:dyDescent="0.25"/>
  <cols>
    <col min="1" max="1" width="2.7109375" style="26" customWidth="1"/>
    <col min="2" max="2" width="11.5703125" style="95" bestFit="1" customWidth="1"/>
    <col min="3" max="3" width="19.85546875" style="28" customWidth="1"/>
    <col min="4" max="4" width="19.28515625" style="28" customWidth="1"/>
    <col min="5" max="5" width="16.42578125" style="28" bestFit="1" customWidth="1"/>
    <col min="6" max="6" width="20.42578125" style="28" customWidth="1"/>
    <col min="7" max="7" width="16.7109375" style="28" customWidth="1"/>
    <col min="8" max="8" width="17.85546875" style="28" customWidth="1"/>
    <col min="9" max="15" width="25.7109375" style="28" customWidth="1"/>
    <col min="16" max="17" width="25.7109375" style="26" customWidth="1"/>
    <col min="18" max="18" width="17" style="26" customWidth="1"/>
    <col min="19" max="19" width="15.85546875" style="26" customWidth="1"/>
    <col min="20" max="21" width="14" style="26" customWidth="1"/>
    <col min="22" max="22" width="12.7109375" style="26" customWidth="1"/>
    <col min="23" max="23" width="12.42578125" style="26" customWidth="1"/>
    <col min="24" max="24" width="17.28515625" style="26" customWidth="1"/>
    <col min="25" max="25" width="11.7109375" style="26" bestFit="1" customWidth="1"/>
    <col min="26" max="26" width="21.28515625" style="26" customWidth="1"/>
    <col min="27" max="27" width="11.7109375" style="26" bestFit="1" customWidth="1"/>
    <col min="28" max="28" width="15.28515625" style="26" customWidth="1"/>
    <col min="29" max="29" width="16.28515625" style="26" customWidth="1"/>
    <col min="30" max="30" width="14.5703125" style="26" customWidth="1"/>
    <col min="31" max="31" width="15" style="26" customWidth="1"/>
    <col min="32" max="32" width="18.28515625" style="26" customWidth="1"/>
    <col min="33" max="16384" width="11.42578125" style="26"/>
  </cols>
  <sheetData>
    <row r="1" spans="2:32" ht="18" customHeight="1" x14ac:dyDescent="0.25">
      <c r="B1" s="82"/>
      <c r="C1" s="26"/>
      <c r="D1" s="26"/>
      <c r="E1" s="26"/>
      <c r="F1" s="26"/>
      <c r="G1" s="27"/>
      <c r="H1" s="27" t="s">
        <v>65</v>
      </c>
      <c r="I1" s="26"/>
      <c r="J1" s="26"/>
      <c r="K1" s="26"/>
      <c r="L1" s="26"/>
      <c r="M1" s="26"/>
      <c r="N1" s="26"/>
    </row>
    <row r="2" spans="2:32" ht="18" customHeight="1" x14ac:dyDescent="0.25">
      <c r="B2" s="82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32" ht="18" customHeight="1" x14ac:dyDescent="0.25">
      <c r="B3" s="82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32" ht="18" customHeight="1" x14ac:dyDescent="0.25">
      <c r="B4" s="82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2:32" x14ac:dyDescent="0.25">
      <c r="B5" s="83" t="s">
        <v>159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32" x14ac:dyDescent="0.25">
      <c r="B6" s="83" t="s">
        <v>77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32" x14ac:dyDescent="0.25">
      <c r="B7" s="84" t="s">
        <v>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2:32" x14ac:dyDescent="0.2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32" s="91" customFormat="1" ht="110.25" x14ac:dyDescent="0.2">
      <c r="B9" s="49" t="s">
        <v>135</v>
      </c>
      <c r="C9" s="50" t="s">
        <v>139</v>
      </c>
      <c r="D9" s="50" t="s">
        <v>88</v>
      </c>
      <c r="E9" s="50" t="s">
        <v>140</v>
      </c>
      <c r="F9" s="50" t="s">
        <v>141</v>
      </c>
      <c r="G9" s="50" t="s">
        <v>142</v>
      </c>
      <c r="H9" s="50" t="s">
        <v>143</v>
      </c>
      <c r="I9" s="50" t="s">
        <v>144</v>
      </c>
      <c r="J9" s="50" t="s">
        <v>145</v>
      </c>
      <c r="K9" s="50" t="s">
        <v>146</v>
      </c>
      <c r="L9" s="50" t="s">
        <v>147</v>
      </c>
      <c r="M9" s="50" t="s">
        <v>148</v>
      </c>
      <c r="N9" s="50" t="s">
        <v>149</v>
      </c>
      <c r="O9" s="50" t="s">
        <v>150</v>
      </c>
      <c r="P9" s="50" t="s">
        <v>151</v>
      </c>
      <c r="Q9" s="50" t="s">
        <v>152</v>
      </c>
      <c r="R9" s="50" t="s">
        <v>80</v>
      </c>
      <c r="S9" s="50" t="s">
        <v>89</v>
      </c>
      <c r="T9" s="50" t="s">
        <v>90</v>
      </c>
      <c r="U9" s="50" t="s">
        <v>91</v>
      </c>
      <c r="V9" s="50" t="s">
        <v>92</v>
      </c>
      <c r="W9" s="50" t="s">
        <v>153</v>
      </c>
      <c r="X9" s="50" t="s">
        <v>93</v>
      </c>
      <c r="Y9" s="50" t="s">
        <v>94</v>
      </c>
      <c r="Z9" s="50" t="s">
        <v>95</v>
      </c>
      <c r="AA9" s="50" t="s">
        <v>154</v>
      </c>
      <c r="AB9" s="50" t="s">
        <v>155</v>
      </c>
      <c r="AC9" s="50" t="s">
        <v>156</v>
      </c>
      <c r="AD9" s="50" t="s">
        <v>4</v>
      </c>
      <c r="AE9" s="50" t="s">
        <v>157</v>
      </c>
      <c r="AF9" s="50" t="s">
        <v>97</v>
      </c>
    </row>
    <row r="10" spans="2:32" x14ac:dyDescent="0.25">
      <c r="B10" s="62">
        <v>1</v>
      </c>
      <c r="C10" s="63">
        <v>10354230.865</v>
      </c>
      <c r="D10" s="63">
        <v>818297.38199999998</v>
      </c>
      <c r="E10" s="63">
        <v>9602036.7579999994</v>
      </c>
      <c r="F10" s="63">
        <v>555550.80099999998</v>
      </c>
      <c r="G10" s="63">
        <v>1362866.392</v>
      </c>
      <c r="H10" s="63">
        <v>1992769.382</v>
      </c>
      <c r="I10" s="63">
        <v>6747.9170000000004</v>
      </c>
      <c r="J10" s="63">
        <v>131.24600000000001</v>
      </c>
      <c r="K10" s="63">
        <v>521.06299999999999</v>
      </c>
      <c r="L10" s="63">
        <v>0</v>
      </c>
      <c r="M10" s="63">
        <v>895.21400000000006</v>
      </c>
      <c r="N10" s="63">
        <v>119.4</v>
      </c>
      <c r="O10" s="63">
        <v>8169.8739999999998</v>
      </c>
      <c r="P10" s="63">
        <v>21777.879000000001</v>
      </c>
      <c r="Q10" s="63">
        <v>1394.4649999999999</v>
      </c>
      <c r="R10" s="63">
        <v>3950943.6329999999</v>
      </c>
      <c r="S10" s="63">
        <v>8268810.6179999998</v>
      </c>
      <c r="T10" s="86">
        <v>234646.353</v>
      </c>
      <c r="U10" s="86">
        <v>61257.906999999999</v>
      </c>
      <c r="V10" s="86">
        <v>589.56700000000001</v>
      </c>
      <c r="W10" s="86">
        <v>44752.351000000002</v>
      </c>
      <c r="X10" s="86">
        <v>341246.17800000001</v>
      </c>
      <c r="Y10" s="86">
        <v>13829.120999999999</v>
      </c>
      <c r="Z10" s="86">
        <v>2.73</v>
      </c>
      <c r="AA10" s="86">
        <v>13826.391</v>
      </c>
      <c r="AB10" s="86">
        <v>39242.347000000002</v>
      </c>
      <c r="AC10" s="86">
        <v>53068.737999999998</v>
      </c>
      <c r="AD10" s="86">
        <v>2963.538</v>
      </c>
      <c r="AE10" s="86">
        <v>56032.275999999998</v>
      </c>
      <c r="AF10" s="86">
        <v>10111</v>
      </c>
    </row>
    <row r="11" spans="2:32" x14ac:dyDescent="0.25">
      <c r="B11" s="64">
        <v>2</v>
      </c>
      <c r="C11" s="59">
        <v>14392654.282</v>
      </c>
      <c r="D11" s="59">
        <v>1231803.081</v>
      </c>
      <c r="E11" s="59">
        <v>13167496.926000001</v>
      </c>
      <c r="F11" s="59">
        <v>12483.009</v>
      </c>
      <c r="G11" s="59">
        <v>1791855.3670000001</v>
      </c>
      <c r="H11" s="59">
        <v>1451171.621</v>
      </c>
      <c r="I11" s="59">
        <v>8458.7039999999997</v>
      </c>
      <c r="J11" s="59">
        <v>199.37100000000001</v>
      </c>
      <c r="K11" s="59">
        <v>785.22400000000005</v>
      </c>
      <c r="L11" s="59">
        <v>0</v>
      </c>
      <c r="M11" s="59">
        <v>536.16600000000005</v>
      </c>
      <c r="N11" s="59">
        <v>0</v>
      </c>
      <c r="O11" s="59">
        <v>21774.525000000001</v>
      </c>
      <c r="P11" s="59">
        <v>20186.759999999998</v>
      </c>
      <c r="Q11" s="59">
        <v>3464.1309999999999</v>
      </c>
      <c r="R11" s="59">
        <v>3310914.878</v>
      </c>
      <c r="S11" s="59">
        <v>9628889.6789999995</v>
      </c>
      <c r="T11" s="60">
        <v>49732.728000000003</v>
      </c>
      <c r="U11" s="60">
        <v>8728.9650000000001</v>
      </c>
      <c r="V11" s="60">
        <v>0</v>
      </c>
      <c r="W11" s="60">
        <v>10886.731</v>
      </c>
      <c r="X11" s="60">
        <v>69348.423999999999</v>
      </c>
      <c r="Y11" s="60">
        <v>12928.563</v>
      </c>
      <c r="Z11" s="60">
        <v>16.257000000000001</v>
      </c>
      <c r="AA11" s="60">
        <v>12927.76</v>
      </c>
      <c r="AB11" s="60">
        <v>7975.067</v>
      </c>
      <c r="AC11" s="60">
        <v>20902.827000000001</v>
      </c>
      <c r="AD11" s="60">
        <v>1073.9069999999999</v>
      </c>
      <c r="AE11" s="60">
        <v>21976.734</v>
      </c>
      <c r="AF11" s="60">
        <v>10111</v>
      </c>
    </row>
    <row r="12" spans="2:32" x14ac:dyDescent="0.25">
      <c r="B12" s="64">
        <v>3</v>
      </c>
      <c r="C12" s="59">
        <v>16999686.298999999</v>
      </c>
      <c r="D12" s="59">
        <v>1878748.69</v>
      </c>
      <c r="E12" s="59">
        <v>15150384.299000001</v>
      </c>
      <c r="F12" s="59">
        <v>13266.877</v>
      </c>
      <c r="G12" s="59">
        <v>1816266.0649999999</v>
      </c>
      <c r="H12" s="59">
        <v>1708298.507</v>
      </c>
      <c r="I12" s="59">
        <v>10206.397999999999</v>
      </c>
      <c r="J12" s="59">
        <v>2047.201</v>
      </c>
      <c r="K12" s="59">
        <v>1372.162</v>
      </c>
      <c r="L12" s="59">
        <v>0</v>
      </c>
      <c r="M12" s="59">
        <v>309.11399999999998</v>
      </c>
      <c r="N12" s="59">
        <v>0</v>
      </c>
      <c r="O12" s="59">
        <v>23409.547999999999</v>
      </c>
      <c r="P12" s="59">
        <v>40600.606</v>
      </c>
      <c r="Q12" s="59">
        <v>3257.567</v>
      </c>
      <c r="R12" s="59">
        <v>3619034.0449999999</v>
      </c>
      <c r="S12" s="59">
        <v>10987295.49</v>
      </c>
      <c r="T12" s="60">
        <v>62417.078000000001</v>
      </c>
      <c r="U12" s="60">
        <v>10189.886</v>
      </c>
      <c r="V12" s="60">
        <v>0</v>
      </c>
      <c r="W12" s="60">
        <v>12383.939</v>
      </c>
      <c r="X12" s="60">
        <v>84990.903000000006</v>
      </c>
      <c r="Y12" s="60">
        <v>14509.686</v>
      </c>
      <c r="Z12" s="60">
        <v>0</v>
      </c>
      <c r="AA12" s="60">
        <v>14509.686</v>
      </c>
      <c r="AB12" s="60">
        <v>9773.9619999999995</v>
      </c>
      <c r="AC12" s="60">
        <v>24283.648000000001</v>
      </c>
      <c r="AD12" s="60">
        <v>941.41800000000001</v>
      </c>
      <c r="AE12" s="60">
        <v>25225.065999999999</v>
      </c>
      <c r="AF12" s="60">
        <v>10111</v>
      </c>
    </row>
    <row r="13" spans="2:32" x14ac:dyDescent="0.25">
      <c r="B13" s="64">
        <v>4</v>
      </c>
      <c r="C13" s="59">
        <v>20083930.250999998</v>
      </c>
      <c r="D13" s="59">
        <v>2837284.9670000002</v>
      </c>
      <c r="E13" s="59">
        <v>17340879.473999999</v>
      </c>
      <c r="F13" s="59">
        <v>11651.299000000001</v>
      </c>
      <c r="G13" s="59">
        <v>1764035.1089999999</v>
      </c>
      <c r="H13" s="59">
        <v>2230827.574</v>
      </c>
      <c r="I13" s="59">
        <v>11584.549000000001</v>
      </c>
      <c r="J13" s="59">
        <v>823.58299999999997</v>
      </c>
      <c r="K13" s="59">
        <v>3147.143</v>
      </c>
      <c r="L13" s="59">
        <v>0</v>
      </c>
      <c r="M13" s="59">
        <v>362.98700000000002</v>
      </c>
      <c r="N13" s="59">
        <v>0</v>
      </c>
      <c r="O13" s="59">
        <v>39076.563000000002</v>
      </c>
      <c r="P13" s="59">
        <v>35922.65</v>
      </c>
      <c r="Q13" s="59">
        <v>4755.433</v>
      </c>
      <c r="R13" s="59">
        <v>4102186.89</v>
      </c>
      <c r="S13" s="59">
        <v>12528281.055</v>
      </c>
      <c r="T13" s="60">
        <v>95923.486000000004</v>
      </c>
      <c r="U13" s="60">
        <v>16525.399000000001</v>
      </c>
      <c r="V13" s="60">
        <v>909.18299999999999</v>
      </c>
      <c r="W13" s="60">
        <v>9002.8080000000009</v>
      </c>
      <c r="X13" s="60">
        <v>122360.876</v>
      </c>
      <c r="Y13" s="60">
        <v>17368.887999999999</v>
      </c>
      <c r="Z13" s="60">
        <v>0</v>
      </c>
      <c r="AA13" s="60">
        <v>17368.887999999999</v>
      </c>
      <c r="AB13" s="60">
        <v>14071.51</v>
      </c>
      <c r="AC13" s="60">
        <v>31440.398000000001</v>
      </c>
      <c r="AD13" s="60">
        <v>852.59299999999996</v>
      </c>
      <c r="AE13" s="60">
        <v>32292.991000000002</v>
      </c>
      <c r="AF13" s="60">
        <v>10111</v>
      </c>
    </row>
    <row r="14" spans="2:32" x14ac:dyDescent="0.25">
      <c r="B14" s="64">
        <v>5</v>
      </c>
      <c r="C14" s="59">
        <v>23989782.021000002</v>
      </c>
      <c r="D14" s="59">
        <v>3906859.4029999999</v>
      </c>
      <c r="E14" s="59">
        <v>20086989.998</v>
      </c>
      <c r="F14" s="59">
        <v>27587.466</v>
      </c>
      <c r="G14" s="59">
        <v>364712573.73699999</v>
      </c>
      <c r="H14" s="59">
        <v>2676102.1189999999</v>
      </c>
      <c r="I14" s="59">
        <v>8383.5030000000006</v>
      </c>
      <c r="J14" s="59">
        <v>385.72899999999998</v>
      </c>
      <c r="K14" s="59">
        <v>724.029</v>
      </c>
      <c r="L14" s="59">
        <v>0</v>
      </c>
      <c r="M14" s="59">
        <v>0</v>
      </c>
      <c r="N14" s="59">
        <v>0</v>
      </c>
      <c r="O14" s="59">
        <v>60027.911</v>
      </c>
      <c r="P14" s="59">
        <v>49272.303999999996</v>
      </c>
      <c r="Q14" s="59">
        <v>5490.8059999999996</v>
      </c>
      <c r="R14" s="59">
        <v>367540547.60399997</v>
      </c>
      <c r="S14" s="59">
        <v>14403342.465</v>
      </c>
      <c r="T14" s="60">
        <v>118389.916</v>
      </c>
      <c r="U14" s="60">
        <v>23923.875</v>
      </c>
      <c r="V14" s="60">
        <v>294.84199999999998</v>
      </c>
      <c r="W14" s="60">
        <v>13641.697</v>
      </c>
      <c r="X14" s="60">
        <v>156250.32999999999</v>
      </c>
      <c r="Y14" s="60">
        <v>20013.453000000001</v>
      </c>
      <c r="Z14" s="60">
        <v>0</v>
      </c>
      <c r="AA14" s="60">
        <v>20013.453000000001</v>
      </c>
      <c r="AB14" s="60">
        <v>17968.792000000001</v>
      </c>
      <c r="AC14" s="60">
        <v>37982.245000000003</v>
      </c>
      <c r="AD14" s="60">
        <v>910.63199999999995</v>
      </c>
      <c r="AE14" s="60">
        <v>38892.877</v>
      </c>
      <c r="AF14" s="60">
        <v>10111</v>
      </c>
    </row>
    <row r="15" spans="2:32" x14ac:dyDescent="0.25">
      <c r="B15" s="64">
        <v>6</v>
      </c>
      <c r="C15" s="59">
        <v>29374041.267999999</v>
      </c>
      <c r="D15" s="59">
        <v>5760120.6909999996</v>
      </c>
      <c r="E15" s="59">
        <v>23628108.855999999</v>
      </c>
      <c r="F15" s="59">
        <v>15113.697</v>
      </c>
      <c r="G15" s="59">
        <v>1557938.7120000001</v>
      </c>
      <c r="H15" s="59">
        <v>3393684.909</v>
      </c>
      <c r="I15" s="59">
        <v>11110.763999999999</v>
      </c>
      <c r="J15" s="59">
        <v>916</v>
      </c>
      <c r="K15" s="59">
        <v>1888.0920000000001</v>
      </c>
      <c r="L15" s="59">
        <v>0</v>
      </c>
      <c r="M15" s="59">
        <v>173.84299999999999</v>
      </c>
      <c r="N15" s="59">
        <v>0</v>
      </c>
      <c r="O15" s="59">
        <v>38879.466999999997</v>
      </c>
      <c r="P15" s="59">
        <v>100149.02099999999</v>
      </c>
      <c r="Q15" s="59">
        <v>7840.2370000000001</v>
      </c>
      <c r="R15" s="59">
        <v>5127694.7419999996</v>
      </c>
      <c r="S15" s="59">
        <v>17007895.228</v>
      </c>
      <c r="T15" s="60">
        <v>149133.96100000001</v>
      </c>
      <c r="U15" s="60">
        <v>37732.379000000001</v>
      </c>
      <c r="V15" s="60">
        <v>693.697</v>
      </c>
      <c r="W15" s="60">
        <v>23410.541000000001</v>
      </c>
      <c r="X15" s="60">
        <v>210970.57800000001</v>
      </c>
      <c r="Y15" s="60">
        <v>25687.452000000001</v>
      </c>
      <c r="Z15" s="60">
        <v>7.4409999999999998</v>
      </c>
      <c r="AA15" s="60">
        <v>25680.010999999999</v>
      </c>
      <c r="AB15" s="60">
        <v>24261.63</v>
      </c>
      <c r="AC15" s="60">
        <v>49941.641000000003</v>
      </c>
      <c r="AD15" s="60">
        <v>1194.4639999999999</v>
      </c>
      <c r="AE15" s="60">
        <v>51136.105000000003</v>
      </c>
      <c r="AF15" s="60">
        <v>10111</v>
      </c>
    </row>
    <row r="16" spans="2:32" x14ac:dyDescent="0.25">
      <c r="B16" s="64">
        <v>7</v>
      </c>
      <c r="C16" s="59">
        <v>37509770.963</v>
      </c>
      <c r="D16" s="59">
        <v>8737715.9069999997</v>
      </c>
      <c r="E16" s="59">
        <v>28788303.155999999</v>
      </c>
      <c r="F16" s="59">
        <v>42480.389000000003</v>
      </c>
      <c r="G16" s="59">
        <v>1471973.9709999999</v>
      </c>
      <c r="H16" s="59">
        <v>4620018.0920000002</v>
      </c>
      <c r="I16" s="59">
        <v>22303.949000000001</v>
      </c>
      <c r="J16" s="59">
        <v>438.858</v>
      </c>
      <c r="K16" s="59">
        <v>1642.3589999999999</v>
      </c>
      <c r="L16" s="59">
        <v>671.47</v>
      </c>
      <c r="M16" s="59">
        <v>0</v>
      </c>
      <c r="N16" s="59">
        <v>4001.402</v>
      </c>
      <c r="O16" s="59">
        <v>78016.282999999996</v>
      </c>
      <c r="P16" s="59">
        <v>87861.991999999998</v>
      </c>
      <c r="Q16" s="59">
        <v>4658.8360000000002</v>
      </c>
      <c r="R16" s="59">
        <v>6334067.6009999998</v>
      </c>
      <c r="S16" s="59">
        <v>20536083.651999999</v>
      </c>
      <c r="T16" s="60">
        <v>256317.72399999999</v>
      </c>
      <c r="U16" s="60">
        <v>49879.462</v>
      </c>
      <c r="V16" s="60">
        <v>2740.7460000000001</v>
      </c>
      <c r="W16" s="60">
        <v>33479.589999999997</v>
      </c>
      <c r="X16" s="60">
        <v>342417.522</v>
      </c>
      <c r="Y16" s="60">
        <v>38802.667000000001</v>
      </c>
      <c r="Z16" s="60">
        <v>0</v>
      </c>
      <c r="AA16" s="60">
        <v>38802.667000000001</v>
      </c>
      <c r="AB16" s="60">
        <v>39322.006999999998</v>
      </c>
      <c r="AC16" s="60">
        <v>78124.673999999999</v>
      </c>
      <c r="AD16" s="60">
        <v>1830.6769999999999</v>
      </c>
      <c r="AE16" s="60">
        <v>79955.350999999995</v>
      </c>
      <c r="AF16" s="60">
        <v>10110</v>
      </c>
    </row>
    <row r="17" spans="2:32" x14ac:dyDescent="0.25">
      <c r="B17" s="64">
        <v>8</v>
      </c>
      <c r="C17" s="59">
        <v>52001654.579000004</v>
      </c>
      <c r="D17" s="59">
        <v>14821985.244000001</v>
      </c>
      <c r="E17" s="59">
        <v>37259723.472000003</v>
      </c>
      <c r="F17" s="59">
        <v>52510.303999999996</v>
      </c>
      <c r="G17" s="59">
        <v>1277613.9850000001</v>
      </c>
      <c r="H17" s="59">
        <v>6950339.2230000002</v>
      </c>
      <c r="I17" s="59">
        <v>14213.692999999999</v>
      </c>
      <c r="J17" s="59">
        <v>876.56899999999996</v>
      </c>
      <c r="K17" s="59">
        <v>13572.162</v>
      </c>
      <c r="L17" s="59">
        <v>0</v>
      </c>
      <c r="M17" s="59">
        <v>6143.7070000000003</v>
      </c>
      <c r="N17" s="59">
        <v>0</v>
      </c>
      <c r="O17" s="59">
        <v>70770.793000000005</v>
      </c>
      <c r="P17" s="59">
        <v>197881.323</v>
      </c>
      <c r="Q17" s="59">
        <v>15428.629000000001</v>
      </c>
      <c r="R17" s="59">
        <v>8599350.3880000003</v>
      </c>
      <c r="S17" s="59">
        <v>30442370.842999998</v>
      </c>
      <c r="T17" s="60">
        <v>380850.94400000002</v>
      </c>
      <c r="U17" s="60">
        <v>60589.247000000003</v>
      </c>
      <c r="V17" s="60">
        <v>3762.5990000000002</v>
      </c>
      <c r="W17" s="60">
        <v>39433.521000000001</v>
      </c>
      <c r="X17" s="60">
        <v>484636.31099999999</v>
      </c>
      <c r="Y17" s="60">
        <v>134082.391</v>
      </c>
      <c r="Z17" s="60">
        <v>46.665999999999997</v>
      </c>
      <c r="AA17" s="60">
        <v>134035.72500000001</v>
      </c>
      <c r="AB17" s="60">
        <v>55733.163999999997</v>
      </c>
      <c r="AC17" s="60">
        <v>189768.889</v>
      </c>
      <c r="AD17" s="60">
        <v>2044.2739999999999</v>
      </c>
      <c r="AE17" s="60">
        <v>191813.163</v>
      </c>
      <c r="AF17" s="60">
        <v>10112</v>
      </c>
    </row>
    <row r="18" spans="2:32" x14ac:dyDescent="0.25">
      <c r="B18" s="64">
        <v>9</v>
      </c>
      <c r="C18" s="59">
        <v>89124301.532000005</v>
      </c>
      <c r="D18" s="59">
        <v>33490984.454999998</v>
      </c>
      <c r="E18" s="59">
        <v>55757960.943999998</v>
      </c>
      <c r="F18" s="59">
        <v>144895.45699999999</v>
      </c>
      <c r="G18" s="59">
        <v>875803.58299999998</v>
      </c>
      <c r="H18" s="59">
        <v>12388573.181</v>
      </c>
      <c r="I18" s="59">
        <v>46622.137999999999</v>
      </c>
      <c r="J18" s="59">
        <v>5971.3940000000002</v>
      </c>
      <c r="K18" s="59">
        <v>24594.704000000002</v>
      </c>
      <c r="L18" s="59">
        <v>0</v>
      </c>
      <c r="M18" s="59">
        <v>1031.529</v>
      </c>
      <c r="N18" s="59">
        <v>5795.34</v>
      </c>
      <c r="O18" s="59">
        <v>118351.6</v>
      </c>
      <c r="P18" s="59">
        <v>399784.61900000001</v>
      </c>
      <c r="Q18" s="59">
        <v>72417.906000000003</v>
      </c>
      <c r="R18" s="59">
        <v>14083841.450999999</v>
      </c>
      <c r="S18" s="59">
        <v>36954579.531999998</v>
      </c>
      <c r="T18" s="60">
        <v>638864.23300000001</v>
      </c>
      <c r="U18" s="60">
        <v>94689.426999999996</v>
      </c>
      <c r="V18" s="60">
        <v>4731.4949999999999</v>
      </c>
      <c r="W18" s="60">
        <v>49568.936000000002</v>
      </c>
      <c r="X18" s="60">
        <v>787854.09100000001</v>
      </c>
      <c r="Y18" s="60">
        <v>151699.13</v>
      </c>
      <c r="Z18" s="60">
        <v>283.38299999999998</v>
      </c>
      <c r="AA18" s="60">
        <v>151415.747</v>
      </c>
      <c r="AB18" s="60">
        <v>90603.224000000002</v>
      </c>
      <c r="AC18" s="60">
        <v>242018.97099999999</v>
      </c>
      <c r="AD18" s="60">
        <v>3155.732</v>
      </c>
      <c r="AE18" s="60">
        <v>245174.70300000001</v>
      </c>
      <c r="AF18" s="60">
        <v>10111</v>
      </c>
    </row>
    <row r="19" spans="2:32" x14ac:dyDescent="0.25">
      <c r="B19" s="92">
        <v>10</v>
      </c>
      <c r="C19" s="93">
        <v>1904207618.369</v>
      </c>
      <c r="D19" s="93">
        <v>1103396446.8180001</v>
      </c>
      <c r="E19" s="93">
        <v>805614403.87699997</v>
      </c>
      <c r="F19" s="93">
        <v>31847577.289999999</v>
      </c>
      <c r="G19" s="93">
        <v>381993.94799999997</v>
      </c>
      <c r="H19" s="93">
        <v>213990314.71900001</v>
      </c>
      <c r="I19" s="93">
        <v>78492.884999999995</v>
      </c>
      <c r="J19" s="93">
        <v>154982.40400000001</v>
      </c>
      <c r="K19" s="93">
        <v>3972511.86</v>
      </c>
      <c r="L19" s="93">
        <v>14914584.419</v>
      </c>
      <c r="M19" s="93">
        <v>27070531.300000001</v>
      </c>
      <c r="N19" s="93">
        <v>1632886.6939999999</v>
      </c>
      <c r="O19" s="93">
        <v>36305.72</v>
      </c>
      <c r="P19" s="93">
        <v>4683930.6720000003</v>
      </c>
      <c r="Q19" s="93">
        <v>2962717.87</v>
      </c>
      <c r="R19" s="93">
        <v>301726829.78100002</v>
      </c>
      <c r="S19" s="93">
        <v>435267851.41100001</v>
      </c>
      <c r="T19" s="94">
        <v>1645426.6189999999</v>
      </c>
      <c r="U19" s="94">
        <v>221797.21299999999</v>
      </c>
      <c r="V19" s="94">
        <v>18115.077000000001</v>
      </c>
      <c r="W19" s="94">
        <v>114987.27800000001</v>
      </c>
      <c r="X19" s="94">
        <v>2000326.1869999999</v>
      </c>
      <c r="Y19" s="94">
        <v>4112314.0070000002</v>
      </c>
      <c r="Z19" s="94">
        <v>30.138000000000002</v>
      </c>
      <c r="AA19" s="94">
        <v>4112283.8689999999</v>
      </c>
      <c r="AB19" s="94">
        <v>230037.51699999999</v>
      </c>
      <c r="AC19" s="94">
        <v>4342321.3859999999</v>
      </c>
      <c r="AD19" s="94">
        <v>11149.464</v>
      </c>
      <c r="AE19" s="94">
        <v>4353470.8499999996</v>
      </c>
      <c r="AF19" s="94">
        <v>10110</v>
      </c>
    </row>
    <row r="20" spans="2:32" s="28" customFormat="1" x14ac:dyDescent="0.25">
      <c r="B20" s="96" t="s">
        <v>16</v>
      </c>
      <c r="C20" s="96">
        <f>SUM(C10:C19)</f>
        <v>2198037670.4289999</v>
      </c>
      <c r="D20" s="96">
        <f t="shared" ref="D20:AF20" si="0">SUM(D10:D19)</f>
        <v>1176880246.638</v>
      </c>
      <c r="E20" s="96">
        <f t="shared" si="0"/>
        <v>1026396287.76</v>
      </c>
      <c r="F20" s="96">
        <f t="shared" si="0"/>
        <v>32723116.588999998</v>
      </c>
      <c r="G20" s="96">
        <f t="shared" si="0"/>
        <v>377012920.86900008</v>
      </c>
      <c r="H20" s="96">
        <f t="shared" si="0"/>
        <v>251402099.32700002</v>
      </c>
      <c r="I20" s="96">
        <f t="shared" si="0"/>
        <v>218124.5</v>
      </c>
      <c r="J20" s="96">
        <f t="shared" si="0"/>
        <v>166772.35500000001</v>
      </c>
      <c r="K20" s="96">
        <f t="shared" si="0"/>
        <v>4020758.798</v>
      </c>
      <c r="L20" s="96">
        <f t="shared" si="0"/>
        <v>14915255.889</v>
      </c>
      <c r="M20" s="96">
        <f t="shared" si="0"/>
        <v>27079983.859999999</v>
      </c>
      <c r="N20" s="96">
        <f t="shared" si="0"/>
        <v>1642802.8359999999</v>
      </c>
      <c r="O20" s="96">
        <f t="shared" si="0"/>
        <v>494782.28399999999</v>
      </c>
      <c r="P20" s="96">
        <f t="shared" si="0"/>
        <v>5637367.8260000004</v>
      </c>
      <c r="Q20" s="96">
        <f t="shared" si="0"/>
        <v>3081425.88</v>
      </c>
      <c r="R20" s="96">
        <f t="shared" si="0"/>
        <v>718395411.01300001</v>
      </c>
      <c r="S20" s="96">
        <f t="shared" si="0"/>
        <v>596025399.97300005</v>
      </c>
      <c r="T20" s="96">
        <f t="shared" si="0"/>
        <v>3631703.0419999999</v>
      </c>
      <c r="U20" s="96">
        <f t="shared" si="0"/>
        <v>585313.76</v>
      </c>
      <c r="V20" s="96">
        <f t="shared" si="0"/>
        <v>31837.206000000002</v>
      </c>
      <c r="W20" s="96">
        <f t="shared" si="0"/>
        <v>351547.39199999999</v>
      </c>
      <c r="X20" s="96">
        <f t="shared" si="0"/>
        <v>4600401.4000000004</v>
      </c>
      <c r="Y20" s="96">
        <f t="shared" si="0"/>
        <v>4541235.358</v>
      </c>
      <c r="Z20" s="96">
        <f t="shared" si="0"/>
        <v>386.61499999999995</v>
      </c>
      <c r="AA20" s="96">
        <f t="shared" si="0"/>
        <v>4540864.1969999997</v>
      </c>
      <c r="AB20" s="96">
        <f t="shared" si="0"/>
        <v>528989.22</v>
      </c>
      <c r="AC20" s="96">
        <f t="shared" si="0"/>
        <v>5069853.4169999994</v>
      </c>
      <c r="AD20" s="96">
        <f t="shared" si="0"/>
        <v>26116.699000000001</v>
      </c>
      <c r="AE20" s="96">
        <f t="shared" si="0"/>
        <v>5095970.1159999995</v>
      </c>
      <c r="AF20" s="96">
        <f t="shared" si="0"/>
        <v>101109</v>
      </c>
    </row>
    <row r="21" spans="2:32" x14ac:dyDescent="0.25">
      <c r="B21" s="53" t="s">
        <v>167</v>
      </c>
    </row>
    <row r="22" spans="2:32" x14ac:dyDescent="0.25">
      <c r="B22" s="56" t="s">
        <v>111</v>
      </c>
    </row>
    <row r="23" spans="2:32" x14ac:dyDescent="0.25">
      <c r="B23" s="54" t="s">
        <v>71</v>
      </c>
    </row>
    <row r="24" spans="2:32" x14ac:dyDescent="0.25">
      <c r="B24" s="4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2:32" x14ac:dyDescent="0.25">
      <c r="B25" s="48"/>
    </row>
    <row r="26" spans="2:32" x14ac:dyDescent="0.25">
      <c r="B26" s="83" t="s">
        <v>78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32" x14ac:dyDescent="0.25">
      <c r="B27" s="84" t="s">
        <v>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9" spans="2:32" s="91" customFormat="1" ht="110.25" x14ac:dyDescent="0.2">
      <c r="B29" s="49" t="s">
        <v>135</v>
      </c>
      <c r="C29" s="50" t="s">
        <v>139</v>
      </c>
      <c r="D29" s="50" t="s">
        <v>88</v>
      </c>
      <c r="E29" s="50" t="s">
        <v>140</v>
      </c>
      <c r="F29" s="50" t="s">
        <v>141</v>
      </c>
      <c r="G29" s="50" t="s">
        <v>142</v>
      </c>
      <c r="H29" s="50" t="s">
        <v>143</v>
      </c>
      <c r="I29" s="50" t="s">
        <v>144</v>
      </c>
      <c r="J29" s="50" t="s">
        <v>145</v>
      </c>
      <c r="K29" s="50" t="s">
        <v>146</v>
      </c>
      <c r="L29" s="50" t="s">
        <v>147</v>
      </c>
      <c r="M29" s="50" t="s">
        <v>148</v>
      </c>
      <c r="N29" s="50" t="s">
        <v>149</v>
      </c>
      <c r="O29" s="50" t="s">
        <v>150</v>
      </c>
      <c r="P29" s="50" t="s">
        <v>151</v>
      </c>
      <c r="Q29" s="50" t="s">
        <v>152</v>
      </c>
      <c r="R29" s="50" t="s">
        <v>80</v>
      </c>
      <c r="S29" s="50" t="s">
        <v>89</v>
      </c>
      <c r="T29" s="50" t="s">
        <v>90</v>
      </c>
      <c r="U29" s="50" t="s">
        <v>91</v>
      </c>
      <c r="V29" s="50" t="s">
        <v>92</v>
      </c>
      <c r="W29" s="50" t="s">
        <v>153</v>
      </c>
      <c r="X29" s="50" t="s">
        <v>93</v>
      </c>
      <c r="Y29" s="50" t="s">
        <v>94</v>
      </c>
      <c r="Z29" s="50" t="s">
        <v>95</v>
      </c>
      <c r="AA29" s="50" t="s">
        <v>154</v>
      </c>
      <c r="AB29" s="50" t="s">
        <v>155</v>
      </c>
      <c r="AC29" s="50" t="s">
        <v>156</v>
      </c>
      <c r="AD29" s="50" t="s">
        <v>4</v>
      </c>
      <c r="AE29" s="50" t="s">
        <v>157</v>
      </c>
      <c r="AF29" s="50" t="s">
        <v>97</v>
      </c>
    </row>
    <row r="30" spans="2:32" s="28" customFormat="1" x14ac:dyDescent="0.25">
      <c r="B30" s="62">
        <v>1</v>
      </c>
      <c r="C30" s="63">
        <v>62253530.898999996</v>
      </c>
      <c r="D30" s="63">
        <v>59572283.251999997</v>
      </c>
      <c r="E30" s="63">
        <v>7920111.6160000004</v>
      </c>
      <c r="F30" s="63">
        <v>553519.85</v>
      </c>
      <c r="G30" s="63">
        <v>874077.45600000001</v>
      </c>
      <c r="H30" s="63">
        <v>1820769.871</v>
      </c>
      <c r="I30" s="63">
        <v>5888.0690000000004</v>
      </c>
      <c r="J30" s="63">
        <v>318.298</v>
      </c>
      <c r="K30" s="63">
        <v>1016.269</v>
      </c>
      <c r="L30" s="63">
        <v>0</v>
      </c>
      <c r="M30" s="63">
        <v>8419000.4959999993</v>
      </c>
      <c r="N30" s="63">
        <v>119.4</v>
      </c>
      <c r="O30" s="63">
        <v>10894.58</v>
      </c>
      <c r="P30" s="63">
        <v>32425.303</v>
      </c>
      <c r="Q30" s="63">
        <v>2862.2190000000001</v>
      </c>
      <c r="R30" s="63">
        <v>11720891.811000001</v>
      </c>
      <c r="S30" s="63">
        <v>11318488.381999999</v>
      </c>
      <c r="T30" s="86">
        <v>215703.204</v>
      </c>
      <c r="U30" s="86">
        <v>66151.343999999997</v>
      </c>
      <c r="V30" s="86">
        <v>589.56700000000001</v>
      </c>
      <c r="W30" s="86">
        <v>53770.408000000003</v>
      </c>
      <c r="X30" s="86">
        <v>336214.52299999999</v>
      </c>
      <c r="Y30" s="86">
        <v>41224.451000000001</v>
      </c>
      <c r="Z30" s="86">
        <v>18.986999999999998</v>
      </c>
      <c r="AA30" s="86">
        <v>41220.917999999998</v>
      </c>
      <c r="AB30" s="86">
        <v>38663.705999999998</v>
      </c>
      <c r="AC30" s="86">
        <v>79884.623999999996</v>
      </c>
      <c r="AD30" s="86">
        <v>3425.0749999999998</v>
      </c>
      <c r="AE30" s="86">
        <v>83309.698999999993</v>
      </c>
      <c r="AF30" s="86">
        <v>10111</v>
      </c>
    </row>
    <row r="31" spans="2:32" s="28" customFormat="1" x14ac:dyDescent="0.25">
      <c r="B31" s="64">
        <v>2</v>
      </c>
      <c r="C31" s="59">
        <v>18554531.217</v>
      </c>
      <c r="D31" s="59">
        <v>6293106.9129999997</v>
      </c>
      <c r="E31" s="59">
        <v>12261424.304</v>
      </c>
      <c r="F31" s="59">
        <v>6991.4110000000001</v>
      </c>
      <c r="G31" s="59">
        <v>1480329.601</v>
      </c>
      <c r="H31" s="59">
        <v>1213294.6470000001</v>
      </c>
      <c r="I31" s="59">
        <v>9390.6110000000008</v>
      </c>
      <c r="J31" s="59">
        <v>149.31899999999999</v>
      </c>
      <c r="K31" s="59">
        <v>107.768</v>
      </c>
      <c r="L31" s="59">
        <v>0</v>
      </c>
      <c r="M31" s="59">
        <v>354.11399999999998</v>
      </c>
      <c r="N31" s="59">
        <v>0</v>
      </c>
      <c r="O31" s="59">
        <v>6390.9880000000003</v>
      </c>
      <c r="P31" s="59">
        <v>25180.912</v>
      </c>
      <c r="Q31" s="59">
        <v>1641.3330000000001</v>
      </c>
      <c r="R31" s="59">
        <v>2743830.7039999999</v>
      </c>
      <c r="S31" s="59">
        <v>9438781.8910000008</v>
      </c>
      <c r="T31" s="60">
        <v>47570.366999999998</v>
      </c>
      <c r="U31" s="60">
        <v>8938.0139999999992</v>
      </c>
      <c r="V31" s="60">
        <v>0</v>
      </c>
      <c r="W31" s="60">
        <v>11064.51</v>
      </c>
      <c r="X31" s="60">
        <v>67572.891000000003</v>
      </c>
      <c r="Y31" s="60">
        <v>12855.137000000001</v>
      </c>
      <c r="Z31" s="60">
        <v>0</v>
      </c>
      <c r="AA31" s="60">
        <v>12855.137000000001</v>
      </c>
      <c r="AB31" s="60">
        <v>7770.8850000000002</v>
      </c>
      <c r="AC31" s="60">
        <v>20626.022000000001</v>
      </c>
      <c r="AD31" s="60">
        <v>970.25900000000001</v>
      </c>
      <c r="AE31" s="60">
        <v>21596.280999999999</v>
      </c>
      <c r="AF31" s="60">
        <v>10111</v>
      </c>
    </row>
    <row r="32" spans="2:32" s="28" customFormat="1" x14ac:dyDescent="0.25">
      <c r="B32" s="64">
        <v>3</v>
      </c>
      <c r="C32" s="59">
        <v>21152741.208999999</v>
      </c>
      <c r="D32" s="59">
        <v>7083300.6129999999</v>
      </c>
      <c r="E32" s="59">
        <v>14069440.596000001</v>
      </c>
      <c r="F32" s="59">
        <v>8948.7049999999999</v>
      </c>
      <c r="G32" s="59">
        <v>1614160.0330000001</v>
      </c>
      <c r="H32" s="59">
        <v>1506693.5209999999</v>
      </c>
      <c r="I32" s="59">
        <v>11206.383</v>
      </c>
      <c r="J32" s="59">
        <v>108.59699999999999</v>
      </c>
      <c r="K32" s="59">
        <v>724.029</v>
      </c>
      <c r="L32" s="59">
        <v>0</v>
      </c>
      <c r="M32" s="59">
        <v>435.94200000000001</v>
      </c>
      <c r="N32" s="59">
        <v>0</v>
      </c>
      <c r="O32" s="59">
        <v>15557.173000000001</v>
      </c>
      <c r="P32" s="59">
        <v>34796.275999999998</v>
      </c>
      <c r="Q32" s="59">
        <v>7184.1779999999999</v>
      </c>
      <c r="R32" s="59">
        <v>3199814.8369999998</v>
      </c>
      <c r="S32" s="59">
        <v>10528923.056</v>
      </c>
      <c r="T32" s="60">
        <v>43670.012000000002</v>
      </c>
      <c r="U32" s="60">
        <v>6694.6030000000001</v>
      </c>
      <c r="V32" s="60">
        <v>0</v>
      </c>
      <c r="W32" s="60">
        <v>9158.16</v>
      </c>
      <c r="X32" s="60">
        <v>59522.775000000001</v>
      </c>
      <c r="Y32" s="60">
        <v>14610.583000000001</v>
      </c>
      <c r="Z32" s="60">
        <v>0</v>
      </c>
      <c r="AA32" s="60">
        <v>14610.583000000001</v>
      </c>
      <c r="AB32" s="60">
        <v>6845.1260000000002</v>
      </c>
      <c r="AC32" s="60">
        <v>21455.708999999999</v>
      </c>
      <c r="AD32" s="60">
        <v>913.08299999999997</v>
      </c>
      <c r="AE32" s="60">
        <v>22368.792000000001</v>
      </c>
      <c r="AF32" s="60">
        <v>10111</v>
      </c>
    </row>
    <row r="33" spans="2:32" s="28" customFormat="1" x14ac:dyDescent="0.25">
      <c r="B33" s="64">
        <v>4</v>
      </c>
      <c r="C33" s="59">
        <v>23911183.228999998</v>
      </c>
      <c r="D33" s="59">
        <v>7828349.7390000001</v>
      </c>
      <c r="E33" s="59">
        <v>16082833.49</v>
      </c>
      <c r="F33" s="59">
        <v>20906.224999999999</v>
      </c>
      <c r="G33" s="59">
        <v>1645719.902</v>
      </c>
      <c r="H33" s="59">
        <v>1726309.9010000001</v>
      </c>
      <c r="I33" s="59">
        <v>4582.0280000000002</v>
      </c>
      <c r="J33" s="59">
        <v>321.11799999999999</v>
      </c>
      <c r="K33" s="59">
        <v>1404.107</v>
      </c>
      <c r="L33" s="59">
        <v>0</v>
      </c>
      <c r="M33" s="59">
        <v>359.81099999999998</v>
      </c>
      <c r="N33" s="59">
        <v>0</v>
      </c>
      <c r="O33" s="59">
        <v>28116.124</v>
      </c>
      <c r="P33" s="59">
        <v>44132.49</v>
      </c>
      <c r="Q33" s="59">
        <v>8127.2</v>
      </c>
      <c r="R33" s="59">
        <v>3479978.906</v>
      </c>
      <c r="S33" s="59">
        <v>11907212.351</v>
      </c>
      <c r="T33" s="60">
        <v>53399.241999999998</v>
      </c>
      <c r="U33" s="60">
        <v>10527.7</v>
      </c>
      <c r="V33" s="60">
        <v>0</v>
      </c>
      <c r="W33" s="60">
        <v>12496.983</v>
      </c>
      <c r="X33" s="60">
        <v>76423.925000000003</v>
      </c>
      <c r="Y33" s="60">
        <v>16194.153</v>
      </c>
      <c r="Z33" s="60">
        <v>0</v>
      </c>
      <c r="AA33" s="60">
        <v>16194.153</v>
      </c>
      <c r="AB33" s="60">
        <v>8788.759</v>
      </c>
      <c r="AC33" s="60">
        <v>24982.912</v>
      </c>
      <c r="AD33" s="60">
        <v>853.952</v>
      </c>
      <c r="AE33" s="60">
        <v>25836.864000000001</v>
      </c>
      <c r="AF33" s="60">
        <v>10111</v>
      </c>
    </row>
    <row r="34" spans="2:32" s="28" customFormat="1" x14ac:dyDescent="0.25">
      <c r="B34" s="64">
        <v>5</v>
      </c>
      <c r="C34" s="59">
        <v>28846339.782000002</v>
      </c>
      <c r="D34" s="59">
        <v>10247455.338</v>
      </c>
      <c r="E34" s="59">
        <v>18598884.443999998</v>
      </c>
      <c r="F34" s="59">
        <v>9256.9779999999992</v>
      </c>
      <c r="G34" s="59">
        <v>1635524</v>
      </c>
      <c r="H34" s="59">
        <v>2122493.58</v>
      </c>
      <c r="I34" s="59">
        <v>13434.316000000001</v>
      </c>
      <c r="J34" s="59">
        <v>1944.473</v>
      </c>
      <c r="K34" s="59">
        <v>3713.45</v>
      </c>
      <c r="L34" s="59">
        <v>0</v>
      </c>
      <c r="M34" s="59">
        <v>0</v>
      </c>
      <c r="N34" s="59">
        <v>0</v>
      </c>
      <c r="O34" s="59">
        <v>35519.232000000004</v>
      </c>
      <c r="P34" s="59">
        <v>50349.764000000003</v>
      </c>
      <c r="Q34" s="59">
        <v>6116.0129999999999</v>
      </c>
      <c r="R34" s="59">
        <v>3878351.8059999999</v>
      </c>
      <c r="S34" s="59">
        <v>13717999.378</v>
      </c>
      <c r="T34" s="60">
        <v>79955.936000000002</v>
      </c>
      <c r="U34" s="60">
        <v>18795.295999999998</v>
      </c>
      <c r="V34" s="60">
        <v>500.65600000000001</v>
      </c>
      <c r="W34" s="60">
        <v>19920.488000000001</v>
      </c>
      <c r="X34" s="60">
        <v>119172.376</v>
      </c>
      <c r="Y34" s="60">
        <v>18783.695</v>
      </c>
      <c r="Z34" s="60">
        <v>0</v>
      </c>
      <c r="AA34" s="60">
        <v>18783.695</v>
      </c>
      <c r="AB34" s="60">
        <v>13704.829</v>
      </c>
      <c r="AC34" s="60">
        <v>32488.524000000001</v>
      </c>
      <c r="AD34" s="60">
        <v>798.98</v>
      </c>
      <c r="AE34" s="60">
        <v>33287.504000000001</v>
      </c>
      <c r="AF34" s="60">
        <v>10111</v>
      </c>
    </row>
    <row r="35" spans="2:32" s="28" customFormat="1" x14ac:dyDescent="0.25">
      <c r="B35" s="64">
        <v>6</v>
      </c>
      <c r="C35" s="59">
        <v>32989608.477000002</v>
      </c>
      <c r="D35" s="59">
        <v>11005488.921</v>
      </c>
      <c r="E35" s="59">
        <v>21984119.556000002</v>
      </c>
      <c r="F35" s="59">
        <v>17526.576000000001</v>
      </c>
      <c r="G35" s="59">
        <v>364596536.102</v>
      </c>
      <c r="H35" s="59">
        <v>2739146.094</v>
      </c>
      <c r="I35" s="59">
        <v>7470.7420000000002</v>
      </c>
      <c r="J35" s="59">
        <v>800.32500000000005</v>
      </c>
      <c r="K35" s="59">
        <v>0</v>
      </c>
      <c r="L35" s="59">
        <v>0</v>
      </c>
      <c r="M35" s="59">
        <v>536.83000000000004</v>
      </c>
      <c r="N35" s="59">
        <v>0</v>
      </c>
      <c r="O35" s="59">
        <v>41266.902000000002</v>
      </c>
      <c r="P35" s="59">
        <v>80856.551999999996</v>
      </c>
      <c r="Q35" s="59">
        <v>5381.4740000000002</v>
      </c>
      <c r="R35" s="59">
        <v>367489521.597</v>
      </c>
      <c r="S35" s="59">
        <v>16114018.399</v>
      </c>
      <c r="T35" s="60">
        <v>115553.162</v>
      </c>
      <c r="U35" s="60">
        <v>28405.264999999999</v>
      </c>
      <c r="V35" s="60">
        <v>1510.1010000000001</v>
      </c>
      <c r="W35" s="60">
        <v>15686.655000000001</v>
      </c>
      <c r="X35" s="60">
        <v>161155.18299999999</v>
      </c>
      <c r="Y35" s="60">
        <v>22987.199000000001</v>
      </c>
      <c r="Z35" s="60">
        <v>0</v>
      </c>
      <c r="AA35" s="60">
        <v>22987.199000000001</v>
      </c>
      <c r="AB35" s="60">
        <v>18532.849999999999</v>
      </c>
      <c r="AC35" s="60">
        <v>41520.048999999999</v>
      </c>
      <c r="AD35" s="60">
        <v>1022.822</v>
      </c>
      <c r="AE35" s="60">
        <v>42542.870999999999</v>
      </c>
      <c r="AF35" s="60">
        <v>10111</v>
      </c>
    </row>
    <row r="36" spans="2:32" s="28" customFormat="1" x14ac:dyDescent="0.25">
      <c r="B36" s="64">
        <v>7</v>
      </c>
      <c r="C36" s="59">
        <v>40788992.836999997</v>
      </c>
      <c r="D36" s="59">
        <v>13818251.177999999</v>
      </c>
      <c r="E36" s="59">
        <v>26970741.659000002</v>
      </c>
      <c r="F36" s="59">
        <v>18349.352999999999</v>
      </c>
      <c r="G36" s="59">
        <v>1570844.66</v>
      </c>
      <c r="H36" s="59">
        <v>3668548.5079999999</v>
      </c>
      <c r="I36" s="59">
        <v>13534.316999999999</v>
      </c>
      <c r="J36" s="59">
        <v>1038.2429999999999</v>
      </c>
      <c r="K36" s="59">
        <v>1499.1869999999999</v>
      </c>
      <c r="L36" s="59">
        <v>0</v>
      </c>
      <c r="M36" s="59">
        <v>0</v>
      </c>
      <c r="N36" s="59">
        <v>0</v>
      </c>
      <c r="O36" s="59">
        <v>69990.108999999997</v>
      </c>
      <c r="P36" s="59">
        <v>108481.052</v>
      </c>
      <c r="Q36" s="59">
        <v>8918.4570000000003</v>
      </c>
      <c r="R36" s="59">
        <v>5461203.8859999999</v>
      </c>
      <c r="S36" s="59">
        <v>19614950.622000001</v>
      </c>
      <c r="T36" s="60">
        <v>156368.557</v>
      </c>
      <c r="U36" s="60">
        <v>35936.222000000002</v>
      </c>
      <c r="V36" s="60">
        <v>2033.5260000000001</v>
      </c>
      <c r="W36" s="60">
        <v>21684.256000000001</v>
      </c>
      <c r="X36" s="60">
        <v>216022.56099999999</v>
      </c>
      <c r="Y36" s="60">
        <v>31287.379000000001</v>
      </c>
      <c r="Z36" s="60">
        <v>5.8159999999999998</v>
      </c>
      <c r="AA36" s="60">
        <v>31281.562999999998</v>
      </c>
      <c r="AB36" s="60">
        <v>24842.603999999999</v>
      </c>
      <c r="AC36" s="60">
        <v>56124.167000000001</v>
      </c>
      <c r="AD36" s="60">
        <v>1114.875</v>
      </c>
      <c r="AE36" s="60">
        <v>57239.042000000001</v>
      </c>
      <c r="AF36" s="60">
        <v>10111</v>
      </c>
    </row>
    <row r="37" spans="2:32" s="28" customFormat="1" x14ac:dyDescent="0.25">
      <c r="B37" s="64">
        <v>8</v>
      </c>
      <c r="C37" s="59">
        <v>55659508.770000003</v>
      </c>
      <c r="D37" s="59">
        <v>20392959.337000001</v>
      </c>
      <c r="E37" s="59">
        <v>35266549.432999998</v>
      </c>
      <c r="F37" s="59">
        <v>53933.591999999997</v>
      </c>
      <c r="G37" s="59">
        <v>1536334.172</v>
      </c>
      <c r="H37" s="59">
        <v>5327391.6440000003</v>
      </c>
      <c r="I37" s="59">
        <v>22694.481</v>
      </c>
      <c r="J37" s="59">
        <v>1348.6769999999999</v>
      </c>
      <c r="K37" s="59">
        <v>7962.7839999999997</v>
      </c>
      <c r="L37" s="59">
        <v>671.47</v>
      </c>
      <c r="M37" s="59">
        <v>0</v>
      </c>
      <c r="N37" s="59">
        <v>4001.402</v>
      </c>
      <c r="O37" s="59">
        <v>74433.760999999999</v>
      </c>
      <c r="P37" s="59">
        <v>157357.86799999999</v>
      </c>
      <c r="Q37" s="59">
        <v>6806.0069999999996</v>
      </c>
      <c r="R37" s="59">
        <v>7192935.858</v>
      </c>
      <c r="S37" s="59">
        <v>25604709.77</v>
      </c>
      <c r="T37" s="60">
        <v>295032.31800000003</v>
      </c>
      <c r="U37" s="60">
        <v>60171.328000000001</v>
      </c>
      <c r="V37" s="60">
        <v>4527.3</v>
      </c>
      <c r="W37" s="60">
        <v>39775.171999999999</v>
      </c>
      <c r="X37" s="60">
        <v>399506.11800000002</v>
      </c>
      <c r="Y37" s="60">
        <v>54896.803</v>
      </c>
      <c r="Z37" s="60">
        <v>1.625</v>
      </c>
      <c r="AA37" s="60">
        <v>54895.178</v>
      </c>
      <c r="AB37" s="60">
        <v>45887.190999999999</v>
      </c>
      <c r="AC37" s="60">
        <v>100782.36900000001</v>
      </c>
      <c r="AD37" s="60">
        <v>1487.663</v>
      </c>
      <c r="AE37" s="60">
        <v>102270.03200000001</v>
      </c>
      <c r="AF37" s="60">
        <v>10111</v>
      </c>
    </row>
    <row r="38" spans="2:32" s="28" customFormat="1" x14ac:dyDescent="0.25">
      <c r="B38" s="64">
        <v>9</v>
      </c>
      <c r="C38" s="59">
        <v>89549631.740999997</v>
      </c>
      <c r="D38" s="59">
        <v>35366697.704000004</v>
      </c>
      <c r="E38" s="59">
        <v>54182934.037</v>
      </c>
      <c r="F38" s="59">
        <v>83339.308999999994</v>
      </c>
      <c r="G38" s="59">
        <v>1325109.6869999999</v>
      </c>
      <c r="H38" s="59">
        <v>10094701.899</v>
      </c>
      <c r="I38" s="59">
        <v>21191.901000000002</v>
      </c>
      <c r="J38" s="59">
        <v>5694.665</v>
      </c>
      <c r="K38" s="59">
        <v>19936.452000000001</v>
      </c>
      <c r="L38" s="59">
        <v>0</v>
      </c>
      <c r="M38" s="59">
        <v>6143.7070000000003</v>
      </c>
      <c r="N38" s="59">
        <v>5795.34</v>
      </c>
      <c r="O38" s="59">
        <v>86520.490999999995</v>
      </c>
      <c r="P38" s="59">
        <v>374762.88500000001</v>
      </c>
      <c r="Q38" s="59">
        <v>88925.207999999999</v>
      </c>
      <c r="R38" s="59">
        <v>12112121.544</v>
      </c>
      <c r="S38" s="59">
        <v>41962759.542000003</v>
      </c>
      <c r="T38" s="60">
        <v>522077.24099999998</v>
      </c>
      <c r="U38" s="60">
        <v>85705.085000000006</v>
      </c>
      <c r="V38" s="60">
        <v>4603.9709999999995</v>
      </c>
      <c r="W38" s="60">
        <v>43235.248</v>
      </c>
      <c r="X38" s="60">
        <v>655621.54500000004</v>
      </c>
      <c r="Y38" s="60">
        <v>198374.15700000001</v>
      </c>
      <c r="Z38" s="60">
        <v>46.665999999999997</v>
      </c>
      <c r="AA38" s="60">
        <v>198327.49100000001</v>
      </c>
      <c r="AB38" s="60">
        <v>75396.471000000005</v>
      </c>
      <c r="AC38" s="60">
        <v>273723.962</v>
      </c>
      <c r="AD38" s="60">
        <v>3382.636</v>
      </c>
      <c r="AE38" s="60">
        <v>277106.598</v>
      </c>
      <c r="AF38" s="60">
        <v>10111</v>
      </c>
    </row>
    <row r="39" spans="2:32" s="28" customFormat="1" x14ac:dyDescent="0.25">
      <c r="B39" s="92">
        <v>10</v>
      </c>
      <c r="C39" s="93">
        <v>1824331602.2679999</v>
      </c>
      <c r="D39" s="93">
        <v>1005272353.643</v>
      </c>
      <c r="E39" s="93">
        <v>819059248.625</v>
      </c>
      <c r="F39" s="93">
        <v>31950344.59</v>
      </c>
      <c r="G39" s="93">
        <v>734285.25600000005</v>
      </c>
      <c r="H39" s="93">
        <v>221182749.662</v>
      </c>
      <c r="I39" s="93">
        <v>108731.652</v>
      </c>
      <c r="J39" s="93">
        <v>155048.64000000001</v>
      </c>
      <c r="K39" s="93">
        <v>3984394.7519999999</v>
      </c>
      <c r="L39" s="93">
        <v>14914584.419</v>
      </c>
      <c r="M39" s="93">
        <v>18653152.960000001</v>
      </c>
      <c r="N39" s="93">
        <v>1632886.6939999999</v>
      </c>
      <c r="O39" s="93">
        <v>126092.924</v>
      </c>
      <c r="P39" s="93">
        <v>4729024.7240000004</v>
      </c>
      <c r="Q39" s="93">
        <v>2945463.7910000002</v>
      </c>
      <c r="R39" s="93">
        <v>301116760.06400001</v>
      </c>
      <c r="S39" s="93">
        <v>435817556.58200002</v>
      </c>
      <c r="T39" s="94">
        <v>2102373.003</v>
      </c>
      <c r="U39" s="94">
        <v>263988.90299999999</v>
      </c>
      <c r="V39" s="94">
        <v>18072.084999999999</v>
      </c>
      <c r="W39" s="94">
        <v>124755.512</v>
      </c>
      <c r="X39" s="94">
        <v>2509189.503</v>
      </c>
      <c r="Y39" s="94">
        <v>4130021.801</v>
      </c>
      <c r="Z39" s="94">
        <v>313.52100000000002</v>
      </c>
      <c r="AA39" s="94">
        <v>4129708.28</v>
      </c>
      <c r="AB39" s="94">
        <v>288556.799</v>
      </c>
      <c r="AC39" s="94">
        <v>4418265.0789999999</v>
      </c>
      <c r="AD39" s="94">
        <v>12147.353999999999</v>
      </c>
      <c r="AE39" s="94">
        <v>4430412.4330000002</v>
      </c>
      <c r="AF39" s="94">
        <v>10110</v>
      </c>
    </row>
    <row r="40" spans="2:32" x14ac:dyDescent="0.25">
      <c r="B40" s="96" t="s">
        <v>16</v>
      </c>
      <c r="C40" s="96">
        <f>SUM(C30:C39)</f>
        <v>2198037670.4289999</v>
      </c>
      <c r="D40" s="96">
        <f t="shared" ref="D40:AF40" si="1">SUM(D30:D39)</f>
        <v>1176880246.638</v>
      </c>
      <c r="E40" s="96">
        <f t="shared" si="1"/>
        <v>1026396287.76</v>
      </c>
      <c r="F40" s="96">
        <f t="shared" si="1"/>
        <v>32723116.589000002</v>
      </c>
      <c r="G40" s="96">
        <f t="shared" si="1"/>
        <v>377012920.86899996</v>
      </c>
      <c r="H40" s="96">
        <f t="shared" si="1"/>
        <v>251402099.32699999</v>
      </c>
      <c r="I40" s="96">
        <f t="shared" si="1"/>
        <v>218124.5</v>
      </c>
      <c r="J40" s="96">
        <f t="shared" si="1"/>
        <v>166772.35500000001</v>
      </c>
      <c r="K40" s="96">
        <f t="shared" si="1"/>
        <v>4020758.798</v>
      </c>
      <c r="L40" s="96">
        <f t="shared" si="1"/>
        <v>14915255.889</v>
      </c>
      <c r="M40" s="96">
        <f t="shared" si="1"/>
        <v>27079983.859999999</v>
      </c>
      <c r="N40" s="96">
        <f t="shared" si="1"/>
        <v>1642802.8359999999</v>
      </c>
      <c r="O40" s="96">
        <f t="shared" si="1"/>
        <v>494782.28399999999</v>
      </c>
      <c r="P40" s="96">
        <f t="shared" si="1"/>
        <v>5637367.8260000004</v>
      </c>
      <c r="Q40" s="96">
        <f t="shared" si="1"/>
        <v>3081425.8800000004</v>
      </c>
      <c r="R40" s="96">
        <f t="shared" si="1"/>
        <v>718395411.01300001</v>
      </c>
      <c r="S40" s="96">
        <f t="shared" si="1"/>
        <v>596025399.97300005</v>
      </c>
      <c r="T40" s="96">
        <f t="shared" si="1"/>
        <v>3631703.0419999999</v>
      </c>
      <c r="U40" s="96">
        <f t="shared" si="1"/>
        <v>585313.76</v>
      </c>
      <c r="V40" s="96">
        <f t="shared" si="1"/>
        <v>31837.205999999998</v>
      </c>
      <c r="W40" s="96">
        <f t="shared" si="1"/>
        <v>351547.39199999999</v>
      </c>
      <c r="X40" s="96">
        <f t="shared" si="1"/>
        <v>4600401.4000000004</v>
      </c>
      <c r="Y40" s="96">
        <f t="shared" si="1"/>
        <v>4541235.358</v>
      </c>
      <c r="Z40" s="96">
        <f t="shared" si="1"/>
        <v>386.61500000000001</v>
      </c>
      <c r="AA40" s="96">
        <f t="shared" si="1"/>
        <v>4540864.1969999997</v>
      </c>
      <c r="AB40" s="96">
        <f t="shared" si="1"/>
        <v>528989.22</v>
      </c>
      <c r="AC40" s="96">
        <f t="shared" si="1"/>
        <v>5069853.4169999994</v>
      </c>
      <c r="AD40" s="96">
        <f t="shared" si="1"/>
        <v>26116.699000000001</v>
      </c>
      <c r="AE40" s="96">
        <f t="shared" si="1"/>
        <v>5095970.1160000004</v>
      </c>
      <c r="AF40" s="96">
        <f t="shared" si="1"/>
        <v>101109</v>
      </c>
    </row>
    <row r="41" spans="2:32" x14ac:dyDescent="0.25">
      <c r="B41" s="53" t="s">
        <v>167</v>
      </c>
    </row>
    <row r="42" spans="2:32" x14ac:dyDescent="0.25">
      <c r="B42" s="56" t="s">
        <v>111</v>
      </c>
    </row>
    <row r="43" spans="2:32" x14ac:dyDescent="0.25">
      <c r="B43" s="54" t="s">
        <v>71</v>
      </c>
    </row>
    <row r="47" spans="2:32" x14ac:dyDescent="0.25"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</sheetData>
  <mergeCells count="1">
    <mergeCell ref="B8:O8"/>
  </mergeCells>
  <hyperlinks>
    <hyperlink ref="H1" location="Índice!A1" display="Volver al Índice" xr:uid="{8F0DA4C4-2D55-4156-B87E-18ABE0D44D24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4EDD97A44FC4786E6E84168588BCF" ma:contentTypeVersion="3" ma:contentTypeDescription="Crear nuevo documento." ma:contentTypeScope="" ma:versionID="3353ce8f5eef94190bb48a967917606e">
  <xsd:schema xmlns:xsd="http://www.w3.org/2001/XMLSchema" xmlns:xs="http://www.w3.org/2001/XMLSchema" xmlns:p="http://schemas.microsoft.com/office/2006/metadata/properties" xmlns:ns2="18d802dc-a217-4638-81a2-dd3dce3753ce" xmlns:ns3="2febaad4-4a94-47d8-bd40-dd72d5026160" targetNamespace="http://schemas.microsoft.com/office/2006/metadata/properties" ma:root="true" ma:fieldsID="7657d6ba178b5d810ab302a8e24be289" ns2:_="" ns3:_="">
    <xsd:import namespace="18d802dc-a217-4638-81a2-dd3dce3753c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7a_x06" minOccurs="0"/>
                <xsd:element ref="ns3:SharedWithUsers" minOccurs="0"/>
                <xsd:element ref="ns2:ytm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02dc-a217-4638-81a2-dd3dce3753ce" elementFormDefault="qualified">
    <xsd:import namespace="http://schemas.microsoft.com/office/2006/documentManagement/types"/>
    <xsd:import namespace="http://schemas.microsoft.com/office/infopath/2007/PartnerControls"/>
    <xsd:element name="_x007a_x06" ma:index="8" nillable="true" ma:displayName="_" ma:internalName="_x007a_x06">
      <xsd:simpleType>
        <xsd:restriction base="dms:Text"/>
      </xsd:simpleType>
    </xsd:element>
    <xsd:element name="ytmn" ma:index="10" nillable="true" ma:displayName="orden" ma:internalName="ytm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a_x06 xmlns="18d802dc-a217-4638-81a2-dd3dce3753ce">Impuesto a la Riqueza</_x007a_x06>
    <ytmn xmlns="18d802dc-a217-4638-81a2-dd3dce3753ce">2</ytmn>
  </documentManagement>
</p:properties>
</file>

<file path=customXml/itemProps1.xml><?xml version="1.0" encoding="utf-8"?>
<ds:datastoreItem xmlns:ds="http://schemas.openxmlformats.org/officeDocument/2006/customXml" ds:itemID="{53B8CDAE-61CF-4C10-86EB-99E45EFA385F}"/>
</file>

<file path=customXml/itemProps2.xml><?xml version="1.0" encoding="utf-8"?>
<ds:datastoreItem xmlns:ds="http://schemas.openxmlformats.org/officeDocument/2006/customXml" ds:itemID="{7C703D2D-4AA8-44E0-9425-3513312C6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E4EA5-98F5-432D-8917-99427C34E2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Definiciones</vt:lpstr>
      <vt:lpstr>Renglones</vt:lpstr>
      <vt:lpstr>Subsector económico</vt:lpstr>
      <vt:lpstr>Tipo contribuyente</vt:lpstr>
      <vt:lpstr>Dirección Seccional</vt:lpstr>
      <vt:lpstr>Tarifa jurídicos</vt:lpstr>
      <vt:lpstr>Tarifa naturales</vt:lpstr>
      <vt:lpstr>deciles</vt:lpstr>
      <vt:lpstr>Formulario</vt:lpstr>
      <vt:lpstr>Renglones!Títulos_a_imprimir</vt:lpstr>
    </vt:vector>
  </TitlesOfParts>
  <Manager/>
  <Company>DIAN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dsarmientov@dian.gov.co</dc:creator>
  <cp:keywords/>
  <dc:description/>
  <cp:lastModifiedBy>Daniel Fernando Sarmiento Villamizar</cp:lastModifiedBy>
  <cp:revision/>
  <dcterms:created xsi:type="dcterms:W3CDTF">2004-05-11T21:50:45Z</dcterms:created>
  <dcterms:modified xsi:type="dcterms:W3CDTF">2022-11-04T12:43:25Z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0x010100E8F4EDD97A44FC4786E6E84168588BCF</vt:lpwstr>
  </property>
</Properties>
</file>