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iancolombia-my.sharepoint.com/personal/dsarmientov_dian_gov_co/Documents/ESTUDIOS_ECONOMICOS/AGREGADOS/RIQUEZA/"/>
    </mc:Choice>
  </mc:AlternateContent>
  <xr:revisionPtr revIDLastSave="35" documentId="13_ncr:1_{C2D27BEB-EE6E-418C-A470-EA1603179B4A}" xr6:coauthVersionLast="45" xr6:coauthVersionMax="45" xr10:uidLastSave="{772F2E21-E3D0-4302-BCFE-DFFC322A9089}"/>
  <bookViews>
    <workbookView xWindow="-120" yWindow="-120" windowWidth="29040" windowHeight="15840" tabRatio="682" xr2:uid="{00000000-000D-0000-FFFF-FFFF00000000}"/>
  </bookViews>
  <sheets>
    <sheet name="Índice" sheetId="16" r:id="rId1"/>
    <sheet name="Definiciones" sheetId="12" r:id="rId2"/>
    <sheet name="Renglones" sheetId="13" r:id="rId3"/>
    <sheet name="Subsector económico" sheetId="22" r:id="rId4"/>
    <sheet name="Tipo contribuyente" sheetId="27" r:id="rId5"/>
    <sheet name="Dirección Seccional" sheetId="20" r:id="rId6"/>
    <sheet name="Tarifa jurídicos" sheetId="24" r:id="rId7"/>
    <sheet name="Tarifa naturales" sheetId="28" r:id="rId8"/>
    <sheet name="deciles" sheetId="25" r:id="rId9"/>
    <sheet name="Formulario" sheetId="23" r:id="rId10"/>
  </sheets>
  <definedNames>
    <definedName name="_xlnm.Print_Titles" localSheetId="2">Renglones!$1:$11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6" i="28" l="1"/>
  <c r="AE16" i="28"/>
  <c r="AD16" i="28"/>
  <c r="AC16" i="28"/>
  <c r="AB16" i="28"/>
  <c r="AA16" i="28"/>
  <c r="Z16" i="28"/>
  <c r="Y16" i="28"/>
  <c r="X16" i="28"/>
  <c r="W16" i="28"/>
  <c r="V16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E48" i="20" l="1"/>
  <c r="F48" i="20"/>
  <c r="G48" i="20"/>
  <c r="H48" i="20"/>
  <c r="I48" i="20"/>
  <c r="J48" i="20"/>
  <c r="K48" i="20"/>
  <c r="L48" i="20"/>
  <c r="M48" i="20"/>
  <c r="N48" i="20"/>
  <c r="O48" i="20"/>
  <c r="P48" i="20"/>
  <c r="Q48" i="20"/>
  <c r="R48" i="20"/>
  <c r="S48" i="20"/>
  <c r="T48" i="20"/>
  <c r="U48" i="20"/>
  <c r="V48" i="20"/>
  <c r="W48" i="20"/>
  <c r="X48" i="20"/>
  <c r="Y48" i="20"/>
  <c r="Z48" i="20"/>
  <c r="AA48" i="20"/>
  <c r="AB48" i="20"/>
  <c r="AC48" i="20"/>
  <c r="AD48" i="20"/>
  <c r="AE48" i="20"/>
  <c r="AF48" i="20"/>
  <c r="AG48" i="20"/>
  <c r="D48" i="20"/>
  <c r="E33" i="22"/>
  <c r="F33" i="22"/>
  <c r="G33" i="22"/>
  <c r="H33" i="22"/>
  <c r="I33" i="22"/>
  <c r="J33" i="22"/>
  <c r="K33" i="22"/>
  <c r="L33" i="22"/>
  <c r="M33" i="22"/>
  <c r="N33" i="22"/>
  <c r="O33" i="22"/>
  <c r="P33" i="22"/>
  <c r="Q33" i="22"/>
  <c r="R33" i="22"/>
  <c r="S33" i="22"/>
  <c r="T33" i="22"/>
  <c r="U33" i="22"/>
  <c r="V33" i="22"/>
  <c r="W33" i="22"/>
  <c r="X33" i="22"/>
  <c r="Y33" i="22"/>
  <c r="Z33" i="22"/>
  <c r="AA33" i="22"/>
  <c r="AB33" i="22"/>
  <c r="AC33" i="22"/>
  <c r="AD33" i="22"/>
  <c r="AE33" i="22"/>
  <c r="AF33" i="22"/>
  <c r="AG33" i="22"/>
  <c r="D33" i="22"/>
  <c r="AF12" i="27" l="1"/>
  <c r="AE12" i="27"/>
  <c r="AD12" i="27"/>
  <c r="AC12" i="27"/>
  <c r="AB12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D40" i="25" l="1"/>
  <c r="E40" i="25"/>
  <c r="F40" i="25"/>
  <c r="G40" i="25"/>
  <c r="H40" i="25"/>
  <c r="I40" i="25"/>
  <c r="J40" i="25"/>
  <c r="K40" i="25"/>
  <c r="L40" i="25"/>
  <c r="M40" i="25"/>
  <c r="N40" i="25"/>
  <c r="O40" i="25"/>
  <c r="P40" i="25"/>
  <c r="Q40" i="25"/>
  <c r="R40" i="25"/>
  <c r="S40" i="25"/>
  <c r="T40" i="25"/>
  <c r="U40" i="25"/>
  <c r="V40" i="25"/>
  <c r="W40" i="25"/>
  <c r="X40" i="25"/>
  <c r="Y40" i="25"/>
  <c r="Z40" i="25"/>
  <c r="AA40" i="25"/>
  <c r="AB40" i="25"/>
  <c r="AC40" i="25"/>
  <c r="AD40" i="25"/>
  <c r="AE40" i="25"/>
  <c r="AF40" i="25"/>
  <c r="C40" i="25"/>
  <c r="D20" i="25" l="1"/>
  <c r="E20" i="25"/>
  <c r="F20" i="25"/>
  <c r="G20" i="25"/>
  <c r="H20" i="25"/>
  <c r="I20" i="25"/>
  <c r="J20" i="25"/>
  <c r="K20" i="25"/>
  <c r="L20" i="25"/>
  <c r="M20" i="25"/>
  <c r="N20" i="25"/>
  <c r="O20" i="25"/>
  <c r="P20" i="25"/>
  <c r="Q20" i="25"/>
  <c r="R20" i="25"/>
  <c r="S20" i="25"/>
  <c r="T20" i="25"/>
  <c r="U20" i="25"/>
  <c r="V20" i="25"/>
  <c r="W20" i="25"/>
  <c r="X20" i="25"/>
  <c r="Y20" i="25"/>
  <c r="Z20" i="25"/>
  <c r="AA20" i="25"/>
  <c r="AB20" i="25"/>
  <c r="AC20" i="25"/>
  <c r="AD20" i="25"/>
  <c r="AE20" i="25"/>
  <c r="AF20" i="25"/>
  <c r="C20" i="25"/>
  <c r="D16" i="24"/>
  <c r="E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R16" i="24"/>
  <c r="S16" i="24"/>
  <c r="T16" i="24"/>
  <c r="U16" i="24"/>
  <c r="V16" i="24"/>
  <c r="W16" i="24"/>
  <c r="X16" i="24"/>
  <c r="Y16" i="24"/>
  <c r="Z16" i="24"/>
  <c r="AA16" i="24"/>
  <c r="AB16" i="24"/>
  <c r="AC16" i="24"/>
  <c r="AD16" i="24"/>
  <c r="AE16" i="24"/>
  <c r="AF16" i="24"/>
  <c r="C16" i="24"/>
  <c r="C39" i="13" l="1"/>
  <c r="C40" i="13" s="1"/>
  <c r="C41" i="13" s="1"/>
  <c r="C42" i="13" s="1"/>
  <c r="C43" i="13" s="1"/>
  <c r="C38" i="13"/>
  <c r="C37" i="13"/>
  <c r="C14" i="13" l="1"/>
  <c r="C15" i="13" s="1"/>
  <c r="C17" i="13" s="1"/>
  <c r="C18" i="13" s="1"/>
  <c r="C19" i="13" s="1"/>
  <c r="C20" i="13" s="1"/>
  <c r="C21" i="13" s="1"/>
  <c r="C22" i="13" s="1"/>
  <c r="C23" i="13" s="1"/>
  <c r="C24" i="13" s="1"/>
  <c r="C25" i="13" s="1"/>
  <c r="C26" i="13" s="1"/>
  <c r="C27" i="13" s="1"/>
  <c r="C28" i="13" s="1"/>
  <c r="C29" i="13" s="1"/>
  <c r="C30" i="13" l="1"/>
  <c r="C31" i="13" s="1"/>
  <c r="C32" i="13" s="1"/>
  <c r="C33" i="13" s="1"/>
  <c r="C34" i="13" s="1"/>
  <c r="C35" i="13" s="1"/>
</calcChain>
</file>

<file path=xl/sharedStrings.xml><?xml version="1.0" encoding="utf-8"?>
<sst xmlns="http://schemas.openxmlformats.org/spreadsheetml/2006/main" count="437" uniqueCount="204">
  <si>
    <t>SUBDIRECCIÓN DE ESTUDIOS ECONÓMICOS</t>
  </si>
  <si>
    <t>DIRECCIÓN DE GESTIÓN ESTRATÉGICA Y ANALÍTICA</t>
  </si>
  <si>
    <t xml:space="preserve"> </t>
  </si>
  <si>
    <t>DESCRIPCIÓN</t>
  </si>
  <si>
    <t>Sanciones</t>
  </si>
  <si>
    <t>Cifras en millones de pesos corrientes</t>
  </si>
  <si>
    <t>IMPUESTO AL PATRIMONIO</t>
  </si>
  <si>
    <t>Renglón</t>
  </si>
  <si>
    <t>EXCLUSIONES</t>
  </si>
  <si>
    <t xml:space="preserve">Patrimonio líquido susceptible de ser excluido en virtud de convenios internacionales </t>
  </si>
  <si>
    <t>Descuento tributario por convenios internacionales</t>
  </si>
  <si>
    <t>LIQUIDACIÓN PRIVADA</t>
  </si>
  <si>
    <t>Agricultura, ganadería, caza, silvicultura y pesca</t>
  </si>
  <si>
    <t>Construcción</t>
  </si>
  <si>
    <t>Información y comunicaciones</t>
  </si>
  <si>
    <t>Otras actividades de servicios</t>
  </si>
  <si>
    <t>Total</t>
  </si>
  <si>
    <t>1.</t>
  </si>
  <si>
    <t>Definiciones</t>
  </si>
  <si>
    <t>2.</t>
  </si>
  <si>
    <t>3.</t>
  </si>
  <si>
    <t>Subdirección de Estudios Económicos</t>
  </si>
  <si>
    <t>Dirección Seccional de Impuestos y Aduanas de Armenia</t>
  </si>
  <si>
    <t>Dirección Seccional de Impuestos de Barranquilla</t>
  </si>
  <si>
    <t>Dirección Seccional de Impuestos y Aduanas de Bucaramanga</t>
  </si>
  <si>
    <t>Dirección Seccional de Impuestos de Cali</t>
  </si>
  <si>
    <t>Dirección Seccional de Impuestos de Cartagena</t>
  </si>
  <si>
    <t>Dirección Seccional de Impuestos de Cúcuta</t>
  </si>
  <si>
    <t>Dirección Seccional de Impuestos y Aduanas de Girardot</t>
  </si>
  <si>
    <t>Dirección Seccional de Impuestos y Aduanas de Ibagué</t>
  </si>
  <si>
    <t>Dirección Seccional de Impuestos y Aduanas de Manizales</t>
  </si>
  <si>
    <t>Dirección Seccional de Impuestos de Medellín</t>
  </si>
  <si>
    <t>Dirección Seccional de Impuestos y Aduanas de Montería</t>
  </si>
  <si>
    <t>Dirección Seccional de Impuestos y Aduanas de Neiva</t>
  </si>
  <si>
    <t>Dirección Seccional de Impuestos y Aduanas de Pasto</t>
  </si>
  <si>
    <t>Dirección Seccional de Impuestos y Aduanas de Palmira</t>
  </si>
  <si>
    <t>Dirección Seccional de Impuestos y Aduanas de Pereira</t>
  </si>
  <si>
    <t>Dirección Seccional de Impuestos y Aduanas de Popayán</t>
  </si>
  <si>
    <t>Dirección Seccional de Impuestos y Aduanas de Santa Marta</t>
  </si>
  <si>
    <t>Dirección Seccional de Impuestos y Aduanas de Tunja</t>
  </si>
  <si>
    <t>Dirección Seccional de Impuestos y Aduanas de Túlua</t>
  </si>
  <si>
    <t>Dirección Seccional de Impuestos y Aduanas de Villavicencio</t>
  </si>
  <si>
    <t>Dirección Seccional de Impuestos y Aduanas de Sincelejo</t>
  </si>
  <si>
    <t>Dirección Seccional de Impuestos y Aduanas de Valledupar</t>
  </si>
  <si>
    <t>Dirección Seccional de Impuestos y Aduanas de Riohacha</t>
  </si>
  <si>
    <t>Dirección Seccional de Impuestos y Aduanas de Sogamoso</t>
  </si>
  <si>
    <t>Dirección Seccional de Impuestos y Aduanas de San Andrés</t>
  </si>
  <si>
    <t>Dirección Seccional de Impuestos y Aduanas de Florencia</t>
  </si>
  <si>
    <t>Dirección Seccional de Impuestos y Aduanas de Barrancabermeja</t>
  </si>
  <si>
    <t>Dirección Seccional de Impuestos de Bogotá</t>
  </si>
  <si>
    <t>Dirección Seccional de Impuestos y Aduanas de Yopal</t>
  </si>
  <si>
    <t>Dirección Seccional de Impuestos de Grandes Contribuyentes</t>
  </si>
  <si>
    <t>Explotación de minas y canteras</t>
  </si>
  <si>
    <t>Industrias manufactureras</t>
  </si>
  <si>
    <t>Comercio al por mayor y al por menor; reparación de vehículos automotores y motocicletas</t>
  </si>
  <si>
    <t>Transporte y almacenamiento</t>
  </si>
  <si>
    <t>Alojamiento y servicios de comida</t>
  </si>
  <si>
    <t>Actividades financieras y de seguros</t>
  </si>
  <si>
    <t>Actividades inmobiliarias</t>
  </si>
  <si>
    <t>Actividades profesionales, científicas y técnicas</t>
  </si>
  <si>
    <t>Actividades de servicios administrativos y de apoyo</t>
  </si>
  <si>
    <t>Educación</t>
  </si>
  <si>
    <t>Actividades de atención de la salud humana y de asistencia social</t>
  </si>
  <si>
    <t>Actividades artísticas, de entretenimiento y recreación</t>
  </si>
  <si>
    <t>Rentistas de capital</t>
  </si>
  <si>
    <t>Volver al Índice</t>
  </si>
  <si>
    <t>Asalariados</t>
  </si>
  <si>
    <t>Formulario</t>
  </si>
  <si>
    <t>5.</t>
  </si>
  <si>
    <t>6.</t>
  </si>
  <si>
    <t>Fecha de corte: Julio 11 de 2022</t>
  </si>
  <si>
    <t>Elaboró: Subdirección de Estudios Económicos, -DGEA- DIAN-</t>
  </si>
  <si>
    <t>*: Cifras agregadas teniendo en cuenta los principios de Reserva Tributaria definidos en el artículo 583 y 679  literal a del Estatuto Tributario, cuando el Número de casos es menor a 5, se agregan los valores registrados en un grupo o se suman al subsector, sector o actividad económica que más se asemeje.</t>
  </si>
  <si>
    <t>Intervalo (millones de pesos)</t>
  </si>
  <si>
    <t>Personas naturales subsidiadas por terceros o sin actividad económica</t>
  </si>
  <si>
    <t>7.</t>
  </si>
  <si>
    <t>Deciles por patrimonio bruto y por patrimonio líquido</t>
  </si>
  <si>
    <t xml:space="preserve">Deciles por patrimonio bruto </t>
  </si>
  <si>
    <t>Deciles por patrimonio líquido</t>
  </si>
  <si>
    <t>Dirección seccional</t>
  </si>
  <si>
    <t>Total exclusiones</t>
  </si>
  <si>
    <t>total saldo a pagar</t>
  </si>
  <si>
    <t>Cód. subsector económico</t>
  </si>
  <si>
    <t>Subsector económico</t>
  </si>
  <si>
    <t>Código dirección seccional</t>
  </si>
  <si>
    <t>Intervalos por patrimonio líquido</t>
  </si>
  <si>
    <t>Dirección de Gestión Estratégica y Análitica</t>
  </si>
  <si>
    <t>Por dirección seccional</t>
  </si>
  <si>
    <t>Pasivos (excluidos los pasivos normalizados)</t>
  </si>
  <si>
    <t>Base gravable impuesto a la riqueza</t>
  </si>
  <si>
    <t>Activos Omitidos en el Exterior</t>
  </si>
  <si>
    <t>Activos Omitidos en el País</t>
  </si>
  <si>
    <t>Pasivos Inexistentes en el Exterior</t>
  </si>
  <si>
    <t>Base Gravable Impuesto Normalización</t>
  </si>
  <si>
    <t>Impuesto a la Riqueza</t>
  </si>
  <si>
    <t>Descuentos Tributarios por Convenios Internacionales</t>
  </si>
  <si>
    <t>Impuesto de normalización tributaria</t>
  </si>
  <si>
    <t>Número de contribuyentes</t>
  </si>
  <si>
    <t>Dirección Seccional de Impuestos y Aduanas de Buenaventura</t>
  </si>
  <si>
    <t>Dirección Seccional de Impuestos y Aduanas de Quibdó</t>
  </si>
  <si>
    <t>Dirección Seccional de Impuestos y Aduanas de Arauca</t>
  </si>
  <si>
    <t>Dirección Seccional Delegada de Impuestos y Aduanas de Puerto Asís</t>
  </si>
  <si>
    <t>Dirección Seccional de Impuestos y Aduanas de Leticia</t>
  </si>
  <si>
    <t>Dirección Seccional Delegada de Impuestos y Aduanas de San José de Guaviare</t>
  </si>
  <si>
    <t>Dirección Seccional Delegada de Impuestos y Aduanas de Inírida</t>
  </si>
  <si>
    <t>1. Las personas naturales, las sucesiones ilíquidas, las personas jurídicas y sociedades de hecho, contribuyentes del impuesto sobre la renta y complementarios.</t>
  </si>
  <si>
    <t>2. Las personas naturales, nacionales o extranjeras, que no tengan residencia en el país, respecto de su riqueza poseída directamente en el país, salvo las excepciones previstas en los tratados internacionales y en el derecho interno.</t>
  </si>
  <si>
    <t>3. Las personas naturales, nacionales o extranjeras, que no tengan residencia en el país, respecto de su riqueza poseída indirectamente a través de establecimientos permanentes, en el país, salvo las excepciones previstas en los tratados internacionales y en el derecho interno.</t>
  </si>
  <si>
    <t>4. Las sociedades y entidades extranjeras respecto de su riqueza poseída directamente en el país, salvo las excepciones previstas en los tratados internacionales y en el derecho interno.</t>
  </si>
  <si>
    <t>5. Las sociedades y entidades extranjeras respecto de su riqueza poseída indirectamente a través de sucursales o establecimientos permanentes en el país, salvo las excepciones previstas en los tratados internacionales y en el derecho interno.</t>
  </si>
  <si>
    <t>Lo sujetos pasivos del impuesto a la riqueza son:</t>
  </si>
  <si>
    <t>Fecha de corte: Septiembre 01 de 2022</t>
  </si>
  <si>
    <t>Suministro de electricidad, gas, vapor y aire acondicionado</t>
  </si>
  <si>
    <t>Distribución de agua; evacuación y tratamiento de aguas residuales, y actividades de saneamiento ambiental</t>
  </si>
  <si>
    <t>Administración pública y defensa</t>
  </si>
  <si>
    <t>Patrimonio Bruto (incluidos los activos normalizados)</t>
  </si>
  <si>
    <t>Patrimonio Líquido</t>
  </si>
  <si>
    <t>Valor patrimonial de la casa o apartamento de habitación (solo personas naturales las primeras 12.200 UVT)</t>
  </si>
  <si>
    <t>Valor patrimonial neto de las acciones o aportes en sociedades nacionales</t>
  </si>
  <si>
    <t>Valor patrimonial neto de los bancos de tierras que posean las empresas públicas territoriales destinadas a vivienda prioritaria</t>
  </si>
  <si>
    <t>Valor patrimonial neto de los activos fijos inmuebles adquiridos y /o destinados al control y mejoramiento del medio ambiente por las empresas públicas de acueducto y alcantarillado</t>
  </si>
  <si>
    <t>Valor de la reserva táctica de fogafin y fogacoop</t>
  </si>
  <si>
    <t>Valor de las operaciones activas de crédito y sus rendimientos financieros realizadas por entidades financieras del exterior</t>
  </si>
  <si>
    <t>Valor de las operaciones de leasing internacional y sus rendimientos financieros realizados por sociedades o entidades  extranjeras sobre activos localizados en el territorio nacional</t>
  </si>
  <si>
    <t>Patrimonio líquido localizado en el exterior de los extranjeros con menos de 5 años de residencia en el país</t>
  </si>
  <si>
    <t>Patrimonio líquido no vinculado a las actividades sobre las cuales tributan como contribuyente del impuesto de renta y complementario (Artículo 19-2 Estatuto Tributario)</t>
  </si>
  <si>
    <t>Base gravable para el impuesto a la riqueza (31-44)</t>
  </si>
  <si>
    <t>Activos omitidos en el exterior</t>
  </si>
  <si>
    <t>Activos omitidos en el país</t>
  </si>
  <si>
    <t>Pasivos inexistentes en el exterior</t>
  </si>
  <si>
    <t>Pasivos inexistentes en el país</t>
  </si>
  <si>
    <t>Base gravable para el impuesto a la riqueza (Suma 46 a 49)</t>
  </si>
  <si>
    <t>Impuesto a la riqueza</t>
  </si>
  <si>
    <t>Impuesto neto a la riqueza</t>
  </si>
  <si>
    <t>Total impuesto a la riqueza y de normalización tributaria</t>
  </si>
  <si>
    <t>Deciles</t>
  </si>
  <si>
    <t>Renglones formulario No. 440</t>
  </si>
  <si>
    <t>Total Patrimonio Bruto (incluidos los activos normalizados)</t>
  </si>
  <si>
    <t>Total Patrimonio Líquido</t>
  </si>
  <si>
    <t>Patrimonio líquido susceptible de ser excluido en virtud convenios internacionales</t>
  </si>
  <si>
    <t>Valor casa o apartamento de habitación</t>
  </si>
  <si>
    <t>Valor patrimonial neto acciones sociedad nacional</t>
  </si>
  <si>
    <t>Valor neto inmuebles beneficio y uso público empresa públicas transporte masivo pasajeros</t>
  </si>
  <si>
    <t>Valor neto bancos de tierra empresas públicas territoriales de vivienda prioritaria</t>
  </si>
  <si>
    <t>Valor neto activos fijos inmuebles mejoramiento del medio ambiente empresas publicas de acueducto y alcantarillado</t>
  </si>
  <si>
    <t>Valor de la reserva técnica de Fogafin y Fogacoop</t>
  </si>
  <si>
    <t>Valor operaciones activas de crédito y rendimientos por entidades financieras exterior</t>
  </si>
  <si>
    <t>Valor operaciones leasing internacional y rendimientos sociedades o entidades extranjera sobre activos en territorio nacional</t>
  </si>
  <si>
    <t>Patrimonio líquido en el exterior extranjeros menos de 5 años residente en el país</t>
  </si>
  <si>
    <t>Valor patrimonial aportes sociales Solo entidades num.4 del art.19 E.T.</t>
  </si>
  <si>
    <t>Patrimonio líquido no vinculado a actividades en Renta y complementario (Artículo 19-2 Estatuto Tributario)</t>
  </si>
  <si>
    <t>Pasivos Inexistentes en el País</t>
  </si>
  <si>
    <t>Impuesto Neto a la Riqueza</t>
  </si>
  <si>
    <t>Impuesto de Normalización Tributaria</t>
  </si>
  <si>
    <t>Total Impuesto a la Riqueza y de Normalización Tributaria</t>
  </si>
  <si>
    <t>Total saldo a pagar</t>
  </si>
  <si>
    <t>Actividades de organizaciones y entidades extraterritoriales y Actividades de los hogares individuales</t>
  </si>
  <si>
    <t>Por tipo de contribuyente</t>
  </si>
  <si>
    <t>Tipo de contribuyente</t>
  </si>
  <si>
    <t>Persona Natural</t>
  </si>
  <si>
    <t>Persona Jurídica</t>
  </si>
  <si>
    <t>4.</t>
  </si>
  <si>
    <t>8.</t>
  </si>
  <si>
    <t>AGREGADOS TRIBUTARIOS EN EL IMPUESTO A LA RIQUEZA - AÑO GRAVABLE 2017</t>
  </si>
  <si>
    <t>Agregados de las declaraciones del impuesto a la riqueza. Año gravable 2017 (Información estadística).</t>
  </si>
  <si>
    <t>Fuente: Declaraciones del impuesto a la riqueza año gravable 2017 (F-440).  Análisis de Operaciones. -SEE-DGEA-DIAN-</t>
  </si>
  <si>
    <t>DECLARACION IMPUESTO A LA RIQUEZA Y COMPLEMENTARIO DE NORMALIZACIÓN TRIBUTARIA FORMULARIO 440</t>
  </si>
  <si>
    <t>Valor patrimonial neto de los bienes inmuebles de beneficio y uso público  de las empresas públicas de transporte masivo de pasajeros</t>
  </si>
  <si>
    <t>Valor patrimonial de los aportes sociales realizados por sus asociados (solo para entidades de que trata el nuemral 4 del at{iculo 19 del E.T.)</t>
  </si>
  <si>
    <t>Por subsector económico</t>
  </si>
  <si>
    <t>Intervalo por tarifa personas jurídicas</t>
  </si>
  <si>
    <t>Intervalo por tarifa personas naturales</t>
  </si>
  <si>
    <t>9.</t>
  </si>
  <si>
    <t>Tarifa jurídicos:</t>
  </si>
  <si>
    <t>Tarifa Naturales:</t>
  </si>
  <si>
    <t>Límite inferior &gt; 0 limite superior &lt; 2.000.000.000; tarifa marginal 0,125%; Impuesto (Base gravable * 0,20%)</t>
  </si>
  <si>
    <t>Límite inferior &gt;=2.000.000.000  limite superior &lt; 3.000.000.000; tarifa marginal 0,35%; Impuesto (Base gravable * 0,35%)+ 2.500.000.000</t>
  </si>
  <si>
    <t>Límite inferior &gt;=3.000.000.000  limite superior &lt; 5.000.000.000; tarifa marginal 0,75%; Impuesto (Base gravable * 0,75%) + 6.000.000</t>
  </si>
  <si>
    <t>Límite inferior &gt; 0 limite superior &lt; 2.000.000.000; tarifa marginal 0,05%; Impuesto: (Base gravable * 0,05%)</t>
  </si>
  <si>
    <t>Límite inferior &gt;=3.000.000.000  limite superior &lt; 5.000.000.000; tarifa marginal 0,20%; Impuesto: ((Base gravable - 3.000.000.000) * 0,20%) + 2.000.000</t>
  </si>
  <si>
    <t>Límite inferior &gt;=5.000.000.000  limite superior en adelante; tarifa marginal 0,40%; Impuesto: ((Base gravable - 5.000.000.000 * 0,40%) + 6.000.000</t>
  </si>
  <si>
    <t>Intervalos según tarifa personas jurídicas (ver definiciones)</t>
  </si>
  <si>
    <t>Intervalos según tarifa personas naturales (ver definiciones)</t>
  </si>
  <si>
    <t>&gt;= 0 &lt; 2.000 (Base gravable * 0,05%)</t>
  </si>
  <si>
    <t>&gt;= 2.000 &lt;  3.000  ((Base gravable -2.000.000) * 0,10%)+ 1.000</t>
  </si>
  <si>
    <t>&gt;= 3.000 &lt;  5.000  ((Base gravable - 3.000.000) * 0,20%) + 2.000</t>
  </si>
  <si>
    <t>&gt;=5.000 ((Base gravable - 5.000.000 * 0,40%) + 6.000</t>
  </si>
  <si>
    <t>&gt;= 0 &lt; 2.000 (Base gravable * 0,125%)</t>
  </si>
  <si>
    <t>&gt;= 2.000 &lt;  3.000 ((Base gravable * 0,35% )+ 2.500)</t>
  </si>
  <si>
    <t>&gt;= 3.000 &lt;  5.000 ((Base gravable * 0,75% )+ 6.000)</t>
  </si>
  <si>
    <t>&gt;=5.000 ((Base gravable * 1,50% )+ 21.000)</t>
  </si>
  <si>
    <t>Límite inferior &gt;=2.000.000.000  limite superior &lt; 3.000.000.000; tarifa marginal 0,10%; Impuesto: ((Base gravable -2.000.000.000) * 0,10%)+ 1.000.000</t>
  </si>
  <si>
    <t>Límite inferior &gt;=5.000.000.000  limite superior en adelante; tarifa marginal 1,50%; Impuesto (Base gravable * 1,50%) + 21.000.000</t>
  </si>
  <si>
    <r>
      <rPr>
        <b/>
        <sz val="11"/>
        <rFont val="Ubuntu"/>
        <family val="2"/>
      </rPr>
      <t>Impuesto a la riqueza:</t>
    </r>
    <r>
      <rPr>
        <sz val="11"/>
        <rFont val="Ubuntu"/>
        <family val="2"/>
      </rPr>
      <t xml:space="preserve"> Es un impuesto que recae sobre el patrimonio o riqueza de los contribuyentes con un patrimonio igual o superior a $1.000.000.000, que fue creado por la ley 1739 de 2014 y estuvo vigente hasta el 2018. El impuesto a la riqueza aplicará durante los años 2015, 2016 y 2017 para las personas jurídicas y sociedades de hecho, y para el mismo período más el año 2018 para las personas naturales y sucesiones ilíquidas.</t>
    </r>
  </si>
  <si>
    <r>
      <rPr>
        <b/>
        <sz val="11"/>
        <color rgb="FF000000"/>
        <rFont val="Ubuntu"/>
        <family val="2"/>
      </rPr>
      <t>Hecho generador:</t>
    </r>
    <r>
      <rPr>
        <sz val="11"/>
        <color rgb="FF000000"/>
        <rFont val="Ubuntu"/>
        <family val="2"/>
      </rPr>
      <t xml:space="preserve"> Posesión de patrimonio líquido al 1 de enero del año 2015, cuyo valor sea igual o superior a mil ($1.000) millones de pesos. Recuérdese que patrimonio líquido es igual al patrimonio bruto menos los pasivos.</t>
    </r>
  </si>
  <si>
    <r>
      <rPr>
        <b/>
        <sz val="11"/>
        <color rgb="FF000000"/>
        <rFont val="Ubuntu"/>
        <family val="2"/>
      </rPr>
      <t>Base gravable:</t>
    </r>
    <r>
      <rPr>
        <sz val="11"/>
        <color rgb="FF000000"/>
        <rFont val="Ubuntu"/>
        <family val="2"/>
      </rPr>
      <t xml:space="preserve"> La base gravable del impuesto a la riqueza es el valor del patrimonio bruto de las personas jurídicas y sociedades de hecho poseído a 1° de enero de 2015, 2016 y 2017 menos las deudas a cargo de las mismas vigentes en esas mismas fechas, y en el caso de personas naturales y sucesiones i1íquidas, el patrimonio bruto poseído por ellas a 1° de enero de 2015, 2016, 2017 y 2018 menos las deudas a cargo de las mismas vigentes en esas mismas fechas, determinados en ambos casos conforme a lo previsto en el Título II del Libro I del Estatuto tributario, excluyendo el valor patrimonial que tengan al 1° de enero de 2015, 2016 y 2017 para los contribuyentes personas jurídicas y sociedades de hecho, y el que tengan a 1° de enero de 2015, 2016, 2017 y 2018 las personas naturales y las sucesiones ilíquidas, los siguientes bienes:
1. En el caso de las personas naturales, las primeras 12.200 UVT del valor patrimonial de la casa o apartamento de habitación.
2. El valor patrimonial neto de las acciones, cuotas o partes de interés en sociedades nacionales poseídas directamente o a través de fiducias mercantiles o fondos de inversión colectiva, fondos de pensiones voluntarias, seguros de pensiones voluntarias o seguros de vida individual determinado conforme a las siguientes reglas: En el caso de acciones, cuotas o partes de interés de sociedades nacionales, poseídas a través de fiducias mercantiles o fondos de inversión colectiva, fondos de pensiones voluntarias, seguros de pensiones voluntarias o seguros de vida individual el valor patrimonial neto a excluir será el equivalente al porcentaje que dichas acciones, cuotas o partes de interés tengan en el total de patrimonio bruto del patrimonio autónomo o del fondo de inversión colectiva, del fondo de pensiones voluntarias, de la entidad aseguradora de vida, según sea el caso, en proporción a la participación del contribuyente. [...]</t>
    </r>
  </si>
  <si>
    <r>
      <t>Sector económico</t>
    </r>
    <r>
      <rPr>
        <sz val="11"/>
        <rFont val="Ubuntu"/>
        <family val="2"/>
      </rPr>
      <t>: Se trata de la mayor agregación en la economía. Es el conjunto de subsectores económicos que emplean los mismos procedimientos de producción y similar combinación de factores productivos. Se incluyen 10 sectores en clasificación económica.</t>
    </r>
  </si>
  <si>
    <r>
      <t>Año gravable</t>
    </r>
    <r>
      <rPr>
        <sz val="11"/>
        <rFont val="Ubuntu"/>
        <family val="2"/>
      </rPr>
      <t>: Es el año en el cual se desarrolla la actividad generadora de sus ingresos. En el caso del impuesto sobre la renta el año gravable difiere del año calendario.</t>
    </r>
  </si>
  <si>
    <r>
      <t>Variables</t>
    </r>
    <r>
      <rPr>
        <sz val="11"/>
        <rFont val="Ubuntu"/>
        <family val="2"/>
      </rPr>
      <t>: cada uno de los renglones de las declaraciones del impuesto a la riqueza</t>
    </r>
  </si>
  <si>
    <r>
      <t xml:space="preserve">Por subsector económico </t>
    </r>
    <r>
      <rPr>
        <b/>
        <vertAlign val="superscript"/>
        <sz val="11"/>
        <color rgb="FF002060"/>
        <rFont val="Ubuntu"/>
        <family val="2"/>
      </rPr>
      <t>1/</t>
    </r>
  </si>
  <si>
    <r>
      <rPr>
        <vertAlign val="superscript"/>
        <sz val="9"/>
        <color rgb="FF002060"/>
        <rFont val="Ubuntu"/>
        <family val="2"/>
      </rPr>
      <t>1/</t>
    </r>
    <r>
      <rPr>
        <sz val="9"/>
        <color rgb="FF002060"/>
        <rFont val="Ubuntu"/>
        <family val="2"/>
      </rPr>
      <t xml:space="preserve">:  En aplicación de la CIIU Rev. 4.0 adaptada para Colombia y las modificaciones establecidas en la Resolución 00139 de noviembre 21 de 2012.  </t>
    </r>
  </si>
  <si>
    <t>Dirección Seccional Delegada de Impuestos y Aduanas de Puerto Carreño y Dirección seccional de Mitú</t>
  </si>
  <si>
    <t>42/45*</t>
  </si>
  <si>
    <t>20/21*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</si>
</sst>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_ ;[Red]\-#,##0\ "/>
  </numFmts>
  <fonts count="24" x14ac:knownFonts="1">
    <font>
      <sz val="10"/>
      <name val="Arial"/>
    </font>
    <font>
      <u/>
      <sz val="10"/>
      <color theme="10"/>
      <name val="Arial"/>
      <family val="2"/>
    </font>
    <font>
      <b/>
      <sz val="14"/>
      <color theme="4" tint="-0.24994659260841701"/>
      <name val="Ubuntu"/>
      <family val="2"/>
    </font>
    <font>
      <b/>
      <sz val="14"/>
      <color theme="3" tint="0.39994506668294322"/>
      <name val="Ubuntu"/>
      <family val="2"/>
    </font>
    <font>
      <b/>
      <sz val="14"/>
      <color theme="0" tint="-0.499984740745262"/>
      <name val="Ubuntu"/>
      <family val="2"/>
    </font>
    <font>
      <sz val="14"/>
      <color theme="0" tint="-0.499984740745262"/>
      <name val="Ubuntu"/>
      <family val="2"/>
    </font>
    <font>
      <sz val="14"/>
      <color theme="4" tint="-0.24994659260841701"/>
      <name val="Ubuntu"/>
      <family val="2"/>
    </font>
    <font>
      <sz val="14"/>
      <color theme="3" tint="0.39994506668294322"/>
      <name val="Ubuntu"/>
      <family val="2"/>
    </font>
    <font>
      <sz val="11"/>
      <name val="Ubuntu"/>
      <family val="2"/>
    </font>
    <font>
      <b/>
      <sz val="11"/>
      <name val="Ubuntu"/>
      <family val="2"/>
    </font>
    <font>
      <b/>
      <sz val="11"/>
      <color rgb="FF000000"/>
      <name val="Ubuntu"/>
      <family val="2"/>
    </font>
    <font>
      <sz val="11"/>
      <color rgb="FF000000"/>
      <name val="Ubuntu"/>
      <family val="2"/>
    </font>
    <font>
      <b/>
      <sz val="11"/>
      <color rgb="FF333333"/>
      <name val="Ubuntu"/>
      <family val="2"/>
    </font>
    <font>
      <sz val="11"/>
      <color rgb="FF333333"/>
      <name val="Ubuntu"/>
      <family val="2"/>
    </font>
    <font>
      <b/>
      <u/>
      <sz val="11"/>
      <color rgb="FFC00000"/>
      <name val="Ubuntu"/>
      <family val="2"/>
    </font>
    <font>
      <b/>
      <sz val="11"/>
      <color theme="0"/>
      <name val="Ubuntu"/>
      <family val="2"/>
    </font>
    <font>
      <sz val="11"/>
      <color theme="0"/>
      <name val="Ubuntu"/>
      <family val="2"/>
    </font>
    <font>
      <b/>
      <sz val="11"/>
      <color rgb="FF002060"/>
      <name val="Ubuntu"/>
      <family val="2"/>
    </font>
    <font>
      <b/>
      <vertAlign val="superscript"/>
      <sz val="11"/>
      <color rgb="FF002060"/>
      <name val="Ubuntu"/>
      <family val="2"/>
    </font>
    <font>
      <sz val="11"/>
      <color rgb="FF002060"/>
      <name val="Ubuntu"/>
      <family val="2"/>
    </font>
    <font>
      <sz val="9"/>
      <color rgb="FF002060"/>
      <name val="Ubuntu"/>
      <family val="2"/>
    </font>
    <font>
      <vertAlign val="superscript"/>
      <sz val="9"/>
      <color rgb="FF002060"/>
      <name val="Ubuntu"/>
      <family val="2"/>
    </font>
    <font>
      <sz val="11"/>
      <color theme="1"/>
      <name val="Ubuntu"/>
      <family val="2"/>
    </font>
    <font>
      <b/>
      <sz val="11"/>
      <color theme="1"/>
      <name val="Ubuntu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2499465926084170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/>
      <bottom style="dashDotDot">
        <color auto="1"/>
      </bottom>
      <diagonal/>
    </border>
    <border>
      <left/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dashDotDot">
        <color auto="1"/>
      </bottom>
      <diagonal/>
    </border>
    <border>
      <left style="thin">
        <color auto="1"/>
      </left>
      <right/>
      <top style="dashDotDot">
        <color auto="1"/>
      </top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/>
      <top style="dashDotDot">
        <color auto="1"/>
      </top>
      <bottom style="dashDotDot">
        <color auto="1"/>
      </bottom>
      <diagonal/>
    </border>
    <border>
      <left/>
      <right style="thin">
        <color auto="1"/>
      </right>
      <top style="dashDot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DotDot">
        <color auto="1"/>
      </top>
      <bottom style="thin">
        <color auto="1"/>
      </bottom>
      <diagonal/>
    </border>
    <border>
      <left/>
      <right/>
      <top style="dashDotDot">
        <color auto="1"/>
      </top>
      <bottom style="thin">
        <color auto="1"/>
      </bottom>
      <diagonal/>
    </border>
    <border>
      <left/>
      <right/>
      <top style="thin">
        <color auto="1"/>
      </top>
      <bottom style="dashDotDot">
        <color auto="1"/>
      </bottom>
      <diagonal/>
    </border>
    <border>
      <left/>
      <right style="thin">
        <color theme="1"/>
      </right>
      <top style="thin">
        <color auto="1"/>
      </top>
      <bottom style="dashDotDot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DotDot">
        <color theme="1"/>
      </bottom>
      <diagonal/>
    </border>
    <border>
      <left/>
      <right/>
      <top style="thin">
        <color auto="1"/>
      </top>
      <bottom style="dashDotDot">
        <color theme="1"/>
      </bottom>
      <diagonal/>
    </border>
    <border>
      <left/>
      <right style="thin">
        <color theme="1"/>
      </right>
      <top style="dashDotDot">
        <color theme="1"/>
      </top>
      <bottom style="dashDotDot">
        <color theme="1"/>
      </bottom>
      <diagonal/>
    </border>
    <border>
      <left style="thin">
        <color auto="1"/>
      </left>
      <right style="thin">
        <color auto="1"/>
      </right>
      <top style="dashDotDot">
        <color theme="1"/>
      </top>
      <bottom style="dashDotDot">
        <color theme="1"/>
      </bottom>
      <diagonal/>
    </border>
    <border>
      <left/>
      <right/>
      <top style="dashDotDot">
        <color theme="1"/>
      </top>
      <bottom style="dashDotDot">
        <color theme="1"/>
      </bottom>
      <diagonal/>
    </border>
    <border>
      <left/>
      <right style="thin">
        <color theme="1"/>
      </right>
      <top style="dashDotDot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dashDotDot">
        <color theme="1"/>
      </top>
      <bottom style="thin">
        <color theme="1"/>
      </bottom>
      <diagonal/>
    </border>
    <border>
      <left/>
      <right/>
      <top style="dashDotDot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dashDotDot">
        <color auto="1"/>
      </bottom>
      <diagonal/>
    </border>
    <border>
      <left style="thin">
        <color auto="1"/>
      </left>
      <right/>
      <top style="dashDotDot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0" fontId="6" fillId="0" borderId="0" xfId="1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1" applyFont="1"/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0" fontId="10" fillId="0" borderId="0" xfId="0" applyFont="1" applyAlignment="1">
      <alignment horizontal="justify" vertical="justify" wrapText="1"/>
    </xf>
    <xf numFmtId="0" fontId="11" fillId="0" borderId="0" xfId="0" applyFont="1" applyAlignment="1">
      <alignment horizontal="justify" vertical="justify" wrapText="1"/>
    </xf>
    <xf numFmtId="0" fontId="12" fillId="4" borderId="0" xfId="0" applyFont="1" applyFill="1" applyAlignment="1">
      <alignment horizontal="justify" vertical="justify" wrapText="1"/>
    </xf>
    <xf numFmtId="0" fontId="13" fillId="4" borderId="0" xfId="0" applyFont="1" applyFill="1" applyAlignment="1">
      <alignment horizontal="justify" vertical="justify" wrapText="1"/>
    </xf>
    <xf numFmtId="164" fontId="14" fillId="0" borderId="0" xfId="1" applyNumberFormat="1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2" borderId="0" xfId="0" applyFont="1" applyFill="1" applyAlignment="1">
      <alignment horizontal="center"/>
    </xf>
    <xf numFmtId="0" fontId="8" fillId="0" borderId="7" xfId="0" applyFont="1" applyBorder="1" applyAlignment="1">
      <alignment horizontal="left" vertical="justify" wrapText="1"/>
    </xf>
    <xf numFmtId="0" fontId="8" fillId="0" borderId="7" xfId="0" applyFont="1" applyBorder="1" applyAlignment="1">
      <alignment horizontal="center"/>
    </xf>
    <xf numFmtId="0" fontId="9" fillId="0" borderId="7" xfId="0" applyFont="1" applyBorder="1" applyAlignment="1">
      <alignment horizontal="left" vertical="justify" wrapText="1"/>
    </xf>
    <xf numFmtId="0" fontId="9" fillId="0" borderId="12" xfId="0" applyFont="1" applyBorder="1" applyAlignment="1">
      <alignment horizontal="left" vertical="justify" wrapText="1"/>
    </xf>
    <xf numFmtId="0" fontId="8" fillId="0" borderId="12" xfId="0" applyFont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3" fontId="8" fillId="0" borderId="0" xfId="0" applyNumberFormat="1" applyFont="1" applyAlignment="1">
      <alignment horizontal="left"/>
    </xf>
    <xf numFmtId="3" fontId="14" fillId="0" borderId="0" xfId="1" applyNumberFormat="1" applyFont="1" applyAlignment="1">
      <alignment horizontal="center"/>
    </xf>
    <xf numFmtId="3" fontId="8" fillId="0" borderId="0" xfId="0" applyNumberFormat="1" applyFont="1" applyAlignment="1">
      <alignment horizontal="right"/>
    </xf>
    <xf numFmtId="3" fontId="17" fillId="0" borderId="0" xfId="0" applyNumberFormat="1" applyFont="1" applyAlignment="1" applyProtection="1">
      <alignment horizontal="left"/>
      <protection locked="0"/>
    </xf>
    <xf numFmtId="3" fontId="19" fillId="0" borderId="0" xfId="0" applyNumberFormat="1" applyFont="1" applyAlignment="1" applyProtection="1">
      <alignment horizontal="left"/>
      <protection locked="0"/>
    </xf>
    <xf numFmtId="3" fontId="8" fillId="0" borderId="0" xfId="0" applyNumberFormat="1" applyFont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left" vertical="center" wrapText="1"/>
    </xf>
    <xf numFmtId="3" fontId="8" fillId="0" borderId="7" xfId="0" applyNumberFormat="1" applyFont="1" applyBorder="1" applyAlignment="1">
      <alignment horizontal="right" vertical="center"/>
    </xf>
    <xf numFmtId="3" fontId="8" fillId="0" borderId="8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left" vertical="center" wrapText="1"/>
    </xf>
    <xf numFmtId="3" fontId="8" fillId="0" borderId="1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left"/>
    </xf>
    <xf numFmtId="3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/>
    <xf numFmtId="3" fontId="9" fillId="0" borderId="0" xfId="0" applyNumberFormat="1" applyFont="1" applyFill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3" fontId="19" fillId="0" borderId="0" xfId="0" applyNumberFormat="1" applyFont="1" applyAlignment="1">
      <alignment horizontal="left"/>
    </xf>
    <xf numFmtId="3" fontId="15" fillId="5" borderId="1" xfId="0" applyNumberFormat="1" applyFont="1" applyFill="1" applyBorder="1" applyAlignment="1">
      <alignment horizontal="center" vertical="center" wrapText="1"/>
    </xf>
    <xf numFmtId="165" fontId="15" fillId="5" borderId="1" xfId="0" applyNumberFormat="1" applyFont="1" applyFill="1" applyBorder="1" applyAlignment="1">
      <alignment horizontal="center" vertical="center" wrapText="1"/>
    </xf>
    <xf numFmtId="3" fontId="15" fillId="5" borderId="1" xfId="0" applyNumberFormat="1" applyFont="1" applyFill="1" applyBorder="1" applyAlignment="1">
      <alignment horizontal="left"/>
    </xf>
    <xf numFmtId="3" fontId="15" fillId="5" borderId="1" xfId="0" applyNumberFormat="1" applyFont="1" applyFill="1" applyBorder="1" applyAlignment="1"/>
    <xf numFmtId="3" fontId="20" fillId="0" borderId="0" xfId="0" applyNumberFormat="1" applyFont="1" applyFill="1" applyAlignment="1">
      <alignment horizontal="left"/>
    </xf>
    <xf numFmtId="3" fontId="20" fillId="0" borderId="0" xfId="0" applyNumberFormat="1" applyFont="1" applyAlignment="1">
      <alignment horizontal="left"/>
    </xf>
    <xf numFmtId="3" fontId="20" fillId="0" borderId="0" xfId="0" applyNumberFormat="1" applyFont="1" applyAlignment="1" applyProtection="1">
      <alignment horizontal="left"/>
      <protection locked="0"/>
    </xf>
    <xf numFmtId="3" fontId="20" fillId="3" borderId="0" xfId="0" applyNumberFormat="1" applyFont="1" applyFill="1" applyAlignment="1">
      <alignment horizontal="left"/>
    </xf>
    <xf numFmtId="3" fontId="8" fillId="0" borderId="5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3" fontId="9" fillId="0" borderId="0" xfId="0" applyNumberFormat="1" applyFont="1"/>
    <xf numFmtId="3" fontId="8" fillId="0" borderId="3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center"/>
    </xf>
    <xf numFmtId="3" fontId="15" fillId="5" borderId="1" xfId="0" applyNumberFormat="1" applyFont="1" applyFill="1" applyBorder="1"/>
    <xf numFmtId="3" fontId="9" fillId="0" borderId="0" xfId="0" applyNumberFormat="1" applyFont="1" applyAlignment="1">
      <alignment horizontal="center" vertical="center" wrapText="1"/>
    </xf>
    <xf numFmtId="165" fontId="22" fillId="0" borderId="3" xfId="0" applyNumberFormat="1" applyFont="1" applyBorder="1" applyAlignment="1">
      <alignment horizontal="center"/>
    </xf>
    <xf numFmtId="165" fontId="22" fillId="0" borderId="4" xfId="0" applyNumberFormat="1" applyFont="1" applyBorder="1" applyAlignment="1">
      <alignment horizontal="left" vertical="center" wrapText="1"/>
    </xf>
    <xf numFmtId="165" fontId="22" fillId="0" borderId="4" xfId="0" applyNumberFormat="1" applyFont="1" applyBorder="1" applyAlignment="1">
      <alignment horizontal="right"/>
    </xf>
    <xf numFmtId="3" fontId="8" fillId="0" borderId="24" xfId="0" applyNumberFormat="1" applyFont="1" applyBorder="1" applyAlignment="1">
      <alignment horizontal="right"/>
    </xf>
    <xf numFmtId="165" fontId="22" fillId="0" borderId="6" xfId="0" applyNumberFormat="1" applyFont="1" applyBorder="1" applyAlignment="1">
      <alignment horizontal="center"/>
    </xf>
    <xf numFmtId="165" fontId="22" fillId="0" borderId="7" xfId="0" applyNumberFormat="1" applyFont="1" applyBorder="1" applyAlignment="1">
      <alignment horizontal="left" vertical="center" wrapText="1"/>
    </xf>
    <xf numFmtId="165" fontId="22" fillId="0" borderId="7" xfId="0" applyNumberFormat="1" applyFont="1" applyBorder="1" applyAlignment="1">
      <alignment horizontal="right"/>
    </xf>
    <xf numFmtId="3" fontId="8" fillId="0" borderId="8" xfId="0" applyNumberFormat="1" applyFont="1" applyBorder="1" applyAlignment="1">
      <alignment horizontal="right"/>
    </xf>
    <xf numFmtId="165" fontId="22" fillId="0" borderId="12" xfId="0" applyNumberFormat="1" applyFont="1" applyBorder="1" applyAlignment="1">
      <alignment horizontal="left" vertical="center" wrapText="1"/>
    </xf>
    <xf numFmtId="165" fontId="22" fillId="0" borderId="12" xfId="0" applyNumberFormat="1" applyFont="1" applyBorder="1" applyAlignment="1">
      <alignment horizontal="right"/>
    </xf>
    <xf numFmtId="165" fontId="22" fillId="0" borderId="25" xfId="0" applyNumberFormat="1" applyFont="1" applyBorder="1" applyAlignment="1">
      <alignment horizontal="right"/>
    </xf>
    <xf numFmtId="165" fontId="15" fillId="5" borderId="1" xfId="0" applyNumberFormat="1" applyFont="1" applyFill="1" applyBorder="1"/>
    <xf numFmtId="0" fontId="8" fillId="0" borderId="0" xfId="0" applyFont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8" fillId="0" borderId="3" xfId="0" applyFont="1" applyBorder="1" applyAlignment="1">
      <alignment horizontal="right" wrapText="1"/>
    </xf>
    <xf numFmtId="3" fontId="8" fillId="0" borderId="14" xfId="0" applyNumberFormat="1" applyFont="1" applyBorder="1" applyAlignment="1">
      <alignment horizontal="right"/>
    </xf>
    <xf numFmtId="0" fontId="15" fillId="5" borderId="1" xfId="0" applyFont="1" applyFill="1" applyBorder="1" applyAlignment="1">
      <alignment horizontal="left"/>
    </xf>
    <xf numFmtId="3" fontId="15" fillId="5" borderId="1" xfId="0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right" wrapText="1"/>
    </xf>
    <xf numFmtId="0" fontId="8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 vertical="center" wrapText="1"/>
    </xf>
    <xf numFmtId="3" fontId="8" fillId="0" borderId="11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3" fontId="8" fillId="0" borderId="15" xfId="0" applyNumberFormat="1" applyFont="1" applyBorder="1" applyAlignment="1">
      <alignment horizontal="center"/>
    </xf>
    <xf numFmtId="3" fontId="8" fillId="0" borderId="16" xfId="0" applyNumberFormat="1" applyFont="1" applyBorder="1" applyAlignment="1">
      <alignment horizontal="right"/>
    </xf>
    <xf numFmtId="3" fontId="8" fillId="0" borderId="17" xfId="0" applyNumberFormat="1" applyFont="1" applyBorder="1" applyAlignment="1">
      <alignment horizontal="right"/>
    </xf>
    <xf numFmtId="3" fontId="8" fillId="0" borderId="18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right"/>
    </xf>
    <xf numFmtId="3" fontId="8" fillId="0" borderId="20" xfId="0" applyNumberFormat="1" applyFont="1" applyBorder="1" applyAlignment="1">
      <alignment horizontal="right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right"/>
    </xf>
    <xf numFmtId="3" fontId="8" fillId="0" borderId="23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center"/>
    </xf>
    <xf numFmtId="3" fontId="15" fillId="5" borderId="1" xfId="0" applyNumberFormat="1" applyFont="1" applyFill="1" applyBorder="1" applyAlignment="1">
      <alignment horizontal="right" vertical="center" wrapText="1"/>
    </xf>
    <xf numFmtId="3" fontId="15" fillId="5" borderId="2" xfId="0" applyNumberFormat="1" applyFont="1" applyFill="1" applyBorder="1" applyAlignment="1">
      <alignment horizontal="right" vertical="center" wrapText="1"/>
    </xf>
    <xf numFmtId="3" fontId="15" fillId="5" borderId="1" xfId="0" applyNumberFormat="1" applyFont="1" applyFill="1" applyBorder="1" applyAlignment="1">
      <alignment horizontal="left" vertical="center" wrapText="1"/>
    </xf>
    <xf numFmtId="3" fontId="15" fillId="5" borderId="2" xfId="0" applyNumberFormat="1" applyFont="1" applyFill="1" applyBorder="1" applyAlignment="1">
      <alignment horizontal="left" vertical="center" wrapText="1"/>
    </xf>
    <xf numFmtId="3" fontId="8" fillId="0" borderId="11" xfId="0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3" fontId="15" fillId="5" borderId="27" xfId="0" applyNumberFormat="1" applyFont="1" applyFill="1" applyBorder="1" applyAlignment="1">
      <alignment horizontal="center"/>
    </xf>
    <xf numFmtId="3" fontId="15" fillId="5" borderId="28" xfId="0" applyNumberFormat="1" applyFont="1" applyFill="1" applyBorder="1" applyAlignment="1">
      <alignment horizontal="center"/>
    </xf>
    <xf numFmtId="165" fontId="15" fillId="5" borderId="1" xfId="0" applyNumberFormat="1" applyFont="1" applyFill="1" applyBorder="1" applyAlignment="1">
      <alignment horizontal="center"/>
    </xf>
    <xf numFmtId="3" fontId="23" fillId="0" borderId="0" xfId="0" applyNumberFormat="1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685800</xdr:colOff>
      <xdr:row>17</xdr:row>
      <xdr:rowOff>0</xdr:rowOff>
    </xdr:from>
    <xdr:to>
      <xdr:col>7</xdr:col>
      <xdr:colOff>685800</xdr:colOff>
      <xdr:row>20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82C39A-E435-4DBC-82F2-56D61AEA3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105025"/>
          <a:ext cx="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220357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C7EB6D-06C4-48E8-8BBC-73F8C03B3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0"/>
          <a:ext cx="2630182" cy="819150"/>
        </a:xfrm>
        <a:prstGeom prst="rect">
          <a:avLst/>
        </a:prstGeom>
      </xdr:spPr>
    </xdr:pic>
    <xdr:clientData/>
  </xdr:twoCellAnchor>
  <xdr:twoCellAnchor editAs="oneCell">
    <xdr:from>
      <xdr:col>7</xdr:col>
      <xdr:colOff>685800</xdr:colOff>
      <xdr:row>17</xdr:row>
      <xdr:rowOff>0</xdr:rowOff>
    </xdr:from>
    <xdr:to>
      <xdr:col>7</xdr:col>
      <xdr:colOff>685800</xdr:colOff>
      <xdr:row>20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C456E05-FB37-49DA-96CF-D71D1D786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411480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220357</xdr:colOff>
      <xdr:row>3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AEDDDD-4BCD-4F9A-8B49-638762E24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0"/>
          <a:ext cx="2630182" cy="819150"/>
        </a:xfrm>
        <a:prstGeom prst="rect">
          <a:avLst/>
        </a:prstGeom>
      </xdr:spPr>
    </xdr:pic>
    <xdr:clientData/>
  </xdr:twoCellAnchor>
  <xdr:twoCellAnchor editAs="oneCell">
    <xdr:from>
      <xdr:col>7</xdr:col>
      <xdr:colOff>685800</xdr:colOff>
      <xdr:row>18</xdr:row>
      <xdr:rowOff>0</xdr:rowOff>
    </xdr:from>
    <xdr:to>
      <xdr:col>7</xdr:col>
      <xdr:colOff>685800</xdr:colOff>
      <xdr:row>21</xdr:row>
      <xdr:rowOff>219075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97C3A8E-B2A3-4258-8CCD-5066119CE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436245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220357</xdr:colOff>
      <xdr:row>3</xdr:row>
      <xdr:rowOff>76200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CE3E084-2F11-40F8-A982-3C524AF56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650" y="0"/>
          <a:ext cx="2630182" cy="8191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10</xdr:col>
      <xdr:colOff>733425</xdr:colOff>
      <xdr:row>20</xdr:row>
      <xdr:rowOff>209550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4B0FAF3-8CC7-4C34-B2F3-74DAC65A8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8" t="-11115" r="443" b="-2"/>
        <a:stretch>
          <a:fillRect/>
        </a:stretch>
      </xdr:blipFill>
      <xdr:spPr bwMode="auto">
        <a:xfrm>
          <a:off x="247650" y="4886325"/>
          <a:ext cx="7715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19050</xdr:rowOff>
    </xdr:from>
    <xdr:to>
      <xdr:col>9</xdr:col>
      <xdr:colOff>372439</xdr:colOff>
      <xdr:row>42</xdr:row>
      <xdr:rowOff>125012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F35F73-66A3-4D16-9209-D5B4CBCA4F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19050"/>
          <a:ext cx="6906589" cy="8507012"/>
        </a:xfrm>
        <a:prstGeom prst="rect">
          <a:avLst/>
        </a:prstGeom>
      </xdr:spPr>
    </xdr:pic>
    <xdr:clientData/>
  </xdr:twoCellAnchor>
  <xdr:twoCellAnchor>
    <xdr:from>
      <xdr:col>8</xdr:col>
      <xdr:colOff>704850</xdr:colOff>
      <xdr:row>2</xdr:row>
      <xdr:rowOff>47625</xdr:rowOff>
    </xdr:from>
    <xdr:to>
      <xdr:col>9</xdr:col>
      <xdr:colOff>104775</xdr:colOff>
      <xdr:row>2</xdr:row>
      <xdr:rowOff>171450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87A26C0-566E-4F5E-8D0E-D1840415A9B2}"/>
            </a:ext>
          </a:extLst>
        </xdr:cNvPr>
        <xdr:cNvSpPr txBox="1"/>
      </xdr:nvSpPr>
      <xdr:spPr>
        <a:xfrm>
          <a:off x="6800850" y="371475"/>
          <a:ext cx="161925" cy="12382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2276475</xdr:colOff>
      <xdr:row>0</xdr:row>
      <xdr:rowOff>161925</xdr:rowOff>
    </xdr:from>
    <xdr:to>
      <xdr:col>1</xdr:col>
      <xdr:colOff>4447904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E0C44A-F8A4-4036-84E0-E989D23D1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6475" y="161925"/>
          <a:ext cx="2171429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2276475</xdr:colOff>
      <xdr:row>0</xdr:row>
      <xdr:rowOff>161925</xdr:rowOff>
    </xdr:from>
    <xdr:to>
      <xdr:col>1</xdr:col>
      <xdr:colOff>4447904</xdr:colOff>
      <xdr:row>4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ED1824-7C78-4EE6-A4BA-839AC9CDE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161925"/>
          <a:ext cx="2171429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2276475</xdr:colOff>
      <xdr:row>0</xdr:row>
      <xdr:rowOff>161925</xdr:rowOff>
    </xdr:from>
    <xdr:to>
      <xdr:col>1</xdr:col>
      <xdr:colOff>4447904</xdr:colOff>
      <xdr:row>4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B579B-2F62-44CB-8EE1-CBDAF640A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161925"/>
          <a:ext cx="2171429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1847850</xdr:colOff>
      <xdr:row>0</xdr:row>
      <xdr:rowOff>152400</xdr:rowOff>
    </xdr:from>
    <xdr:to>
      <xdr:col>1</xdr:col>
      <xdr:colOff>4019279</xdr:colOff>
      <xdr:row>4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619293-388F-4A41-9AED-6AFFC2E8D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7850" y="152400"/>
          <a:ext cx="2171429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1847850</xdr:colOff>
      <xdr:row>0</xdr:row>
      <xdr:rowOff>152400</xdr:rowOff>
    </xdr:from>
    <xdr:to>
      <xdr:col>1</xdr:col>
      <xdr:colOff>4019279</xdr:colOff>
      <xdr:row>4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1B960B0-F09C-4179-854B-D56C79EFF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152400"/>
          <a:ext cx="2171429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1847850</xdr:colOff>
      <xdr:row>0</xdr:row>
      <xdr:rowOff>152400</xdr:rowOff>
    </xdr:from>
    <xdr:to>
      <xdr:col>1</xdr:col>
      <xdr:colOff>4019279</xdr:colOff>
      <xdr:row>4</xdr:row>
      <xdr:rowOff>66675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D174B5-7389-4120-A911-CCDE133AD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0" y="152400"/>
          <a:ext cx="2171429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19050</xdr:rowOff>
    </xdr:from>
    <xdr:to>
      <xdr:col>2</xdr:col>
      <xdr:colOff>1285604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F165DF-D5F3-432A-8515-A859B30A8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50"/>
          <a:ext cx="2171429" cy="742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2</xdr:col>
      <xdr:colOff>975639</xdr:colOff>
      <xdr:row>2</xdr:row>
      <xdr:rowOff>200024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BC5C0D-BE96-4369-97C6-714BE685C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0"/>
          <a:ext cx="2213889" cy="6000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19050</xdr:rowOff>
    </xdr:from>
    <xdr:to>
      <xdr:col>2</xdr:col>
      <xdr:colOff>1257029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A72BEA-8021-4989-AF62-82BB1178F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50"/>
          <a:ext cx="2171429" cy="685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19051</xdr:rowOff>
    </xdr:from>
    <xdr:to>
      <xdr:col>2</xdr:col>
      <xdr:colOff>999854</xdr:colOff>
      <xdr:row>3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91E4A7-5BEC-46AB-A6EB-1F24D7FEB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51"/>
          <a:ext cx="2171429" cy="7429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19051</xdr:rowOff>
    </xdr:from>
    <xdr:to>
      <xdr:col>2</xdr:col>
      <xdr:colOff>1047479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DDD117-9087-44F4-9391-3173111F8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9051"/>
          <a:ext cx="2171429" cy="7715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19051</xdr:rowOff>
    </xdr:from>
    <xdr:to>
      <xdr:col>3</xdr:col>
      <xdr:colOff>323579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B89AF4-BD64-40D8-8815-9C3EEAF89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9051"/>
          <a:ext cx="2171429" cy="72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24AE8-4618-4948-94EC-500D090987D5}">
  <dimension ref="B6:J19"/>
  <sheetViews>
    <sheetView showGridLines="0" tabSelected="1" workbookViewId="0"/>
  </sheetViews>
  <sheetFormatPr baseColWidth="10" defaultRowHeight="19.5" x14ac:dyDescent="0.3"/>
  <cols>
    <col min="1" max="1" width="3.7109375" style="4" customWidth="1"/>
    <col min="2" max="2" width="13.28515625" style="4" bestFit="1" customWidth="1"/>
    <col min="3" max="16384" width="11.42578125" style="4"/>
  </cols>
  <sheetData>
    <row r="6" spans="2:10" x14ac:dyDescent="0.3">
      <c r="B6" s="9" t="s">
        <v>163</v>
      </c>
      <c r="C6" s="1"/>
      <c r="D6" s="1"/>
      <c r="E6" s="1"/>
      <c r="F6" s="1"/>
      <c r="G6" s="1"/>
      <c r="H6" s="2"/>
      <c r="I6" s="3"/>
      <c r="J6" s="3"/>
    </row>
    <row r="7" spans="2:10" ht="14.25" customHeight="1" x14ac:dyDescent="0.3">
      <c r="B7" s="1"/>
      <c r="C7" s="1"/>
      <c r="D7" s="1"/>
      <c r="E7" s="1"/>
      <c r="F7" s="1"/>
      <c r="G7" s="1"/>
      <c r="H7" s="2"/>
      <c r="I7" s="3"/>
      <c r="J7" s="3"/>
    </row>
    <row r="8" spans="2:10" ht="20.100000000000001" customHeight="1" x14ac:dyDescent="0.3">
      <c r="B8" s="7" t="s">
        <v>17</v>
      </c>
      <c r="C8" s="12" t="s">
        <v>18</v>
      </c>
      <c r="D8" s="5"/>
      <c r="E8" s="5"/>
      <c r="F8" s="5"/>
      <c r="G8" s="5"/>
      <c r="H8" s="6"/>
    </row>
    <row r="9" spans="2:10" ht="20.100000000000001" customHeight="1" x14ac:dyDescent="0.3">
      <c r="B9" s="7" t="s">
        <v>19</v>
      </c>
      <c r="C9" s="7" t="s">
        <v>136</v>
      </c>
      <c r="D9" s="10"/>
      <c r="E9" s="5"/>
      <c r="F9" s="5"/>
      <c r="G9" s="5"/>
      <c r="H9" s="6"/>
    </row>
    <row r="10" spans="2:10" ht="20.100000000000001" customHeight="1" x14ac:dyDescent="0.3">
      <c r="B10" s="7" t="s">
        <v>20</v>
      </c>
      <c r="C10" s="7" t="s">
        <v>169</v>
      </c>
      <c r="D10" s="5"/>
      <c r="E10" s="5"/>
      <c r="F10" s="5"/>
      <c r="G10" s="5"/>
      <c r="H10" s="6"/>
    </row>
    <row r="11" spans="2:10" ht="20.100000000000001" customHeight="1" x14ac:dyDescent="0.3">
      <c r="B11" s="7" t="s">
        <v>161</v>
      </c>
      <c r="C11" s="7" t="s">
        <v>157</v>
      </c>
      <c r="D11" s="5"/>
      <c r="E11" s="5"/>
      <c r="F11" s="5"/>
      <c r="G11" s="5"/>
      <c r="H11" s="6"/>
    </row>
    <row r="12" spans="2:10" ht="20.100000000000001" customHeight="1" x14ac:dyDescent="0.3">
      <c r="B12" s="7" t="s">
        <v>68</v>
      </c>
      <c r="C12" s="12" t="s">
        <v>79</v>
      </c>
      <c r="D12" s="5"/>
      <c r="E12" s="5"/>
      <c r="F12" s="5"/>
      <c r="G12" s="5"/>
      <c r="H12" s="6"/>
    </row>
    <row r="13" spans="2:10" ht="20.100000000000001" customHeight="1" x14ac:dyDescent="0.3">
      <c r="B13" s="7" t="s">
        <v>69</v>
      </c>
      <c r="C13" s="12" t="s">
        <v>170</v>
      </c>
      <c r="D13" s="5"/>
      <c r="E13" s="5"/>
      <c r="F13" s="5"/>
      <c r="G13" s="5"/>
      <c r="H13" s="6"/>
    </row>
    <row r="14" spans="2:10" ht="20.100000000000001" customHeight="1" x14ac:dyDescent="0.3">
      <c r="B14" s="7" t="s">
        <v>75</v>
      </c>
      <c r="C14" s="12" t="s">
        <v>171</v>
      </c>
      <c r="D14" s="5"/>
      <c r="E14" s="5"/>
      <c r="F14" s="5"/>
      <c r="G14" s="5"/>
      <c r="H14" s="6"/>
    </row>
    <row r="15" spans="2:10" ht="20.100000000000001" customHeight="1" x14ac:dyDescent="0.3">
      <c r="B15" s="11" t="s">
        <v>162</v>
      </c>
      <c r="C15" s="12" t="s">
        <v>76</v>
      </c>
      <c r="D15" s="5"/>
      <c r="E15" s="5"/>
      <c r="F15" s="5"/>
      <c r="G15" s="5"/>
      <c r="H15" s="6"/>
    </row>
    <row r="16" spans="2:10" ht="20.100000000000001" customHeight="1" x14ac:dyDescent="0.3">
      <c r="B16" s="11" t="s">
        <v>172</v>
      </c>
      <c r="C16" s="7" t="s">
        <v>67</v>
      </c>
      <c r="D16" s="5"/>
      <c r="E16" s="5"/>
      <c r="F16" s="5"/>
      <c r="G16" s="5"/>
      <c r="H16" s="6"/>
    </row>
    <row r="17" spans="2:8" ht="20.100000000000001" customHeight="1" x14ac:dyDescent="0.3">
      <c r="B17" s="7"/>
      <c r="C17" s="8"/>
      <c r="D17" s="5"/>
      <c r="E17" s="5"/>
      <c r="F17" s="5"/>
      <c r="G17" s="5"/>
      <c r="H17" s="6"/>
    </row>
    <row r="18" spans="2:8" ht="20.100000000000001" customHeight="1" x14ac:dyDescent="0.3">
      <c r="B18" s="7" t="s">
        <v>21</v>
      </c>
      <c r="C18" s="8"/>
      <c r="D18" s="5"/>
      <c r="E18" s="5"/>
      <c r="F18" s="5"/>
      <c r="G18" s="5"/>
      <c r="H18" s="6"/>
    </row>
    <row r="19" spans="2:8" ht="20.100000000000001" customHeight="1" x14ac:dyDescent="0.3">
      <c r="B19" s="7" t="s">
        <v>86</v>
      </c>
      <c r="C19" s="5"/>
      <c r="D19" s="5"/>
      <c r="E19" s="5"/>
      <c r="F19" s="5"/>
      <c r="G19" s="5"/>
      <c r="H19" s="6"/>
    </row>
  </sheetData>
  <hyperlinks>
    <hyperlink ref="C8" location="Definiciones!A1" display="Definiciones" xr:uid="{A0D8D5CB-C51B-449D-83DD-525EAF40D54B}"/>
    <hyperlink ref="C9" location="Renglones!A1" display="Renglones Formulario No. 420" xr:uid="{C2129077-543A-4124-9003-5666A7CC6617}"/>
    <hyperlink ref="C16" location="Formulario!A1" display="Formulario" xr:uid="{B748F36D-5219-42D7-8961-C7455529867A}"/>
    <hyperlink ref="C10" location="'Dirección Seccional'!A1" display="Total 2015 por subsector económico" xr:uid="{9044E140-D615-4432-98B8-1AE2C1DFEEE1}"/>
    <hyperlink ref="C12" location="'Dirección Seccional'!A1" display="Dirección Seccional" xr:uid="{3329F814-B4C7-4A8F-A428-8544F4214880}"/>
    <hyperlink ref="C13" location="'Tarifa Jurídicos'!A1" display="Intervalo por tarifa personas jurídicas" xr:uid="{B565BB61-412B-496B-A8A4-0F91997B703E}"/>
    <hyperlink ref="C15" location="deciles!A1" display="Deciles por patrimonio bruto y por patrimonio líquido" xr:uid="{7265D6B8-EC3B-4374-B57F-5CCDAC5303F7}"/>
    <hyperlink ref="C11" location="'Tipo contribuyente'!A1" display="Por tipo de contribuyente" xr:uid="{CC35A3C2-4C7C-4ED6-B5D6-68C7ABF69918}"/>
    <hyperlink ref="C14" location="'Tarifa Naturales'!A1" display="Intervalo por tarifa personas naturales" xr:uid="{720D5478-4410-4740-B3AD-146FB3AA1FA5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14FC0-64C9-4BF1-AA42-ADD065D328C5}">
  <dimension ref="K3:M3"/>
  <sheetViews>
    <sheetView showGridLines="0" workbookViewId="0"/>
  </sheetViews>
  <sheetFormatPr baseColWidth="10" defaultRowHeight="15.75" x14ac:dyDescent="0.25"/>
  <cols>
    <col min="1" max="16384" width="11.42578125" style="25"/>
  </cols>
  <sheetData>
    <row r="3" spans="11:13" x14ac:dyDescent="0.25">
      <c r="K3" s="24" t="s">
        <v>65</v>
      </c>
      <c r="M3" s="15"/>
    </row>
  </sheetData>
  <hyperlinks>
    <hyperlink ref="K3" location="Índice!A1" display="Volver al Índice" xr:uid="{BC1445F5-205F-4553-83AC-812A89B7A272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G39"/>
  <sheetViews>
    <sheetView showGridLines="0" workbookViewId="0"/>
  </sheetViews>
  <sheetFormatPr baseColWidth="10" defaultColWidth="11.42578125" defaultRowHeight="15.75" x14ac:dyDescent="0.2"/>
  <cols>
    <col min="1" max="1" width="3.7109375" style="13" customWidth="1"/>
    <col min="2" max="2" width="94.85546875" style="13" customWidth="1"/>
    <col min="3" max="16384" width="11.42578125" style="13"/>
  </cols>
  <sheetData>
    <row r="1" spans="2:7" x14ac:dyDescent="0.2">
      <c r="C1" s="14"/>
      <c r="D1" s="14"/>
    </row>
    <row r="2" spans="2:7" x14ac:dyDescent="0.2">
      <c r="C2" s="14"/>
      <c r="D2" s="14"/>
    </row>
    <row r="3" spans="2:7" x14ac:dyDescent="0.25">
      <c r="C3" s="14"/>
      <c r="D3" s="14"/>
      <c r="E3" s="15"/>
      <c r="F3" s="24" t="s">
        <v>65</v>
      </c>
      <c r="G3" s="15"/>
    </row>
    <row r="4" spans="2:7" x14ac:dyDescent="0.2">
      <c r="C4" s="14"/>
      <c r="D4" s="14"/>
    </row>
    <row r="5" spans="2:7" x14ac:dyDescent="0.2">
      <c r="C5" s="14"/>
      <c r="D5" s="14"/>
    </row>
    <row r="6" spans="2:7" x14ac:dyDescent="0.2">
      <c r="B6" s="16" t="s">
        <v>0</v>
      </c>
      <c r="C6" s="17"/>
      <c r="D6" s="17"/>
    </row>
    <row r="7" spans="2:7" x14ac:dyDescent="0.2">
      <c r="B7" s="16" t="s">
        <v>1</v>
      </c>
      <c r="C7" s="17"/>
      <c r="D7" s="17"/>
    </row>
    <row r="8" spans="2:7" x14ac:dyDescent="0.2">
      <c r="B8" s="17"/>
      <c r="C8" s="17"/>
      <c r="D8" s="17"/>
    </row>
    <row r="9" spans="2:7" ht="78.75" customHeight="1" x14ac:dyDescent="0.2">
      <c r="B9" s="18" t="s">
        <v>193</v>
      </c>
      <c r="C9" s="17"/>
      <c r="D9" s="17"/>
    </row>
    <row r="10" spans="2:7" x14ac:dyDescent="0.2">
      <c r="B10" s="19"/>
      <c r="C10" s="17"/>
      <c r="D10" s="17"/>
    </row>
    <row r="11" spans="2:7" x14ac:dyDescent="0.2">
      <c r="B11" s="20" t="s">
        <v>110</v>
      </c>
      <c r="C11" s="17"/>
      <c r="D11" s="17"/>
    </row>
    <row r="12" spans="2:7" x14ac:dyDescent="0.2">
      <c r="B12" s="18"/>
      <c r="C12" s="17"/>
      <c r="D12" s="17"/>
    </row>
    <row r="13" spans="2:7" ht="31.5" x14ac:dyDescent="0.2">
      <c r="B13" s="21" t="s">
        <v>105</v>
      </c>
      <c r="C13" s="17"/>
      <c r="D13" s="17"/>
    </row>
    <row r="14" spans="2:7" ht="47.25" x14ac:dyDescent="0.2">
      <c r="B14" s="21" t="s">
        <v>106</v>
      </c>
      <c r="C14" s="17"/>
      <c r="D14" s="17"/>
    </row>
    <row r="15" spans="2:7" ht="63" x14ac:dyDescent="0.2">
      <c r="B15" s="21" t="s">
        <v>107</v>
      </c>
      <c r="C15" s="17"/>
      <c r="D15" s="17"/>
    </row>
    <row r="16" spans="2:7" ht="31.5" x14ac:dyDescent="0.2">
      <c r="B16" s="21" t="s">
        <v>108</v>
      </c>
      <c r="C16" s="17"/>
      <c r="D16" s="17"/>
    </row>
    <row r="17" spans="2:4" ht="47.25" x14ac:dyDescent="0.2">
      <c r="B17" s="21" t="s">
        <v>109</v>
      </c>
      <c r="C17" s="17"/>
      <c r="D17" s="17"/>
    </row>
    <row r="18" spans="2:4" x14ac:dyDescent="0.2">
      <c r="B18" s="21"/>
      <c r="C18" s="17"/>
      <c r="D18" s="17"/>
    </row>
    <row r="19" spans="2:4" ht="47.25" x14ac:dyDescent="0.2">
      <c r="B19" s="21" t="s">
        <v>194</v>
      </c>
      <c r="C19" s="17"/>
      <c r="D19" s="17"/>
    </row>
    <row r="20" spans="2:4" x14ac:dyDescent="0.2">
      <c r="B20" s="21"/>
      <c r="C20" s="17"/>
      <c r="D20" s="17"/>
    </row>
    <row r="21" spans="2:4" ht="393.75" x14ac:dyDescent="0.2">
      <c r="B21" s="21" t="s">
        <v>195</v>
      </c>
      <c r="C21" s="17"/>
      <c r="D21" s="17"/>
    </row>
    <row r="22" spans="2:4" x14ac:dyDescent="0.2">
      <c r="B22" s="21"/>
      <c r="C22" s="17"/>
      <c r="D22" s="17"/>
    </row>
    <row r="23" spans="2:4" x14ac:dyDescent="0.2">
      <c r="B23" s="22" t="s">
        <v>173</v>
      </c>
      <c r="C23" s="17"/>
      <c r="D23" s="17"/>
    </row>
    <row r="24" spans="2:4" ht="20.25" customHeight="1" x14ac:dyDescent="0.2">
      <c r="B24" s="23" t="s">
        <v>178</v>
      </c>
      <c r="C24" s="17"/>
      <c r="D24" s="17"/>
    </row>
    <row r="25" spans="2:4" ht="31.5" x14ac:dyDescent="0.2">
      <c r="B25" s="23" t="s">
        <v>191</v>
      </c>
      <c r="C25" s="17"/>
      <c r="D25" s="17"/>
    </row>
    <row r="26" spans="2:4" ht="31.5" x14ac:dyDescent="0.2">
      <c r="B26" s="23" t="s">
        <v>179</v>
      </c>
      <c r="C26" s="17"/>
      <c r="D26" s="17"/>
    </row>
    <row r="27" spans="2:4" ht="31.5" x14ac:dyDescent="0.2">
      <c r="B27" s="23" t="s">
        <v>180</v>
      </c>
      <c r="C27" s="17"/>
      <c r="D27" s="17"/>
    </row>
    <row r="28" spans="2:4" x14ac:dyDescent="0.2">
      <c r="B28" s="23"/>
      <c r="C28" s="17"/>
      <c r="D28" s="17"/>
    </row>
    <row r="29" spans="2:4" x14ac:dyDescent="0.2">
      <c r="B29" s="22" t="s">
        <v>174</v>
      </c>
      <c r="C29" s="17"/>
      <c r="D29" s="17"/>
    </row>
    <row r="30" spans="2:4" ht="20.25" customHeight="1" x14ac:dyDescent="0.2">
      <c r="B30" s="23" t="s">
        <v>175</v>
      </c>
      <c r="C30" s="17"/>
      <c r="D30" s="17"/>
    </row>
    <row r="31" spans="2:4" ht="31.5" x14ac:dyDescent="0.2">
      <c r="B31" s="23" t="s">
        <v>176</v>
      </c>
      <c r="C31" s="17"/>
      <c r="D31" s="17"/>
    </row>
    <row r="32" spans="2:4" ht="31.5" x14ac:dyDescent="0.2">
      <c r="B32" s="23" t="s">
        <v>177</v>
      </c>
      <c r="C32" s="17"/>
      <c r="D32" s="17"/>
    </row>
    <row r="33" spans="2:4" ht="31.5" x14ac:dyDescent="0.2">
      <c r="B33" s="23" t="s">
        <v>192</v>
      </c>
      <c r="C33" s="17"/>
      <c r="D33" s="17"/>
    </row>
    <row r="34" spans="2:4" x14ac:dyDescent="0.2">
      <c r="B34" s="23"/>
      <c r="C34" s="17"/>
      <c r="D34" s="17"/>
    </row>
    <row r="35" spans="2:4" ht="47.25" x14ac:dyDescent="0.2">
      <c r="B35" s="19" t="s">
        <v>196</v>
      </c>
    </row>
    <row r="36" spans="2:4" x14ac:dyDescent="0.2">
      <c r="B36" s="18"/>
    </row>
    <row r="37" spans="2:4" ht="31.5" x14ac:dyDescent="0.2">
      <c r="B37" s="19" t="s">
        <v>197</v>
      </c>
    </row>
    <row r="38" spans="2:4" x14ac:dyDescent="0.2">
      <c r="B38" s="18"/>
    </row>
    <row r="39" spans="2:4" x14ac:dyDescent="0.2">
      <c r="B39" s="19" t="s">
        <v>198</v>
      </c>
    </row>
  </sheetData>
  <phoneticPr fontId="0" type="noConversion"/>
  <hyperlinks>
    <hyperlink ref="F3" location="Índice!A1" display="Volver al Índice" xr:uid="{1B6847D0-7189-47A8-BC59-F7263FAC5857}"/>
  </hyperlinks>
  <printOptions horizontalCentered="1"/>
  <pageMargins left="0.78740157480314965" right="0.78740157480314965" top="0" bottom="0.39370078740157483" header="0" footer="0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G43"/>
  <sheetViews>
    <sheetView showGridLines="0" workbookViewId="0"/>
  </sheetViews>
  <sheetFormatPr baseColWidth="10" defaultColWidth="11.42578125" defaultRowHeight="15.75" x14ac:dyDescent="0.25"/>
  <cols>
    <col min="1" max="1" width="3.7109375" style="25" customWidth="1"/>
    <col min="2" max="2" width="80.85546875" style="25" bestFit="1" customWidth="1"/>
    <col min="3" max="3" width="10.7109375" style="26" customWidth="1"/>
    <col min="4" max="16384" width="11.42578125" style="25"/>
  </cols>
  <sheetData>
    <row r="1" spans="2:7" ht="12.75" customHeight="1" x14ac:dyDescent="0.25">
      <c r="E1" s="15"/>
      <c r="F1" s="15"/>
      <c r="G1" s="15"/>
    </row>
    <row r="2" spans="2:7" x14ac:dyDescent="0.25">
      <c r="E2" s="15"/>
      <c r="F2" s="15"/>
      <c r="G2" s="15"/>
    </row>
    <row r="3" spans="2:7" x14ac:dyDescent="0.25">
      <c r="E3" s="15"/>
      <c r="F3" s="24" t="s">
        <v>65</v>
      </c>
      <c r="G3" s="15"/>
    </row>
    <row r="4" spans="2:7" x14ac:dyDescent="0.25">
      <c r="E4" s="15"/>
      <c r="F4" s="15"/>
      <c r="G4" s="15"/>
    </row>
    <row r="5" spans="2:7" x14ac:dyDescent="0.25">
      <c r="E5" s="15"/>
      <c r="F5" s="15"/>
      <c r="G5" s="15"/>
    </row>
    <row r="6" spans="2:7" x14ac:dyDescent="0.25">
      <c r="B6" s="27" t="s">
        <v>0</v>
      </c>
      <c r="C6" s="27"/>
      <c r="D6" s="28"/>
      <c r="E6" s="28"/>
      <c r="F6" s="28"/>
      <c r="G6" s="28"/>
    </row>
    <row r="7" spans="2:7" x14ac:dyDescent="0.25">
      <c r="B7" s="27" t="s">
        <v>1</v>
      </c>
      <c r="C7" s="27"/>
      <c r="D7" s="28"/>
      <c r="E7" s="28"/>
      <c r="F7" s="28"/>
      <c r="G7" s="28"/>
    </row>
    <row r="8" spans="2:7" x14ac:dyDescent="0.25">
      <c r="B8" s="27"/>
      <c r="C8" s="27"/>
      <c r="D8" s="28"/>
      <c r="E8" s="28"/>
      <c r="F8" s="28"/>
      <c r="G8" s="28"/>
    </row>
    <row r="9" spans="2:7" ht="30" customHeight="1" x14ac:dyDescent="0.25">
      <c r="B9" s="118" t="s">
        <v>166</v>
      </c>
      <c r="C9" s="118"/>
    </row>
    <row r="10" spans="2:7" x14ac:dyDescent="0.25">
      <c r="B10" s="29" t="s">
        <v>2</v>
      </c>
      <c r="C10" s="27"/>
    </row>
    <row r="11" spans="2:7" x14ac:dyDescent="0.25">
      <c r="B11" s="35" t="s">
        <v>3</v>
      </c>
      <c r="C11" s="119" t="s">
        <v>7</v>
      </c>
    </row>
    <row r="12" spans="2:7" x14ac:dyDescent="0.25">
      <c r="B12" s="36" t="s">
        <v>6</v>
      </c>
      <c r="C12" s="120"/>
    </row>
    <row r="13" spans="2:7" x14ac:dyDescent="0.25">
      <c r="B13" s="30" t="s">
        <v>115</v>
      </c>
      <c r="C13" s="31">
        <v>29</v>
      </c>
    </row>
    <row r="14" spans="2:7" x14ac:dyDescent="0.25">
      <c r="B14" s="30" t="s">
        <v>88</v>
      </c>
      <c r="C14" s="31">
        <f>C13+1</f>
        <v>30</v>
      </c>
    </row>
    <row r="15" spans="2:7" x14ac:dyDescent="0.25">
      <c r="B15" s="32" t="s">
        <v>116</v>
      </c>
      <c r="C15" s="31">
        <f t="shared" ref="C15:C34" si="0">C14+1</f>
        <v>31</v>
      </c>
    </row>
    <row r="16" spans="2:7" x14ac:dyDescent="0.25">
      <c r="B16" s="36" t="s">
        <v>8</v>
      </c>
      <c r="C16" s="37"/>
    </row>
    <row r="17" spans="2:3" ht="31.5" x14ac:dyDescent="0.25">
      <c r="B17" s="30" t="s">
        <v>9</v>
      </c>
      <c r="C17" s="31">
        <f>C15+1</f>
        <v>32</v>
      </c>
    </row>
    <row r="18" spans="2:3" ht="31.5" x14ac:dyDescent="0.25">
      <c r="B18" s="30" t="s">
        <v>117</v>
      </c>
      <c r="C18" s="31">
        <f t="shared" si="0"/>
        <v>33</v>
      </c>
    </row>
    <row r="19" spans="2:3" x14ac:dyDescent="0.25">
      <c r="B19" s="30" t="s">
        <v>118</v>
      </c>
      <c r="C19" s="31">
        <f t="shared" si="0"/>
        <v>34</v>
      </c>
    </row>
    <row r="20" spans="2:3" ht="31.5" x14ac:dyDescent="0.25">
      <c r="B20" s="30" t="s">
        <v>167</v>
      </c>
      <c r="C20" s="31">
        <f t="shared" si="0"/>
        <v>35</v>
      </c>
    </row>
    <row r="21" spans="2:3" ht="31.5" x14ac:dyDescent="0.25">
      <c r="B21" s="30" t="s">
        <v>119</v>
      </c>
      <c r="C21" s="31">
        <f t="shared" si="0"/>
        <v>36</v>
      </c>
    </row>
    <row r="22" spans="2:3" ht="47.25" x14ac:dyDescent="0.25">
      <c r="B22" s="30" t="s">
        <v>120</v>
      </c>
      <c r="C22" s="31">
        <f t="shared" si="0"/>
        <v>37</v>
      </c>
    </row>
    <row r="23" spans="2:3" x14ac:dyDescent="0.25">
      <c r="B23" s="30" t="s">
        <v>121</v>
      </c>
      <c r="C23" s="31">
        <f t="shared" si="0"/>
        <v>38</v>
      </c>
    </row>
    <row r="24" spans="2:3" ht="31.5" x14ac:dyDescent="0.25">
      <c r="B24" s="30" t="s">
        <v>122</v>
      </c>
      <c r="C24" s="31">
        <f t="shared" si="0"/>
        <v>39</v>
      </c>
    </row>
    <row r="25" spans="2:3" ht="29.25" customHeight="1" x14ac:dyDescent="0.25">
      <c r="B25" s="30" t="s">
        <v>123</v>
      </c>
      <c r="C25" s="31">
        <f t="shared" si="0"/>
        <v>40</v>
      </c>
    </row>
    <row r="26" spans="2:3" ht="31.5" x14ac:dyDescent="0.25">
      <c r="B26" s="30" t="s">
        <v>124</v>
      </c>
      <c r="C26" s="31">
        <f t="shared" si="0"/>
        <v>41</v>
      </c>
    </row>
    <row r="27" spans="2:3" ht="31.5" x14ac:dyDescent="0.25">
      <c r="B27" s="30" t="s">
        <v>168</v>
      </c>
      <c r="C27" s="31">
        <f t="shared" si="0"/>
        <v>42</v>
      </c>
    </row>
    <row r="28" spans="2:3" ht="27.75" customHeight="1" x14ac:dyDescent="0.25">
      <c r="B28" s="30" t="s">
        <v>125</v>
      </c>
      <c r="C28" s="31">
        <f t="shared" si="0"/>
        <v>43</v>
      </c>
    </row>
    <row r="29" spans="2:3" x14ac:dyDescent="0.25">
      <c r="B29" s="32" t="s">
        <v>80</v>
      </c>
      <c r="C29" s="31">
        <f>C28+1</f>
        <v>44</v>
      </c>
    </row>
    <row r="30" spans="2:3" x14ac:dyDescent="0.25">
      <c r="B30" s="32" t="s">
        <v>126</v>
      </c>
      <c r="C30" s="31">
        <f t="shared" si="0"/>
        <v>45</v>
      </c>
    </row>
    <row r="31" spans="2:3" x14ac:dyDescent="0.25">
      <c r="B31" s="30" t="s">
        <v>127</v>
      </c>
      <c r="C31" s="31">
        <f t="shared" si="0"/>
        <v>46</v>
      </c>
    </row>
    <row r="32" spans="2:3" x14ac:dyDescent="0.25">
      <c r="B32" s="30" t="s">
        <v>128</v>
      </c>
      <c r="C32" s="31">
        <f t="shared" si="0"/>
        <v>47</v>
      </c>
    </row>
    <row r="33" spans="2:3" x14ac:dyDescent="0.25">
      <c r="B33" s="30" t="s">
        <v>129</v>
      </c>
      <c r="C33" s="31">
        <f t="shared" si="0"/>
        <v>48</v>
      </c>
    </row>
    <row r="34" spans="2:3" x14ac:dyDescent="0.25">
      <c r="B34" s="30" t="s">
        <v>130</v>
      </c>
      <c r="C34" s="31">
        <f t="shared" si="0"/>
        <v>49</v>
      </c>
    </row>
    <row r="35" spans="2:3" x14ac:dyDescent="0.25">
      <c r="B35" s="32" t="s">
        <v>131</v>
      </c>
      <c r="C35" s="31">
        <f>C34+1</f>
        <v>50</v>
      </c>
    </row>
    <row r="36" spans="2:3" x14ac:dyDescent="0.25">
      <c r="B36" s="36" t="s">
        <v>11</v>
      </c>
      <c r="C36" s="37"/>
    </row>
    <row r="37" spans="2:3" x14ac:dyDescent="0.25">
      <c r="B37" s="30" t="s">
        <v>132</v>
      </c>
      <c r="C37" s="31">
        <f>C35+1</f>
        <v>51</v>
      </c>
    </row>
    <row r="38" spans="2:3" x14ac:dyDescent="0.25">
      <c r="B38" s="30" t="s">
        <v>10</v>
      </c>
      <c r="C38" s="31">
        <f>C37+1</f>
        <v>52</v>
      </c>
    </row>
    <row r="39" spans="2:3" x14ac:dyDescent="0.25">
      <c r="B39" s="32" t="s">
        <v>133</v>
      </c>
      <c r="C39" s="31">
        <f t="shared" ref="C39:C43" si="1">C38+1</f>
        <v>53</v>
      </c>
    </row>
    <row r="40" spans="2:3" x14ac:dyDescent="0.25">
      <c r="B40" s="32" t="s">
        <v>96</v>
      </c>
      <c r="C40" s="31">
        <f t="shared" si="1"/>
        <v>54</v>
      </c>
    </row>
    <row r="41" spans="2:3" x14ac:dyDescent="0.25">
      <c r="B41" s="32" t="s">
        <v>134</v>
      </c>
      <c r="C41" s="31">
        <f t="shared" si="1"/>
        <v>55</v>
      </c>
    </row>
    <row r="42" spans="2:3" x14ac:dyDescent="0.25">
      <c r="B42" s="30" t="s">
        <v>4</v>
      </c>
      <c r="C42" s="31">
        <f t="shared" si="1"/>
        <v>56</v>
      </c>
    </row>
    <row r="43" spans="2:3" x14ac:dyDescent="0.25">
      <c r="B43" s="33" t="s">
        <v>81</v>
      </c>
      <c r="C43" s="34">
        <f t="shared" si="1"/>
        <v>57</v>
      </c>
    </row>
  </sheetData>
  <mergeCells count="2">
    <mergeCell ref="B9:C9"/>
    <mergeCell ref="C11:C12"/>
  </mergeCells>
  <phoneticPr fontId="0" type="noConversion"/>
  <hyperlinks>
    <hyperlink ref="F3" location="Índice!A1" display="Volver al Índice" xr:uid="{B4B08139-AFFA-4886-ADF7-BF604EBDB027}"/>
  </hyperlinks>
  <printOptions horizontalCentered="1"/>
  <pageMargins left="0.78740157480314965" right="0.78740157480314965" top="0" bottom="0.39370078740157483" header="0" footer="0"/>
  <pageSetup orientation="portrait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09FA-239F-49DA-9155-351F18FE49BF}">
  <dimension ref="B1:AG38"/>
  <sheetViews>
    <sheetView showGridLines="0" workbookViewId="0"/>
  </sheetViews>
  <sheetFormatPr baseColWidth="10" defaultColWidth="30.7109375" defaultRowHeight="15.75" x14ac:dyDescent="0.25"/>
  <cols>
    <col min="1" max="1" width="3.7109375" style="38" customWidth="1"/>
    <col min="2" max="2" width="14.28515625" style="38" customWidth="1"/>
    <col min="3" max="3" width="58" style="38" customWidth="1"/>
    <col min="4" max="4" width="22.140625" style="38" customWidth="1"/>
    <col min="5" max="5" width="20.85546875" style="38" bestFit="1" customWidth="1"/>
    <col min="6" max="6" width="16.42578125" style="38" bestFit="1" customWidth="1"/>
    <col min="7" max="7" width="30.85546875" style="38" bestFit="1" customWidth="1"/>
    <col min="8" max="8" width="23.7109375" style="38" bestFit="1" customWidth="1"/>
    <col min="9" max="12" width="30.85546875" style="38" bestFit="1" customWidth="1"/>
    <col min="13" max="13" width="27.42578125" style="38" bestFit="1" customWidth="1"/>
    <col min="14" max="16" width="30.85546875" style="38" bestFit="1" customWidth="1"/>
    <col min="17" max="17" width="30.85546875" style="40" bestFit="1" customWidth="1"/>
    <col min="18" max="18" width="30.85546875" style="38" bestFit="1" customWidth="1"/>
    <col min="19" max="19" width="16.5703125" style="38" bestFit="1" customWidth="1"/>
    <col min="20" max="20" width="22.28515625" style="38" customWidth="1"/>
    <col min="21" max="21" width="16.42578125" style="38" customWidth="1"/>
    <col min="22" max="22" width="16.28515625" style="38" bestFit="1" customWidth="1"/>
    <col min="23" max="23" width="19.28515625" style="38" bestFit="1" customWidth="1"/>
    <col min="24" max="24" width="19" style="38" customWidth="1"/>
    <col min="25" max="25" width="22.85546875" style="38" bestFit="1" customWidth="1"/>
    <col min="26" max="26" width="13" style="38" bestFit="1" customWidth="1"/>
    <col min="27" max="27" width="25.140625" style="38" bestFit="1" customWidth="1"/>
    <col min="28" max="28" width="18" style="38" bestFit="1" customWidth="1"/>
    <col min="29" max="29" width="13.85546875" style="38" bestFit="1" customWidth="1"/>
    <col min="30" max="30" width="23.140625" style="38" bestFit="1" customWidth="1"/>
    <col min="31" max="31" width="13.85546875" style="38" customWidth="1"/>
    <col min="32" max="32" width="11.7109375" style="38" bestFit="1" customWidth="1"/>
    <col min="33" max="33" width="19.140625" style="38" customWidth="1"/>
    <col min="34" max="16384" width="30.7109375" style="38"/>
  </cols>
  <sheetData>
    <row r="1" spans="2:33" ht="18" customHeight="1" x14ac:dyDescent="0.25">
      <c r="I1" s="39" t="s">
        <v>65</v>
      </c>
    </row>
    <row r="2" spans="2:33" ht="18" customHeight="1" x14ac:dyDescent="0.25"/>
    <row r="3" spans="2:33" ht="18" customHeight="1" x14ac:dyDescent="0.25"/>
    <row r="4" spans="2:33" ht="18" customHeight="1" x14ac:dyDescent="0.25"/>
    <row r="5" spans="2:33" x14ac:dyDescent="0.25">
      <c r="B5" s="41" t="s">
        <v>164</v>
      </c>
    </row>
    <row r="6" spans="2:33" ht="18" x14ac:dyDescent="0.25">
      <c r="B6" s="41" t="s">
        <v>199</v>
      </c>
    </row>
    <row r="7" spans="2:33" x14ac:dyDescent="0.25">
      <c r="B7" s="42" t="s">
        <v>5</v>
      </c>
    </row>
    <row r="8" spans="2:33" x14ac:dyDescent="0.25">
      <c r="B8" s="42"/>
    </row>
    <row r="9" spans="2:33" s="43" customFormat="1" ht="94.5" x14ac:dyDescent="0.2">
      <c r="B9" s="60" t="s">
        <v>82</v>
      </c>
      <c r="C9" s="60" t="s">
        <v>83</v>
      </c>
      <c r="D9" s="61" t="s">
        <v>137</v>
      </c>
      <c r="E9" s="61" t="s">
        <v>88</v>
      </c>
      <c r="F9" s="61" t="s">
        <v>138</v>
      </c>
      <c r="G9" s="61" t="s">
        <v>139</v>
      </c>
      <c r="H9" s="61" t="s">
        <v>140</v>
      </c>
      <c r="I9" s="61" t="s">
        <v>141</v>
      </c>
      <c r="J9" s="61" t="s">
        <v>142</v>
      </c>
      <c r="K9" s="61" t="s">
        <v>143</v>
      </c>
      <c r="L9" s="61" t="s">
        <v>144</v>
      </c>
      <c r="M9" s="61" t="s">
        <v>145</v>
      </c>
      <c r="N9" s="61" t="s">
        <v>146</v>
      </c>
      <c r="O9" s="61" t="s">
        <v>147</v>
      </c>
      <c r="P9" s="61" t="s">
        <v>148</v>
      </c>
      <c r="Q9" s="61" t="s">
        <v>149</v>
      </c>
      <c r="R9" s="61" t="s">
        <v>150</v>
      </c>
      <c r="S9" s="61" t="s">
        <v>80</v>
      </c>
      <c r="T9" s="61" t="s">
        <v>89</v>
      </c>
      <c r="U9" s="60" t="s">
        <v>90</v>
      </c>
      <c r="V9" s="60" t="s">
        <v>91</v>
      </c>
      <c r="W9" s="60" t="s">
        <v>92</v>
      </c>
      <c r="X9" s="60" t="s">
        <v>151</v>
      </c>
      <c r="Y9" s="60" t="s">
        <v>93</v>
      </c>
      <c r="Z9" s="60" t="s">
        <v>94</v>
      </c>
      <c r="AA9" s="60" t="s">
        <v>95</v>
      </c>
      <c r="AB9" s="60" t="s">
        <v>152</v>
      </c>
      <c r="AC9" s="60" t="s">
        <v>153</v>
      </c>
      <c r="AD9" s="60" t="s">
        <v>154</v>
      </c>
      <c r="AE9" s="60" t="s">
        <v>4</v>
      </c>
      <c r="AF9" s="60" t="s">
        <v>155</v>
      </c>
      <c r="AG9" s="60" t="s">
        <v>97</v>
      </c>
    </row>
    <row r="10" spans="2:33" x14ac:dyDescent="0.25">
      <c r="B10" s="44">
        <v>24</v>
      </c>
      <c r="C10" s="45" t="s">
        <v>64</v>
      </c>
      <c r="D10" s="46">
        <v>94787473.369000003</v>
      </c>
      <c r="E10" s="46">
        <v>11920882.574999999</v>
      </c>
      <c r="F10" s="46">
        <v>82876566.642000005</v>
      </c>
      <c r="G10" s="46">
        <v>53148.017</v>
      </c>
      <c r="H10" s="46">
        <v>4070837.8220000002</v>
      </c>
      <c r="I10" s="46">
        <v>21026243.785</v>
      </c>
      <c r="J10" s="46">
        <v>54560.847999999998</v>
      </c>
      <c r="K10" s="46">
        <v>1140.538</v>
      </c>
      <c r="L10" s="46">
        <v>4019.8809999999999</v>
      </c>
      <c r="M10" s="46">
        <v>136.774</v>
      </c>
      <c r="N10" s="46">
        <v>157.48099999999999</v>
      </c>
      <c r="O10" s="46">
        <v>280.16399999999999</v>
      </c>
      <c r="P10" s="46">
        <v>28404.116000000002</v>
      </c>
      <c r="Q10" s="46">
        <v>6480.0320000000002</v>
      </c>
      <c r="R10" s="46">
        <v>15380.862999999999</v>
      </c>
      <c r="S10" s="46">
        <v>25260790.320999999</v>
      </c>
      <c r="T10" s="46">
        <v>43212546.549999997</v>
      </c>
      <c r="U10" s="46">
        <v>6174344.1359999999</v>
      </c>
      <c r="V10" s="46">
        <v>575248.66700000002</v>
      </c>
      <c r="W10" s="46">
        <v>2397.2600000000002</v>
      </c>
      <c r="X10" s="46">
        <v>149665.98199999999</v>
      </c>
      <c r="Y10" s="46">
        <v>6901656.0449999999</v>
      </c>
      <c r="Z10" s="46">
        <v>214617.87</v>
      </c>
      <c r="AA10" s="46">
        <v>7.601</v>
      </c>
      <c r="AB10" s="46">
        <v>214610.269</v>
      </c>
      <c r="AC10" s="46">
        <v>897215.3</v>
      </c>
      <c r="AD10" s="46">
        <v>1111825.5689999999</v>
      </c>
      <c r="AE10" s="46">
        <v>22016.395</v>
      </c>
      <c r="AF10" s="46">
        <v>1133841.9639999999</v>
      </c>
      <c r="AG10" s="47">
        <v>20186</v>
      </c>
    </row>
    <row r="11" spans="2:33" x14ac:dyDescent="0.25">
      <c r="B11" s="48">
        <v>22</v>
      </c>
      <c r="C11" s="49" t="s">
        <v>66</v>
      </c>
      <c r="D11" s="50">
        <v>55632939.998999998</v>
      </c>
      <c r="E11" s="50">
        <v>5026625.5980000002</v>
      </c>
      <c r="F11" s="50">
        <v>50621562.796999998</v>
      </c>
      <c r="G11" s="50">
        <v>40692.237999999998</v>
      </c>
      <c r="H11" s="50">
        <v>4676742.517</v>
      </c>
      <c r="I11" s="50">
        <v>7284707.1909999996</v>
      </c>
      <c r="J11" s="50">
        <v>26152.935000000001</v>
      </c>
      <c r="K11" s="50">
        <v>0</v>
      </c>
      <c r="L11" s="50">
        <v>1613.56</v>
      </c>
      <c r="M11" s="50">
        <v>46.695</v>
      </c>
      <c r="N11" s="50">
        <v>643.37800000000004</v>
      </c>
      <c r="O11" s="50">
        <v>250.11500000000001</v>
      </c>
      <c r="P11" s="50">
        <v>318418.772</v>
      </c>
      <c r="Q11" s="50">
        <v>5009.8519999999999</v>
      </c>
      <c r="R11" s="50">
        <v>3271.9290000000001</v>
      </c>
      <c r="S11" s="50">
        <v>12357549.182</v>
      </c>
      <c r="T11" s="50">
        <v>26206380.030000001</v>
      </c>
      <c r="U11" s="50">
        <v>2575541.1209999998</v>
      </c>
      <c r="V11" s="50">
        <v>111117.962</v>
      </c>
      <c r="W11" s="50">
        <v>2106.7139999999999</v>
      </c>
      <c r="X11" s="50">
        <v>40537.264999999999</v>
      </c>
      <c r="Y11" s="50">
        <v>2729303.0619999999</v>
      </c>
      <c r="Z11" s="50">
        <v>68295.747000000003</v>
      </c>
      <c r="AA11" s="50">
        <v>32.942999999999998</v>
      </c>
      <c r="AB11" s="50">
        <v>68262.804000000004</v>
      </c>
      <c r="AC11" s="50">
        <v>354802.054</v>
      </c>
      <c r="AD11" s="50">
        <v>423064.85800000001</v>
      </c>
      <c r="AE11" s="50">
        <v>9290.8490000000002</v>
      </c>
      <c r="AF11" s="50">
        <v>432355.70699999999</v>
      </c>
      <c r="AG11" s="51">
        <v>17800</v>
      </c>
    </row>
    <row r="12" spans="2:33" x14ac:dyDescent="0.25">
      <c r="B12" s="48">
        <v>12</v>
      </c>
      <c r="C12" s="49" t="s">
        <v>58</v>
      </c>
      <c r="D12" s="50">
        <v>76543638.340000004</v>
      </c>
      <c r="E12" s="50">
        <v>24236396.897999998</v>
      </c>
      <c r="F12" s="50">
        <v>52342195.855999999</v>
      </c>
      <c r="G12" s="50">
        <v>23109.972000000002</v>
      </c>
      <c r="H12" s="50">
        <v>1821991.33</v>
      </c>
      <c r="I12" s="50">
        <v>6665757.0899999999</v>
      </c>
      <c r="J12" s="50">
        <v>21013.276999999998</v>
      </c>
      <c r="K12" s="50">
        <v>4151.7330000000002</v>
      </c>
      <c r="L12" s="50">
        <v>708.68</v>
      </c>
      <c r="M12" s="50">
        <v>288.82299999999998</v>
      </c>
      <c r="N12" s="50">
        <v>393.11700000000002</v>
      </c>
      <c r="O12" s="50">
        <v>0</v>
      </c>
      <c r="P12" s="50">
        <v>6161.317</v>
      </c>
      <c r="Q12" s="50">
        <v>4365.058</v>
      </c>
      <c r="R12" s="50">
        <v>6167.58</v>
      </c>
      <c r="S12" s="50">
        <v>8554107.977</v>
      </c>
      <c r="T12" s="50">
        <v>35381076.022</v>
      </c>
      <c r="U12" s="50">
        <v>586980.58400000003</v>
      </c>
      <c r="V12" s="50">
        <v>223753.13500000001</v>
      </c>
      <c r="W12" s="50">
        <v>1625.0060000000001</v>
      </c>
      <c r="X12" s="50">
        <v>149307.28700000001</v>
      </c>
      <c r="Y12" s="50">
        <v>961666.01199999999</v>
      </c>
      <c r="Z12" s="50">
        <v>95160.221999999994</v>
      </c>
      <c r="AA12" s="50">
        <v>5.242</v>
      </c>
      <c r="AB12" s="50">
        <v>95154.98</v>
      </c>
      <c r="AC12" s="50">
        <v>125016.598</v>
      </c>
      <c r="AD12" s="50">
        <v>220171.57800000001</v>
      </c>
      <c r="AE12" s="50">
        <v>3644.3960000000002</v>
      </c>
      <c r="AF12" s="50">
        <v>223815.97399999999</v>
      </c>
      <c r="AG12" s="51">
        <v>12644</v>
      </c>
    </row>
    <row r="13" spans="2:33" ht="31.5" x14ac:dyDescent="0.25">
      <c r="B13" s="48">
        <v>7</v>
      </c>
      <c r="C13" s="49" t="s">
        <v>54</v>
      </c>
      <c r="D13" s="50">
        <v>179758272.43900001</v>
      </c>
      <c r="E13" s="50">
        <v>98076271.731000006</v>
      </c>
      <c r="F13" s="50">
        <v>82113104.804000005</v>
      </c>
      <c r="G13" s="50">
        <v>101566.264</v>
      </c>
      <c r="H13" s="50">
        <v>701440.57900000003</v>
      </c>
      <c r="I13" s="50">
        <v>14185688.26</v>
      </c>
      <c r="J13" s="50">
        <v>61168.233999999997</v>
      </c>
      <c r="K13" s="50">
        <v>2306.1379999999999</v>
      </c>
      <c r="L13" s="50">
        <v>0</v>
      </c>
      <c r="M13" s="50">
        <v>0</v>
      </c>
      <c r="N13" s="50">
        <v>0</v>
      </c>
      <c r="O13" s="50">
        <v>0</v>
      </c>
      <c r="P13" s="50">
        <v>430</v>
      </c>
      <c r="Q13" s="50">
        <v>375981.39500000002</v>
      </c>
      <c r="R13" s="50">
        <v>1506735.8119999999</v>
      </c>
      <c r="S13" s="50">
        <v>16935316.682</v>
      </c>
      <c r="T13" s="50">
        <v>56534853.703000002</v>
      </c>
      <c r="U13" s="50">
        <v>194742.99100000001</v>
      </c>
      <c r="V13" s="50">
        <v>276139.04700000002</v>
      </c>
      <c r="W13" s="50">
        <v>23534.297999999999</v>
      </c>
      <c r="X13" s="50">
        <v>155025.49299999999</v>
      </c>
      <c r="Y13" s="50">
        <v>649441.82900000003</v>
      </c>
      <c r="Z13" s="50">
        <v>170625.07800000001</v>
      </c>
      <c r="AA13" s="50">
        <v>26.667000000000002</v>
      </c>
      <c r="AB13" s="50">
        <v>170598.41099999999</v>
      </c>
      <c r="AC13" s="50">
        <v>84427.442999999999</v>
      </c>
      <c r="AD13" s="50">
        <v>255025.85399999999</v>
      </c>
      <c r="AE13" s="50">
        <v>2419.518</v>
      </c>
      <c r="AF13" s="50">
        <v>257445.372</v>
      </c>
      <c r="AG13" s="51">
        <v>10142</v>
      </c>
    </row>
    <row r="14" spans="2:33" x14ac:dyDescent="0.25">
      <c r="B14" s="48">
        <v>1</v>
      </c>
      <c r="C14" s="49" t="s">
        <v>12</v>
      </c>
      <c r="D14" s="50">
        <v>43102973.075999998</v>
      </c>
      <c r="E14" s="50">
        <v>14419207.783</v>
      </c>
      <c r="F14" s="50">
        <v>28713652.243999999</v>
      </c>
      <c r="G14" s="50">
        <v>114726.11599999999</v>
      </c>
      <c r="H14" s="50">
        <v>947816.62699999998</v>
      </c>
      <c r="I14" s="50">
        <v>3074206.9679999999</v>
      </c>
      <c r="J14" s="50">
        <v>10268.919</v>
      </c>
      <c r="K14" s="50">
        <v>12.500999999999999</v>
      </c>
      <c r="L14" s="50">
        <v>3945</v>
      </c>
      <c r="M14" s="50">
        <v>0</v>
      </c>
      <c r="N14" s="50">
        <v>0</v>
      </c>
      <c r="O14" s="50">
        <v>0</v>
      </c>
      <c r="P14" s="50">
        <v>0</v>
      </c>
      <c r="Q14" s="50">
        <v>5289.9949999999999</v>
      </c>
      <c r="R14" s="50">
        <v>1676.7070000000001</v>
      </c>
      <c r="S14" s="50">
        <v>4157942.8330000001</v>
      </c>
      <c r="T14" s="50">
        <v>20410319.488000002</v>
      </c>
      <c r="U14" s="50">
        <v>253038.48800000001</v>
      </c>
      <c r="V14" s="50">
        <v>96420.26</v>
      </c>
      <c r="W14" s="50">
        <v>646.16399999999999</v>
      </c>
      <c r="X14" s="50">
        <v>71568.464999999997</v>
      </c>
      <c r="Y14" s="50">
        <v>421673.37699999998</v>
      </c>
      <c r="Z14" s="50">
        <v>56110.211000000003</v>
      </c>
      <c r="AA14" s="50">
        <v>47.936999999999998</v>
      </c>
      <c r="AB14" s="50">
        <v>56062.273999999998</v>
      </c>
      <c r="AC14" s="50">
        <v>54817.540999999997</v>
      </c>
      <c r="AD14" s="50">
        <v>110879.815</v>
      </c>
      <c r="AE14" s="50">
        <v>1743.0820000000001</v>
      </c>
      <c r="AF14" s="50">
        <v>112622.897</v>
      </c>
      <c r="AG14" s="51">
        <v>7452</v>
      </c>
    </row>
    <row r="15" spans="2:33" x14ac:dyDescent="0.25">
      <c r="B15" s="48">
        <v>13</v>
      </c>
      <c r="C15" s="49" t="s">
        <v>59</v>
      </c>
      <c r="D15" s="50">
        <v>66484643.586999997</v>
      </c>
      <c r="E15" s="50">
        <v>21951401.089000002</v>
      </c>
      <c r="F15" s="50">
        <v>44600774.822999999</v>
      </c>
      <c r="G15" s="50">
        <v>21399.433000000001</v>
      </c>
      <c r="H15" s="50">
        <v>1017166.879</v>
      </c>
      <c r="I15" s="50">
        <v>15260132.938999999</v>
      </c>
      <c r="J15" s="50">
        <v>18075.374</v>
      </c>
      <c r="K15" s="50">
        <v>913.11800000000005</v>
      </c>
      <c r="L15" s="50">
        <v>0.31900000000000001</v>
      </c>
      <c r="M15" s="50">
        <v>1653.9090000000001</v>
      </c>
      <c r="N15" s="50">
        <v>0</v>
      </c>
      <c r="O15" s="50">
        <v>0</v>
      </c>
      <c r="P15" s="50">
        <v>4542.8419999999996</v>
      </c>
      <c r="Q15" s="50">
        <v>17086.334999999999</v>
      </c>
      <c r="R15" s="50">
        <v>4113.3869999999997</v>
      </c>
      <c r="S15" s="50">
        <v>16345084.535</v>
      </c>
      <c r="T15" s="50">
        <v>18423977.471000001</v>
      </c>
      <c r="U15" s="50">
        <v>665547.73400000005</v>
      </c>
      <c r="V15" s="50">
        <v>128969.092</v>
      </c>
      <c r="W15" s="50">
        <v>5631.5749999999998</v>
      </c>
      <c r="X15" s="50">
        <v>45085.641000000003</v>
      </c>
      <c r="Y15" s="50">
        <v>845234.04200000002</v>
      </c>
      <c r="Z15" s="50">
        <v>49185.858</v>
      </c>
      <c r="AA15" s="50">
        <v>6.141</v>
      </c>
      <c r="AB15" s="50">
        <v>49179.716999999997</v>
      </c>
      <c r="AC15" s="50">
        <v>109880.447</v>
      </c>
      <c r="AD15" s="50">
        <v>159060.16399999999</v>
      </c>
      <c r="AE15" s="50">
        <v>4156.2610000000004</v>
      </c>
      <c r="AF15" s="50">
        <v>163216.42499999999</v>
      </c>
      <c r="AG15" s="51">
        <v>7098</v>
      </c>
    </row>
    <row r="16" spans="2:33" x14ac:dyDescent="0.25">
      <c r="B16" s="48">
        <v>3</v>
      </c>
      <c r="C16" s="49" t="s">
        <v>53</v>
      </c>
      <c r="D16" s="50">
        <v>203811299.00299999</v>
      </c>
      <c r="E16" s="50">
        <v>115952867.17900001</v>
      </c>
      <c r="F16" s="50">
        <v>88155996.915999994</v>
      </c>
      <c r="G16" s="50">
        <v>676458.20200000005</v>
      </c>
      <c r="H16" s="50">
        <v>141991.85800000001</v>
      </c>
      <c r="I16" s="50">
        <v>9456438.6840000004</v>
      </c>
      <c r="J16" s="50">
        <v>70252.894</v>
      </c>
      <c r="K16" s="50">
        <v>273.15199999999999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179765.37299999999</v>
      </c>
      <c r="R16" s="50">
        <v>9444.241</v>
      </c>
      <c r="S16" s="50">
        <v>10534624.403999999</v>
      </c>
      <c r="T16" s="50">
        <v>64705124.397</v>
      </c>
      <c r="U16" s="50">
        <v>14226.623</v>
      </c>
      <c r="V16" s="50">
        <v>89449.794999999998</v>
      </c>
      <c r="W16" s="50">
        <v>5960.4290000000001</v>
      </c>
      <c r="X16" s="50">
        <v>63191.063999999998</v>
      </c>
      <c r="Y16" s="50">
        <v>172827.91099999999</v>
      </c>
      <c r="Z16" s="50">
        <v>221269.49400000001</v>
      </c>
      <c r="AA16" s="50">
        <v>55.606999999999999</v>
      </c>
      <c r="AB16" s="50">
        <v>221213.88699999999</v>
      </c>
      <c r="AC16" s="50">
        <v>22467.628000000001</v>
      </c>
      <c r="AD16" s="50">
        <v>243681.51500000001</v>
      </c>
      <c r="AE16" s="50">
        <v>805.38099999999997</v>
      </c>
      <c r="AF16" s="50">
        <v>244486.89600000001</v>
      </c>
      <c r="AG16" s="51">
        <v>4817</v>
      </c>
    </row>
    <row r="17" spans="2:33" x14ac:dyDescent="0.25">
      <c r="B17" s="48">
        <v>11</v>
      </c>
      <c r="C17" s="49" t="s">
        <v>57</v>
      </c>
      <c r="D17" s="50">
        <v>931308699.82200003</v>
      </c>
      <c r="E17" s="50">
        <v>610140211.34800005</v>
      </c>
      <c r="F17" s="50">
        <v>322356813.63499999</v>
      </c>
      <c r="G17" s="50">
        <v>30517313.565000001</v>
      </c>
      <c r="H17" s="50">
        <v>861885.48400000005</v>
      </c>
      <c r="I17" s="50">
        <v>143077466.69600001</v>
      </c>
      <c r="J17" s="50">
        <v>79656.368000000002</v>
      </c>
      <c r="K17" s="50">
        <v>479.12700000000001</v>
      </c>
      <c r="L17" s="50">
        <v>0</v>
      </c>
      <c r="M17" s="50">
        <v>0</v>
      </c>
      <c r="N17" s="50">
        <v>23878503.429000001</v>
      </c>
      <c r="O17" s="50">
        <v>2961701.702</v>
      </c>
      <c r="P17" s="50">
        <v>10925.795</v>
      </c>
      <c r="Q17" s="50">
        <v>4628861.2680000002</v>
      </c>
      <c r="R17" s="50">
        <v>184264.41699999999</v>
      </c>
      <c r="S17" s="50">
        <v>206201057.85100001</v>
      </c>
      <c r="T17" s="50">
        <v>109937042.37100001</v>
      </c>
      <c r="U17" s="50">
        <v>421746.62400000001</v>
      </c>
      <c r="V17" s="50">
        <v>41732.07</v>
      </c>
      <c r="W17" s="50">
        <v>8641.9220000000005</v>
      </c>
      <c r="X17" s="50">
        <v>21151.992999999999</v>
      </c>
      <c r="Y17" s="50">
        <v>493272.609</v>
      </c>
      <c r="Z17" s="50">
        <v>415940.734</v>
      </c>
      <c r="AA17" s="50">
        <v>126.194</v>
      </c>
      <c r="AB17" s="50">
        <v>415814.54</v>
      </c>
      <c r="AC17" s="50">
        <v>64125.442999999999</v>
      </c>
      <c r="AD17" s="50">
        <v>479939.98300000001</v>
      </c>
      <c r="AE17" s="50">
        <v>913.82899999999995</v>
      </c>
      <c r="AF17" s="50">
        <v>480853.81199999998</v>
      </c>
      <c r="AG17" s="51">
        <v>4633</v>
      </c>
    </row>
    <row r="18" spans="2:33" x14ac:dyDescent="0.25">
      <c r="B18" s="48">
        <v>6</v>
      </c>
      <c r="C18" s="49" t="s">
        <v>13</v>
      </c>
      <c r="D18" s="50">
        <v>91457480.300999999</v>
      </c>
      <c r="E18" s="50">
        <v>56956058.546999998</v>
      </c>
      <c r="F18" s="50">
        <v>35126916.295999996</v>
      </c>
      <c r="G18" s="50">
        <v>144509.06299999999</v>
      </c>
      <c r="H18" s="50">
        <v>234893.158</v>
      </c>
      <c r="I18" s="50">
        <v>3130780.8029999998</v>
      </c>
      <c r="J18" s="50">
        <v>31194.973999999998</v>
      </c>
      <c r="K18" s="50">
        <v>142.51400000000001</v>
      </c>
      <c r="L18" s="50">
        <v>0</v>
      </c>
      <c r="M18" s="50">
        <v>0</v>
      </c>
      <c r="N18" s="50">
        <v>0</v>
      </c>
      <c r="O18" s="50">
        <v>0</v>
      </c>
      <c r="P18" s="50">
        <v>900.62599999999998</v>
      </c>
      <c r="Q18" s="50">
        <v>861.38499999999999</v>
      </c>
      <c r="R18" s="50">
        <v>0</v>
      </c>
      <c r="S18" s="50">
        <v>3543282.523</v>
      </c>
      <c r="T18" s="50">
        <v>23614325.410999998</v>
      </c>
      <c r="U18" s="50">
        <v>121226.083</v>
      </c>
      <c r="V18" s="50">
        <v>118883.22199999999</v>
      </c>
      <c r="W18" s="50">
        <v>3.0760000000000001</v>
      </c>
      <c r="X18" s="50">
        <v>68916.437999999995</v>
      </c>
      <c r="Y18" s="50">
        <v>309028.81900000002</v>
      </c>
      <c r="Z18" s="50">
        <v>74643.846000000005</v>
      </c>
      <c r="AA18" s="50">
        <v>0</v>
      </c>
      <c r="AB18" s="50">
        <v>74643.846000000005</v>
      </c>
      <c r="AC18" s="50">
        <v>40173.747000000003</v>
      </c>
      <c r="AD18" s="50">
        <v>114817.59299999999</v>
      </c>
      <c r="AE18" s="50">
        <v>1210.6369999999999</v>
      </c>
      <c r="AF18" s="50">
        <v>116028.23</v>
      </c>
      <c r="AG18" s="51">
        <v>4371</v>
      </c>
    </row>
    <row r="19" spans="2:33" ht="31.5" x14ac:dyDescent="0.25">
      <c r="B19" s="48">
        <v>17</v>
      </c>
      <c r="C19" s="49" t="s">
        <v>62</v>
      </c>
      <c r="D19" s="50">
        <v>34305904.472999997</v>
      </c>
      <c r="E19" s="50">
        <v>13665037.777000001</v>
      </c>
      <c r="F19" s="50">
        <v>20674591.081999999</v>
      </c>
      <c r="G19" s="50">
        <v>40421.966999999997</v>
      </c>
      <c r="H19" s="50">
        <v>588321.42799999996</v>
      </c>
      <c r="I19" s="50">
        <v>1420987.8149999999</v>
      </c>
      <c r="J19" s="50">
        <v>6108.3990000000003</v>
      </c>
      <c r="K19" s="50">
        <v>1210.75</v>
      </c>
      <c r="L19" s="50">
        <v>0</v>
      </c>
      <c r="M19" s="50">
        <v>0</v>
      </c>
      <c r="N19" s="50">
        <v>1434.6590000000001</v>
      </c>
      <c r="O19" s="50">
        <v>5802.6319999999996</v>
      </c>
      <c r="P19" s="50">
        <v>0</v>
      </c>
      <c r="Q19" s="50">
        <v>70410.565000000002</v>
      </c>
      <c r="R19" s="50">
        <v>1442.5609999999999</v>
      </c>
      <c r="S19" s="50">
        <v>2136140.7760000001</v>
      </c>
      <c r="T19" s="50">
        <v>11424097.934</v>
      </c>
      <c r="U19" s="50">
        <v>148721.215</v>
      </c>
      <c r="V19" s="50">
        <v>17700.738000000001</v>
      </c>
      <c r="W19" s="50">
        <v>530.81600000000003</v>
      </c>
      <c r="X19" s="50">
        <v>9908.5769999999993</v>
      </c>
      <c r="Y19" s="50">
        <v>176861.34599999999</v>
      </c>
      <c r="Z19" s="50">
        <v>46933.938999999998</v>
      </c>
      <c r="AA19" s="50">
        <v>21339.044000000002</v>
      </c>
      <c r="AB19" s="50">
        <v>25594.895</v>
      </c>
      <c r="AC19" s="50">
        <v>22991.978999999999</v>
      </c>
      <c r="AD19" s="50">
        <v>48586.874000000003</v>
      </c>
      <c r="AE19" s="50">
        <v>663.24199999999996</v>
      </c>
      <c r="AF19" s="50">
        <v>49250.116000000002</v>
      </c>
      <c r="AG19" s="51">
        <v>3583</v>
      </c>
    </row>
    <row r="20" spans="2:33" x14ac:dyDescent="0.25">
      <c r="B20" s="48">
        <v>8</v>
      </c>
      <c r="C20" s="49" t="s">
        <v>55</v>
      </c>
      <c r="D20" s="50">
        <v>92170793.370000005</v>
      </c>
      <c r="E20" s="50">
        <v>59471064.109999999</v>
      </c>
      <c r="F20" s="50">
        <v>33471560.875</v>
      </c>
      <c r="G20" s="50">
        <v>383997.32500000001</v>
      </c>
      <c r="H20" s="50">
        <v>310389.89500000002</v>
      </c>
      <c r="I20" s="50">
        <v>4642018.0219999999</v>
      </c>
      <c r="J20" s="50">
        <v>15825.955</v>
      </c>
      <c r="K20" s="50">
        <v>370.50599999999997</v>
      </c>
      <c r="L20" s="50">
        <v>0</v>
      </c>
      <c r="M20" s="50">
        <v>0</v>
      </c>
      <c r="N20" s="50">
        <v>0</v>
      </c>
      <c r="O20" s="50">
        <v>90101.025999999998</v>
      </c>
      <c r="P20" s="50">
        <v>0</v>
      </c>
      <c r="Q20" s="50">
        <v>111698.166</v>
      </c>
      <c r="R20" s="50">
        <v>3441.5419999999999</v>
      </c>
      <c r="S20" s="50">
        <v>5557842.4369999999</v>
      </c>
      <c r="T20" s="50">
        <v>28065516.901000001</v>
      </c>
      <c r="U20" s="50">
        <v>68200.582999999999</v>
      </c>
      <c r="V20" s="50">
        <v>33527.972000000002</v>
      </c>
      <c r="W20" s="50">
        <v>6333.3230000000003</v>
      </c>
      <c r="X20" s="50">
        <v>45623.639000000003</v>
      </c>
      <c r="Y20" s="50">
        <v>153685.51699999999</v>
      </c>
      <c r="Z20" s="50">
        <v>95705.827999999994</v>
      </c>
      <c r="AA20" s="50">
        <v>0</v>
      </c>
      <c r="AB20" s="50">
        <v>95705.827999999994</v>
      </c>
      <c r="AC20" s="50">
        <v>19979.117999999999</v>
      </c>
      <c r="AD20" s="50">
        <v>115684.946</v>
      </c>
      <c r="AE20" s="50">
        <v>882.69</v>
      </c>
      <c r="AF20" s="50">
        <v>116567.636</v>
      </c>
      <c r="AG20" s="51">
        <v>3305</v>
      </c>
    </row>
    <row r="21" spans="2:33" x14ac:dyDescent="0.25">
      <c r="B21" s="48">
        <v>14</v>
      </c>
      <c r="C21" s="49" t="s">
        <v>60</v>
      </c>
      <c r="D21" s="50">
        <v>25562466.664000001</v>
      </c>
      <c r="E21" s="50">
        <v>12378173.128</v>
      </c>
      <c r="F21" s="50">
        <v>13254824.028999999</v>
      </c>
      <c r="G21" s="50">
        <v>86746.277000000002</v>
      </c>
      <c r="H21" s="50">
        <v>102177.689</v>
      </c>
      <c r="I21" s="50">
        <v>3586674.2179999999</v>
      </c>
      <c r="J21" s="50">
        <v>1013.771</v>
      </c>
      <c r="K21" s="50">
        <v>388.67899999999997</v>
      </c>
      <c r="L21" s="50">
        <v>8.7189999999999994</v>
      </c>
      <c r="M21" s="50">
        <v>0</v>
      </c>
      <c r="N21" s="50">
        <v>0</v>
      </c>
      <c r="O21" s="50">
        <v>0</v>
      </c>
      <c r="P21" s="50">
        <v>3336.7289999999998</v>
      </c>
      <c r="Q21" s="50">
        <v>70268.585999999996</v>
      </c>
      <c r="R21" s="50">
        <v>12009.851000000001</v>
      </c>
      <c r="S21" s="50">
        <v>3862624.5189999999</v>
      </c>
      <c r="T21" s="50">
        <v>7612916.2199999997</v>
      </c>
      <c r="U21" s="50">
        <v>50180.557999999997</v>
      </c>
      <c r="V21" s="50">
        <v>8713.7379999999994</v>
      </c>
      <c r="W21" s="50">
        <v>1000.53</v>
      </c>
      <c r="X21" s="50">
        <v>33021.887000000002</v>
      </c>
      <c r="Y21" s="50">
        <v>92916.713000000003</v>
      </c>
      <c r="Z21" s="50">
        <v>18335.761999999999</v>
      </c>
      <c r="AA21" s="50">
        <v>0</v>
      </c>
      <c r="AB21" s="50">
        <v>18335.761999999999</v>
      </c>
      <c r="AC21" s="50">
        <v>12079.165999999999</v>
      </c>
      <c r="AD21" s="50">
        <v>30414.928</v>
      </c>
      <c r="AE21" s="50">
        <v>341.42700000000002</v>
      </c>
      <c r="AF21" s="50">
        <v>30756.355</v>
      </c>
      <c r="AG21" s="51">
        <v>2005</v>
      </c>
    </row>
    <row r="22" spans="2:33" x14ac:dyDescent="0.25">
      <c r="B22" s="48">
        <v>9</v>
      </c>
      <c r="C22" s="49" t="s">
        <v>56</v>
      </c>
      <c r="D22" s="50">
        <v>12246182.738</v>
      </c>
      <c r="E22" s="50">
        <v>7689768.8210000005</v>
      </c>
      <c r="F22" s="50">
        <v>4819128.091</v>
      </c>
      <c r="G22" s="50">
        <v>5924.7569999999996</v>
      </c>
      <c r="H22" s="50">
        <v>102391.772</v>
      </c>
      <c r="I22" s="50">
        <v>320610.91600000003</v>
      </c>
      <c r="J22" s="50">
        <v>556.726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5371.22</v>
      </c>
      <c r="R22" s="50">
        <v>0</v>
      </c>
      <c r="S22" s="50">
        <v>434855.391</v>
      </c>
      <c r="T22" s="50">
        <v>3823571.537</v>
      </c>
      <c r="U22" s="50">
        <v>8397.1759999999995</v>
      </c>
      <c r="V22" s="50">
        <v>10552.633</v>
      </c>
      <c r="W22" s="50">
        <v>0</v>
      </c>
      <c r="X22" s="50">
        <v>18941.300999999999</v>
      </c>
      <c r="Y22" s="50">
        <v>37891.11</v>
      </c>
      <c r="Z22" s="50">
        <v>10083.43</v>
      </c>
      <c r="AA22" s="50">
        <v>0</v>
      </c>
      <c r="AB22" s="50">
        <v>10083.43</v>
      </c>
      <c r="AC22" s="50">
        <v>4925.8450000000003</v>
      </c>
      <c r="AD22" s="50">
        <v>15009.275</v>
      </c>
      <c r="AE22" s="50">
        <v>283.40699999999998</v>
      </c>
      <c r="AF22" s="50">
        <v>15292.682000000001</v>
      </c>
      <c r="AG22" s="51">
        <v>1095</v>
      </c>
    </row>
    <row r="23" spans="2:33" x14ac:dyDescent="0.25">
      <c r="B23" s="48">
        <v>10</v>
      </c>
      <c r="C23" s="49" t="s">
        <v>14</v>
      </c>
      <c r="D23" s="50">
        <v>55292329.998999998</v>
      </c>
      <c r="E23" s="50">
        <v>31092000.805</v>
      </c>
      <c r="F23" s="50">
        <v>24240281.041999999</v>
      </c>
      <c r="G23" s="50">
        <v>58738.256000000001</v>
      </c>
      <c r="H23" s="50">
        <v>29255.968000000001</v>
      </c>
      <c r="I23" s="50">
        <v>3103572.17</v>
      </c>
      <c r="J23" s="50">
        <v>146.07400000000001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754.19</v>
      </c>
      <c r="Q23" s="50">
        <v>0</v>
      </c>
      <c r="R23" s="50">
        <v>0</v>
      </c>
      <c r="S23" s="50">
        <v>3192466.6579999998</v>
      </c>
      <c r="T23" s="50">
        <v>20836906.390000001</v>
      </c>
      <c r="U23" s="50">
        <v>29142.447</v>
      </c>
      <c r="V23" s="50">
        <v>9740.5390000000007</v>
      </c>
      <c r="W23" s="50">
        <v>5</v>
      </c>
      <c r="X23" s="50">
        <v>8291.3709999999992</v>
      </c>
      <c r="Y23" s="50">
        <v>47179.357000000004</v>
      </c>
      <c r="Z23" s="50">
        <v>76041.884000000005</v>
      </c>
      <c r="AA23" s="50">
        <v>0</v>
      </c>
      <c r="AB23" s="50">
        <v>76041.884000000005</v>
      </c>
      <c r="AC23" s="50">
        <v>6133.3190000000004</v>
      </c>
      <c r="AD23" s="50">
        <v>82175.202999999994</v>
      </c>
      <c r="AE23" s="50">
        <v>446.322</v>
      </c>
      <c r="AF23" s="50">
        <v>82621.524999999994</v>
      </c>
      <c r="AG23" s="51">
        <v>995</v>
      </c>
    </row>
    <row r="24" spans="2:33" x14ac:dyDescent="0.25">
      <c r="B24" s="48">
        <v>2</v>
      </c>
      <c r="C24" s="49" t="s">
        <v>52</v>
      </c>
      <c r="D24" s="50">
        <v>172461136.65799999</v>
      </c>
      <c r="E24" s="50">
        <v>74900284.552000001</v>
      </c>
      <c r="F24" s="50">
        <v>98098437.317000002</v>
      </c>
      <c r="G24" s="50">
        <v>194089.76800000001</v>
      </c>
      <c r="H24" s="50">
        <v>24048.203000000001</v>
      </c>
      <c r="I24" s="50">
        <v>13685822.302999999</v>
      </c>
      <c r="J24" s="50">
        <v>5.484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793.31700000000001</v>
      </c>
      <c r="R24" s="50">
        <v>389.72</v>
      </c>
      <c r="S24" s="50">
        <v>13905148.795</v>
      </c>
      <c r="T24" s="50">
        <v>80721124.422000006</v>
      </c>
      <c r="U24" s="50">
        <v>1481.971</v>
      </c>
      <c r="V24" s="50">
        <v>1030.653</v>
      </c>
      <c r="W24" s="50">
        <v>0</v>
      </c>
      <c r="X24" s="50">
        <v>3442.55</v>
      </c>
      <c r="Y24" s="50">
        <v>5955.174</v>
      </c>
      <c r="Z24" s="50">
        <v>316971.98200000002</v>
      </c>
      <c r="AA24" s="50">
        <v>0</v>
      </c>
      <c r="AB24" s="50">
        <v>316971.98200000002</v>
      </c>
      <c r="AC24" s="50">
        <v>774.17399999999998</v>
      </c>
      <c r="AD24" s="50">
        <v>317746.15600000002</v>
      </c>
      <c r="AE24" s="50">
        <v>1646.924</v>
      </c>
      <c r="AF24" s="50">
        <v>319393.08</v>
      </c>
      <c r="AG24" s="51">
        <v>680</v>
      </c>
    </row>
    <row r="25" spans="2:33" ht="31.5" x14ac:dyDescent="0.25">
      <c r="B25" s="48">
        <v>23</v>
      </c>
      <c r="C25" s="49" t="s">
        <v>74</v>
      </c>
      <c r="D25" s="50">
        <v>1109563.923</v>
      </c>
      <c r="E25" s="50">
        <v>92496.995999999999</v>
      </c>
      <c r="F25" s="50">
        <v>1017082.352</v>
      </c>
      <c r="G25" s="50">
        <v>0</v>
      </c>
      <c r="H25" s="50">
        <v>95538.567999999999</v>
      </c>
      <c r="I25" s="50">
        <v>72815.221000000005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10479.502</v>
      </c>
      <c r="Q25" s="50">
        <v>17.085999999999999</v>
      </c>
      <c r="R25" s="50">
        <v>0</v>
      </c>
      <c r="S25" s="50">
        <v>178850.37700000001</v>
      </c>
      <c r="T25" s="50">
        <v>766961.84499999997</v>
      </c>
      <c r="U25" s="50">
        <v>55832.14</v>
      </c>
      <c r="V25" s="50">
        <v>9046.5310000000009</v>
      </c>
      <c r="W25" s="50">
        <v>0</v>
      </c>
      <c r="X25" s="50">
        <v>581.83000000000004</v>
      </c>
      <c r="Y25" s="50">
        <v>65460.500999999997</v>
      </c>
      <c r="Z25" s="50">
        <v>2497.7370000000001</v>
      </c>
      <c r="AA25" s="50">
        <v>0</v>
      </c>
      <c r="AB25" s="50">
        <v>2497.7370000000001</v>
      </c>
      <c r="AC25" s="50">
        <v>8509.8690000000006</v>
      </c>
      <c r="AD25" s="50">
        <v>11007.606</v>
      </c>
      <c r="AE25" s="50">
        <v>1493.153</v>
      </c>
      <c r="AF25" s="50">
        <v>12500.759</v>
      </c>
      <c r="AG25" s="51">
        <v>482</v>
      </c>
    </row>
    <row r="26" spans="2:33" x14ac:dyDescent="0.25">
      <c r="B26" s="48">
        <v>19</v>
      </c>
      <c r="C26" s="49" t="s">
        <v>15</v>
      </c>
      <c r="D26" s="50">
        <v>4408686.7529999996</v>
      </c>
      <c r="E26" s="50">
        <v>1957453.7209999999</v>
      </c>
      <c r="F26" s="50">
        <v>2454548.2689999999</v>
      </c>
      <c r="G26" s="50">
        <v>0</v>
      </c>
      <c r="H26" s="50">
        <v>30153.438999999998</v>
      </c>
      <c r="I26" s="50">
        <v>174984.375</v>
      </c>
      <c r="J26" s="50">
        <v>567.53800000000001</v>
      </c>
      <c r="K26" s="50">
        <v>0</v>
      </c>
      <c r="L26" s="50">
        <v>5121.6329999999998</v>
      </c>
      <c r="M26" s="50">
        <v>0</v>
      </c>
      <c r="N26" s="50">
        <v>0</v>
      </c>
      <c r="O26" s="50">
        <v>0</v>
      </c>
      <c r="P26" s="50">
        <v>0</v>
      </c>
      <c r="Q26" s="50">
        <v>532952.51599999995</v>
      </c>
      <c r="R26" s="50">
        <v>454326.34299999999</v>
      </c>
      <c r="S26" s="50">
        <v>1198105.844</v>
      </c>
      <c r="T26" s="50">
        <v>1118025.2690000001</v>
      </c>
      <c r="U26" s="50">
        <v>15769.498</v>
      </c>
      <c r="V26" s="50">
        <v>2206.152</v>
      </c>
      <c r="W26" s="50">
        <v>617.29600000000005</v>
      </c>
      <c r="X26" s="50">
        <v>444.63900000000001</v>
      </c>
      <c r="Y26" s="50">
        <v>19037.584999999999</v>
      </c>
      <c r="Z26" s="50">
        <v>2470.5059999999999</v>
      </c>
      <c r="AA26" s="50">
        <v>0</v>
      </c>
      <c r="AB26" s="50">
        <v>2470.5059999999999</v>
      </c>
      <c r="AC26" s="50">
        <v>2474.8879999999999</v>
      </c>
      <c r="AD26" s="50">
        <v>4945.3940000000002</v>
      </c>
      <c r="AE26" s="50">
        <v>138.46600000000001</v>
      </c>
      <c r="AF26" s="50">
        <v>5083.8599999999997</v>
      </c>
      <c r="AG26" s="51">
        <v>422</v>
      </c>
    </row>
    <row r="27" spans="2:33" x14ac:dyDescent="0.25">
      <c r="B27" s="48">
        <v>16</v>
      </c>
      <c r="C27" s="49" t="s">
        <v>61</v>
      </c>
      <c r="D27" s="50">
        <v>1635994.2080000001</v>
      </c>
      <c r="E27" s="50">
        <v>667415.17700000003</v>
      </c>
      <c r="F27" s="50">
        <v>973611.4</v>
      </c>
      <c r="G27" s="50">
        <v>498.68</v>
      </c>
      <c r="H27" s="50">
        <v>55853.538999999997</v>
      </c>
      <c r="I27" s="50">
        <v>41333.830999999998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1203.605</v>
      </c>
      <c r="Q27" s="50">
        <v>2619.9870000000001</v>
      </c>
      <c r="R27" s="50">
        <v>25.311</v>
      </c>
      <c r="S27" s="50">
        <v>101534.95299999999</v>
      </c>
      <c r="T27" s="50">
        <v>775706.06499999994</v>
      </c>
      <c r="U27" s="50">
        <v>21401.082999999999</v>
      </c>
      <c r="V27" s="50">
        <v>2500.71</v>
      </c>
      <c r="W27" s="50">
        <v>0</v>
      </c>
      <c r="X27" s="50">
        <v>3685.049</v>
      </c>
      <c r="Y27" s="50">
        <v>27586.842000000001</v>
      </c>
      <c r="Z27" s="50">
        <v>1509.307</v>
      </c>
      <c r="AA27" s="50">
        <v>0</v>
      </c>
      <c r="AB27" s="50">
        <v>1509.307</v>
      </c>
      <c r="AC27" s="50">
        <v>3586.2919999999999</v>
      </c>
      <c r="AD27" s="50">
        <v>5095.5990000000002</v>
      </c>
      <c r="AE27" s="50">
        <v>129.19200000000001</v>
      </c>
      <c r="AF27" s="50">
        <v>5224.7910000000002</v>
      </c>
      <c r="AG27" s="51">
        <v>407</v>
      </c>
    </row>
    <row r="28" spans="2:33" x14ac:dyDescent="0.25">
      <c r="B28" s="48">
        <v>18</v>
      </c>
      <c r="C28" s="49" t="s">
        <v>63</v>
      </c>
      <c r="D28" s="50">
        <v>3535228.844</v>
      </c>
      <c r="E28" s="50">
        <v>1622139.4569999999</v>
      </c>
      <c r="F28" s="50">
        <v>1913635.983</v>
      </c>
      <c r="G28" s="50">
        <v>1857.962</v>
      </c>
      <c r="H28" s="50">
        <v>33722.701999999997</v>
      </c>
      <c r="I28" s="50">
        <v>125581.929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1317.836</v>
      </c>
      <c r="R28" s="50">
        <v>0</v>
      </c>
      <c r="S28" s="50">
        <v>162480.429</v>
      </c>
      <c r="T28" s="50">
        <v>1379788.223</v>
      </c>
      <c r="U28" s="50">
        <v>19960.21</v>
      </c>
      <c r="V28" s="50">
        <v>2722.2950000000001</v>
      </c>
      <c r="W28" s="50">
        <v>3450.3960000000002</v>
      </c>
      <c r="X28" s="50">
        <v>10245.847</v>
      </c>
      <c r="Y28" s="50">
        <v>36378.748</v>
      </c>
      <c r="Z28" s="50">
        <v>3143.4609999999998</v>
      </c>
      <c r="AA28" s="50">
        <v>0</v>
      </c>
      <c r="AB28" s="50">
        <v>3143.4609999999998</v>
      </c>
      <c r="AC28" s="50">
        <v>4729.2340000000004</v>
      </c>
      <c r="AD28" s="50">
        <v>7872.6949999999997</v>
      </c>
      <c r="AE28" s="50">
        <v>271.72800000000001</v>
      </c>
      <c r="AF28" s="50">
        <v>8144.4229999999998</v>
      </c>
      <c r="AG28" s="51">
        <v>399</v>
      </c>
    </row>
    <row r="29" spans="2:33" ht="31.5" x14ac:dyDescent="0.25">
      <c r="B29" s="48">
        <v>5</v>
      </c>
      <c r="C29" s="49" t="s">
        <v>113</v>
      </c>
      <c r="D29" s="50">
        <v>18251536.583999999</v>
      </c>
      <c r="E29" s="50">
        <v>8236926.8940000003</v>
      </c>
      <c r="F29" s="50">
        <v>10022677.094000001</v>
      </c>
      <c r="G29" s="50">
        <v>0</v>
      </c>
      <c r="H29" s="50">
        <v>1994.0050000000001</v>
      </c>
      <c r="I29" s="50">
        <v>240966.92</v>
      </c>
      <c r="J29" s="50">
        <v>0</v>
      </c>
      <c r="K29" s="50">
        <v>0</v>
      </c>
      <c r="L29" s="50">
        <v>3809756.375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4052717.3</v>
      </c>
      <c r="T29" s="50">
        <v>5676396.2470000004</v>
      </c>
      <c r="U29" s="50">
        <v>0</v>
      </c>
      <c r="V29" s="50">
        <v>0</v>
      </c>
      <c r="W29" s="50">
        <v>0</v>
      </c>
      <c r="X29" s="50">
        <v>366.67</v>
      </c>
      <c r="Y29" s="50">
        <v>366.67</v>
      </c>
      <c r="Z29" s="50">
        <v>20145.162</v>
      </c>
      <c r="AA29" s="50">
        <v>0</v>
      </c>
      <c r="AB29" s="50">
        <v>20145.162</v>
      </c>
      <c r="AC29" s="50">
        <v>47.667000000000002</v>
      </c>
      <c r="AD29" s="50">
        <v>20192.829000000002</v>
      </c>
      <c r="AE29" s="50">
        <v>10.423</v>
      </c>
      <c r="AF29" s="50">
        <v>20203.252</v>
      </c>
      <c r="AG29" s="51">
        <v>289</v>
      </c>
    </row>
    <row r="30" spans="2:33" ht="31.5" x14ac:dyDescent="0.25">
      <c r="B30" s="48">
        <v>4</v>
      </c>
      <c r="C30" s="49" t="s">
        <v>112</v>
      </c>
      <c r="D30" s="50">
        <v>105937943.414</v>
      </c>
      <c r="E30" s="50">
        <v>56232968.346000001</v>
      </c>
      <c r="F30" s="50">
        <v>49963815.181000002</v>
      </c>
      <c r="G30" s="50">
        <v>843154.64800000004</v>
      </c>
      <c r="H30" s="50">
        <v>444.02</v>
      </c>
      <c r="I30" s="50">
        <v>8135603.6529999999</v>
      </c>
      <c r="J30" s="50">
        <v>0</v>
      </c>
      <c r="K30" s="50">
        <v>0</v>
      </c>
      <c r="L30" s="50">
        <v>756121.85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11644.83</v>
      </c>
      <c r="S30" s="50">
        <v>9746969.0010000002</v>
      </c>
      <c r="T30" s="50">
        <v>36199159.858000003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142870.19899999999</v>
      </c>
      <c r="AA30" s="50">
        <v>0</v>
      </c>
      <c r="AB30" s="50">
        <v>142870.19899999999</v>
      </c>
      <c r="AC30" s="50">
        <v>0</v>
      </c>
      <c r="AD30" s="50">
        <v>142870.19899999999</v>
      </c>
      <c r="AE30" s="50">
        <v>26.898</v>
      </c>
      <c r="AF30" s="50">
        <v>142897.09700000001</v>
      </c>
      <c r="AG30" s="51">
        <v>178</v>
      </c>
    </row>
    <row r="31" spans="2:33" x14ac:dyDescent="0.25">
      <c r="B31" s="48">
        <v>15</v>
      </c>
      <c r="C31" s="49" t="s">
        <v>114</v>
      </c>
      <c r="D31" s="50">
        <v>21707876.467</v>
      </c>
      <c r="E31" s="50">
        <v>5842664.1780000003</v>
      </c>
      <c r="F31" s="50">
        <v>16898874.188999999</v>
      </c>
      <c r="G31" s="50">
        <v>0</v>
      </c>
      <c r="H31" s="50">
        <v>3151.451</v>
      </c>
      <c r="I31" s="50">
        <v>4597.0079999999998</v>
      </c>
      <c r="J31" s="50">
        <v>0</v>
      </c>
      <c r="K31" s="50">
        <v>18830.471000000001</v>
      </c>
      <c r="L31" s="50">
        <v>0</v>
      </c>
      <c r="M31" s="50">
        <v>15565486.778999999</v>
      </c>
      <c r="N31" s="50">
        <v>0</v>
      </c>
      <c r="O31" s="50">
        <v>0</v>
      </c>
      <c r="P31" s="50">
        <v>0</v>
      </c>
      <c r="Q31" s="50">
        <v>17394.850999999999</v>
      </c>
      <c r="R31" s="50">
        <v>621566.13500000001</v>
      </c>
      <c r="S31" s="50">
        <v>16231026.695</v>
      </c>
      <c r="T31" s="50">
        <v>656948.31299999997</v>
      </c>
      <c r="U31" s="50">
        <v>1346.643</v>
      </c>
      <c r="V31" s="50">
        <v>0</v>
      </c>
      <c r="W31" s="50">
        <v>0</v>
      </c>
      <c r="X31" s="50">
        <v>89.832999999999998</v>
      </c>
      <c r="Y31" s="50">
        <v>1436.4760000000001</v>
      </c>
      <c r="Z31" s="50">
        <v>2207.194</v>
      </c>
      <c r="AA31" s="50">
        <v>0</v>
      </c>
      <c r="AB31" s="50">
        <v>2207.194</v>
      </c>
      <c r="AC31" s="50">
        <v>186.74100000000001</v>
      </c>
      <c r="AD31" s="50">
        <v>2393.9349999999999</v>
      </c>
      <c r="AE31" s="50">
        <v>6.4560000000000004</v>
      </c>
      <c r="AF31" s="50">
        <v>2400.3910000000001</v>
      </c>
      <c r="AG31" s="51">
        <v>49</v>
      </c>
    </row>
    <row r="32" spans="2:33" ht="47.25" x14ac:dyDescent="0.25">
      <c r="B32" s="117" t="s">
        <v>203</v>
      </c>
      <c r="C32" s="52" t="s">
        <v>156</v>
      </c>
      <c r="D32" s="53">
        <v>331984.43300000002</v>
      </c>
      <c r="E32" s="53">
        <v>1618.3409999999999</v>
      </c>
      <c r="F32" s="53">
        <v>330366.092</v>
      </c>
      <c r="G32" s="53">
        <v>0</v>
      </c>
      <c r="H32" s="53">
        <v>151</v>
      </c>
      <c r="I32" s="53">
        <v>319228.48700000002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1471.549</v>
      </c>
      <c r="Q32" s="53">
        <v>0</v>
      </c>
      <c r="R32" s="53">
        <v>0</v>
      </c>
      <c r="S32" s="53">
        <v>320851.03600000002</v>
      </c>
      <c r="T32" s="53">
        <v>10510.875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7.3100000000000005</v>
      </c>
      <c r="AA32" s="53">
        <v>0</v>
      </c>
      <c r="AB32" s="53">
        <v>7.3100000000000005</v>
      </c>
      <c r="AC32" s="53">
        <v>0</v>
      </c>
      <c r="AD32" s="53">
        <v>7.3100000000000005</v>
      </c>
      <c r="AE32" s="53">
        <v>0.63800000000000001</v>
      </c>
      <c r="AF32" s="53">
        <v>7.9480000000000004</v>
      </c>
      <c r="AG32" s="53">
        <v>21</v>
      </c>
    </row>
    <row r="33" spans="2:33" s="54" customFormat="1" x14ac:dyDescent="0.25">
      <c r="B33" s="121" t="s">
        <v>16</v>
      </c>
      <c r="C33" s="122"/>
      <c r="D33" s="63">
        <f>SUM(D10:D32)</f>
        <v>2291845048.4640002</v>
      </c>
      <c r="E33" s="63">
        <f t="shared" ref="E33:AG33" si="0">SUM(E10:E32)</f>
        <v>1232529935.0510001</v>
      </c>
      <c r="F33" s="63">
        <f t="shared" si="0"/>
        <v>1065041017.0090002</v>
      </c>
      <c r="G33" s="63">
        <f t="shared" si="0"/>
        <v>33308352.509999998</v>
      </c>
      <c r="H33" s="63">
        <f t="shared" si="0"/>
        <v>15852359.932999996</v>
      </c>
      <c r="I33" s="63">
        <f t="shared" si="0"/>
        <v>259036219.28399995</v>
      </c>
      <c r="J33" s="63">
        <f t="shared" si="0"/>
        <v>396567.77</v>
      </c>
      <c r="K33" s="63">
        <f t="shared" si="0"/>
        <v>30219.226999999999</v>
      </c>
      <c r="L33" s="63">
        <f t="shared" si="0"/>
        <v>4581296.017</v>
      </c>
      <c r="M33" s="63">
        <f t="shared" si="0"/>
        <v>15567612.979999999</v>
      </c>
      <c r="N33" s="63">
        <f t="shared" si="0"/>
        <v>23881132.064000003</v>
      </c>
      <c r="O33" s="63">
        <f t="shared" si="0"/>
        <v>3058135.6390000004</v>
      </c>
      <c r="P33" s="63">
        <f t="shared" si="0"/>
        <v>387029.04299999989</v>
      </c>
      <c r="Q33" s="63">
        <f t="shared" si="0"/>
        <v>6036544.8229999999</v>
      </c>
      <c r="R33" s="63">
        <f t="shared" si="0"/>
        <v>2835901.2290000003</v>
      </c>
      <c r="S33" s="63">
        <f t="shared" si="0"/>
        <v>364971370.51899999</v>
      </c>
      <c r="T33" s="63">
        <f t="shared" si="0"/>
        <v>597493275.54200029</v>
      </c>
      <c r="U33" s="63">
        <f t="shared" si="0"/>
        <v>11427827.908000004</v>
      </c>
      <c r="V33" s="63">
        <f t="shared" si="0"/>
        <v>1759455.2109999997</v>
      </c>
      <c r="W33" s="63">
        <f t="shared" si="0"/>
        <v>62483.805</v>
      </c>
      <c r="X33" s="63">
        <f t="shared" si="0"/>
        <v>899092.82099999988</v>
      </c>
      <c r="Y33" s="63">
        <f t="shared" si="0"/>
        <v>14148859.745000003</v>
      </c>
      <c r="Z33" s="63">
        <f t="shared" si="0"/>
        <v>2104772.7609999999</v>
      </c>
      <c r="AA33" s="63">
        <f t="shared" si="0"/>
        <v>21647.376</v>
      </c>
      <c r="AB33" s="63">
        <f t="shared" si="0"/>
        <v>2083125.3849999998</v>
      </c>
      <c r="AC33" s="63">
        <f t="shared" si="0"/>
        <v>1839344.4929999996</v>
      </c>
      <c r="AD33" s="63">
        <f t="shared" si="0"/>
        <v>3922469.8779999996</v>
      </c>
      <c r="AE33" s="63">
        <f t="shared" si="0"/>
        <v>52541.314000000006</v>
      </c>
      <c r="AF33" s="63">
        <f t="shared" si="0"/>
        <v>3975011.1919999993</v>
      </c>
      <c r="AG33" s="63">
        <f t="shared" si="0"/>
        <v>103053</v>
      </c>
    </row>
    <row r="34" spans="2:33" s="57" customFormat="1" x14ac:dyDescent="0.25">
      <c r="B34" s="64" t="s">
        <v>165</v>
      </c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2:33" s="57" customFormat="1" ht="16.5" x14ac:dyDescent="0.25">
      <c r="B35" s="65" t="s">
        <v>200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8"/>
    </row>
    <row r="36" spans="2:33" x14ac:dyDescent="0.25">
      <c r="B36" s="66" t="s">
        <v>72</v>
      </c>
    </row>
    <row r="37" spans="2:33" x14ac:dyDescent="0.25">
      <c r="B37" s="67" t="s">
        <v>70</v>
      </c>
    </row>
    <row r="38" spans="2:33" x14ac:dyDescent="0.25">
      <c r="B38" s="65" t="s">
        <v>71</v>
      </c>
    </row>
  </sheetData>
  <sortState xmlns:xlrd2="http://schemas.microsoft.com/office/spreadsheetml/2017/richdata2" ref="B10:AG31">
    <sortCondition descending="1" ref="AG10:AG31"/>
  </sortState>
  <mergeCells count="1">
    <mergeCell ref="B33:C33"/>
  </mergeCells>
  <hyperlinks>
    <hyperlink ref="I1" location="Índice!A1" display="Volver al Índice" xr:uid="{6252C8A3-547F-4034-9547-F367901EBBE9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61A16-27C9-42A4-952E-F48F38FC4D8A}">
  <dimension ref="B1:AF19"/>
  <sheetViews>
    <sheetView showGridLines="0" workbookViewId="0"/>
  </sheetViews>
  <sheetFormatPr baseColWidth="10" defaultColWidth="30.7109375" defaultRowHeight="15.75" x14ac:dyDescent="0.25"/>
  <cols>
    <col min="1" max="1" width="3.7109375" style="38" customWidth="1"/>
    <col min="2" max="2" width="18.42578125" style="38" customWidth="1"/>
    <col min="3" max="3" width="22.140625" style="38" customWidth="1"/>
    <col min="4" max="4" width="20.85546875" style="38" bestFit="1" customWidth="1"/>
    <col min="5" max="5" width="16.42578125" style="38" bestFit="1" customWidth="1"/>
    <col min="6" max="6" width="30.85546875" style="38" bestFit="1" customWidth="1"/>
    <col min="7" max="7" width="26.5703125" style="38" bestFit="1" customWidth="1"/>
    <col min="8" max="8" width="25.140625" style="38" bestFit="1" customWidth="1"/>
    <col min="9" max="11" width="30.85546875" style="38" bestFit="1" customWidth="1"/>
    <col min="12" max="12" width="27.42578125" style="38" bestFit="1" customWidth="1"/>
    <col min="13" max="15" width="30.85546875" style="38" bestFit="1" customWidth="1"/>
    <col min="16" max="16" width="30.85546875" style="40" bestFit="1" customWidth="1"/>
    <col min="17" max="17" width="30.85546875" style="38" bestFit="1" customWidth="1"/>
    <col min="18" max="18" width="16.5703125" style="38" bestFit="1" customWidth="1"/>
    <col min="19" max="19" width="21.7109375" style="38" customWidth="1"/>
    <col min="20" max="20" width="16.140625" style="38" customWidth="1"/>
    <col min="21" max="21" width="16.28515625" style="38" bestFit="1" customWidth="1"/>
    <col min="22" max="22" width="19.28515625" style="38" bestFit="1" customWidth="1"/>
    <col min="23" max="23" width="18.7109375" style="38" customWidth="1"/>
    <col min="24" max="24" width="22.85546875" style="38" bestFit="1" customWidth="1"/>
    <col min="25" max="25" width="13" style="38" bestFit="1" customWidth="1"/>
    <col min="26" max="26" width="25.140625" style="38" bestFit="1" customWidth="1"/>
    <col min="27" max="27" width="14.42578125" style="38" bestFit="1" customWidth="1"/>
    <col min="28" max="28" width="16.85546875" style="38" customWidth="1"/>
    <col min="29" max="29" width="23.140625" style="38" bestFit="1" customWidth="1"/>
    <col min="30" max="30" width="12.7109375" style="38" customWidth="1"/>
    <col min="31" max="31" width="11.7109375" style="38" bestFit="1" customWidth="1"/>
    <col min="32" max="32" width="18.85546875" style="38" customWidth="1"/>
    <col min="33" max="16384" width="30.7109375" style="38"/>
  </cols>
  <sheetData>
    <row r="1" spans="2:32" x14ac:dyDescent="0.25">
      <c r="H1" s="39" t="s">
        <v>65</v>
      </c>
    </row>
    <row r="5" spans="2:32" x14ac:dyDescent="0.25">
      <c r="B5" s="41" t="s">
        <v>164</v>
      </c>
    </row>
    <row r="6" spans="2:32" x14ac:dyDescent="0.25">
      <c r="B6" s="41" t="s">
        <v>157</v>
      </c>
    </row>
    <row r="7" spans="2:32" x14ac:dyDescent="0.25">
      <c r="B7" s="42" t="s">
        <v>5</v>
      </c>
    </row>
    <row r="8" spans="2:32" x14ac:dyDescent="0.25">
      <c r="B8" s="42"/>
    </row>
    <row r="9" spans="2:32" s="43" customFormat="1" ht="94.5" x14ac:dyDescent="0.2">
      <c r="B9" s="60" t="s">
        <v>158</v>
      </c>
      <c r="C9" s="61" t="s">
        <v>137</v>
      </c>
      <c r="D9" s="61" t="s">
        <v>88</v>
      </c>
      <c r="E9" s="61" t="s">
        <v>138</v>
      </c>
      <c r="F9" s="61" t="s">
        <v>139</v>
      </c>
      <c r="G9" s="61" t="s">
        <v>140</v>
      </c>
      <c r="H9" s="61" t="s">
        <v>141</v>
      </c>
      <c r="I9" s="61" t="s">
        <v>142</v>
      </c>
      <c r="J9" s="61" t="s">
        <v>143</v>
      </c>
      <c r="K9" s="61" t="s">
        <v>144</v>
      </c>
      <c r="L9" s="61" t="s">
        <v>145</v>
      </c>
      <c r="M9" s="61" t="s">
        <v>146</v>
      </c>
      <c r="N9" s="61" t="s">
        <v>147</v>
      </c>
      <c r="O9" s="61" t="s">
        <v>148</v>
      </c>
      <c r="P9" s="61" t="s">
        <v>149</v>
      </c>
      <c r="Q9" s="61" t="s">
        <v>150</v>
      </c>
      <c r="R9" s="61" t="s">
        <v>80</v>
      </c>
      <c r="S9" s="61" t="s">
        <v>89</v>
      </c>
      <c r="T9" s="60" t="s">
        <v>90</v>
      </c>
      <c r="U9" s="60" t="s">
        <v>91</v>
      </c>
      <c r="V9" s="60" t="s">
        <v>92</v>
      </c>
      <c r="W9" s="60" t="s">
        <v>151</v>
      </c>
      <c r="X9" s="60" t="s">
        <v>93</v>
      </c>
      <c r="Y9" s="60" t="s">
        <v>94</v>
      </c>
      <c r="Z9" s="60" t="s">
        <v>95</v>
      </c>
      <c r="AA9" s="60" t="s">
        <v>152</v>
      </c>
      <c r="AB9" s="60" t="s">
        <v>153</v>
      </c>
      <c r="AC9" s="60" t="s">
        <v>154</v>
      </c>
      <c r="AD9" s="60" t="s">
        <v>4</v>
      </c>
      <c r="AE9" s="60" t="s">
        <v>155</v>
      </c>
      <c r="AF9" s="60" t="s">
        <v>97</v>
      </c>
    </row>
    <row r="10" spans="2:32" x14ac:dyDescent="0.25">
      <c r="B10" s="73" t="s">
        <v>159</v>
      </c>
      <c r="C10" s="74">
        <v>265146723.10100001</v>
      </c>
      <c r="D10" s="74">
        <v>38652740.582999997</v>
      </c>
      <c r="E10" s="74">
        <v>226537739.39199999</v>
      </c>
      <c r="F10" s="74">
        <v>187952.65400000001</v>
      </c>
      <c r="G10" s="74">
        <v>14938758.901000001</v>
      </c>
      <c r="H10" s="74">
        <v>36923342.921999998</v>
      </c>
      <c r="I10" s="74">
        <v>139073.821</v>
      </c>
      <c r="J10" s="74">
        <v>3806.7530000000002</v>
      </c>
      <c r="K10" s="74">
        <v>10296.159</v>
      </c>
      <c r="L10" s="74">
        <v>2126.201</v>
      </c>
      <c r="M10" s="74">
        <v>2628.6350000000002</v>
      </c>
      <c r="N10" s="74">
        <v>530.279</v>
      </c>
      <c r="O10" s="74">
        <v>376073.24800000002</v>
      </c>
      <c r="P10" s="68">
        <v>22275.013999999999</v>
      </c>
      <c r="Q10" s="68">
        <v>28936.71</v>
      </c>
      <c r="R10" s="68">
        <v>52635801.296999998</v>
      </c>
      <c r="S10" s="68">
        <v>126428672.17399999</v>
      </c>
      <c r="T10" s="69">
        <v>10699449.823000001</v>
      </c>
      <c r="U10" s="69">
        <v>1263768.3019999999</v>
      </c>
      <c r="V10" s="69">
        <v>8481.7950000000001</v>
      </c>
      <c r="W10" s="69">
        <v>526704.24899999995</v>
      </c>
      <c r="X10" s="69">
        <v>12498404.169</v>
      </c>
      <c r="Y10" s="69">
        <v>488240.69199999998</v>
      </c>
      <c r="Z10" s="69">
        <v>21439.746999999999</v>
      </c>
      <c r="AA10" s="69">
        <v>466800.94500000001</v>
      </c>
      <c r="AB10" s="69">
        <v>1624785.257</v>
      </c>
      <c r="AC10" s="69">
        <v>2091586.202</v>
      </c>
      <c r="AD10" s="69">
        <v>44481.023999999998</v>
      </c>
      <c r="AE10" s="69">
        <v>2136067.2259999998</v>
      </c>
      <c r="AF10" s="69">
        <v>68327</v>
      </c>
    </row>
    <row r="11" spans="2:32" x14ac:dyDescent="0.25">
      <c r="B11" s="75" t="s">
        <v>160</v>
      </c>
      <c r="C11" s="70">
        <v>2026698325.3629999</v>
      </c>
      <c r="D11" s="70">
        <v>1193877194.4679999</v>
      </c>
      <c r="E11" s="70">
        <v>838503277.61699998</v>
      </c>
      <c r="F11" s="70">
        <v>33120399.855999999</v>
      </c>
      <c r="G11" s="70">
        <v>913601.03200000001</v>
      </c>
      <c r="H11" s="70">
        <v>222112876.36199999</v>
      </c>
      <c r="I11" s="70">
        <v>257493.94899999999</v>
      </c>
      <c r="J11" s="70">
        <v>26412.473999999998</v>
      </c>
      <c r="K11" s="70">
        <v>4570999.858</v>
      </c>
      <c r="L11" s="70">
        <v>15565486.778999999</v>
      </c>
      <c r="M11" s="70">
        <v>23878503.429000001</v>
      </c>
      <c r="N11" s="70">
        <v>3057605.36</v>
      </c>
      <c r="O11" s="70">
        <v>10955.795</v>
      </c>
      <c r="P11" s="70">
        <v>6014269.8090000004</v>
      </c>
      <c r="Q11" s="70">
        <v>2806964.5189999999</v>
      </c>
      <c r="R11" s="70">
        <v>312335569.222</v>
      </c>
      <c r="S11" s="70">
        <v>471064603.36799997</v>
      </c>
      <c r="T11" s="71">
        <v>728378.08499999996</v>
      </c>
      <c r="U11" s="71">
        <v>495686.90899999999</v>
      </c>
      <c r="V11" s="71">
        <v>54002.01</v>
      </c>
      <c r="W11" s="71">
        <v>372388.57199999999</v>
      </c>
      <c r="X11" s="71">
        <v>1650455.5759999999</v>
      </c>
      <c r="Y11" s="71">
        <v>1616532.0689999999</v>
      </c>
      <c r="Z11" s="71">
        <v>207.62899999999999</v>
      </c>
      <c r="AA11" s="71">
        <v>1616324.44</v>
      </c>
      <c r="AB11" s="71">
        <v>214559.236</v>
      </c>
      <c r="AC11" s="71">
        <v>1830883.676</v>
      </c>
      <c r="AD11" s="71">
        <v>8060.29</v>
      </c>
      <c r="AE11" s="71">
        <v>1838943.966</v>
      </c>
      <c r="AF11" s="71">
        <v>34726</v>
      </c>
    </row>
    <row r="12" spans="2:32" s="54" customFormat="1" x14ac:dyDescent="0.25">
      <c r="B12" s="62" t="s">
        <v>16</v>
      </c>
      <c r="C12" s="76">
        <f t="shared" ref="C12:AF12" si="0">SUM(C10:C11)</f>
        <v>2291845048.4639997</v>
      </c>
      <c r="D12" s="76">
        <f t="shared" si="0"/>
        <v>1232529935.0509999</v>
      </c>
      <c r="E12" s="76">
        <f t="shared" si="0"/>
        <v>1065041017.0089999</v>
      </c>
      <c r="F12" s="76">
        <f t="shared" si="0"/>
        <v>33308352.509999998</v>
      </c>
      <c r="G12" s="76">
        <f t="shared" si="0"/>
        <v>15852359.933</v>
      </c>
      <c r="H12" s="76">
        <f t="shared" si="0"/>
        <v>259036219.28399998</v>
      </c>
      <c r="I12" s="76">
        <f t="shared" si="0"/>
        <v>396567.77</v>
      </c>
      <c r="J12" s="76">
        <f t="shared" si="0"/>
        <v>30219.226999999999</v>
      </c>
      <c r="K12" s="76">
        <f t="shared" si="0"/>
        <v>4581296.017</v>
      </c>
      <c r="L12" s="76">
        <f t="shared" si="0"/>
        <v>15567612.979999999</v>
      </c>
      <c r="M12" s="76">
        <f t="shared" si="0"/>
        <v>23881132.064000003</v>
      </c>
      <c r="N12" s="76">
        <f t="shared" si="0"/>
        <v>3058135.639</v>
      </c>
      <c r="O12" s="76">
        <f t="shared" si="0"/>
        <v>387029.04300000001</v>
      </c>
      <c r="P12" s="76">
        <f t="shared" si="0"/>
        <v>6036544.8230000008</v>
      </c>
      <c r="Q12" s="76">
        <f t="shared" si="0"/>
        <v>2835901.2289999998</v>
      </c>
      <c r="R12" s="76">
        <f t="shared" si="0"/>
        <v>364971370.51899999</v>
      </c>
      <c r="S12" s="76">
        <f t="shared" si="0"/>
        <v>597493275.54199994</v>
      </c>
      <c r="T12" s="76">
        <f t="shared" si="0"/>
        <v>11427827.908</v>
      </c>
      <c r="U12" s="76">
        <f t="shared" si="0"/>
        <v>1759455.2109999999</v>
      </c>
      <c r="V12" s="76">
        <f t="shared" si="0"/>
        <v>62483.805</v>
      </c>
      <c r="W12" s="76">
        <f t="shared" si="0"/>
        <v>899092.821</v>
      </c>
      <c r="X12" s="76">
        <f t="shared" si="0"/>
        <v>14148859.744999999</v>
      </c>
      <c r="Y12" s="76">
        <f t="shared" si="0"/>
        <v>2104772.7609999999</v>
      </c>
      <c r="Z12" s="76">
        <f t="shared" si="0"/>
        <v>21647.376</v>
      </c>
      <c r="AA12" s="76">
        <f t="shared" si="0"/>
        <v>2083125.385</v>
      </c>
      <c r="AB12" s="76">
        <f t="shared" si="0"/>
        <v>1839344.493</v>
      </c>
      <c r="AC12" s="76">
        <f t="shared" si="0"/>
        <v>3922469.878</v>
      </c>
      <c r="AD12" s="76">
        <f t="shared" si="0"/>
        <v>52541.313999999998</v>
      </c>
      <c r="AE12" s="76">
        <f t="shared" si="0"/>
        <v>3975011.1919999998</v>
      </c>
      <c r="AF12" s="76">
        <f t="shared" si="0"/>
        <v>103053</v>
      </c>
    </row>
    <row r="13" spans="2:32" s="54" customFormat="1" x14ac:dyDescent="0.25">
      <c r="B13" s="64" t="s">
        <v>165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</row>
    <row r="14" spans="2:32" x14ac:dyDescent="0.25">
      <c r="B14" s="67" t="s">
        <v>70</v>
      </c>
    </row>
    <row r="15" spans="2:32" x14ac:dyDescent="0.25">
      <c r="B15" s="65" t="s">
        <v>71</v>
      </c>
    </row>
    <row r="19" spans="16:16" x14ac:dyDescent="0.25">
      <c r="P19" s="38"/>
    </row>
  </sheetData>
  <hyperlinks>
    <hyperlink ref="H1" location="Índice!A1" display="Volver al Índice" xr:uid="{5A82C9A9-D10A-4408-A1E0-E66F56C97A84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D630E-09A6-4044-9226-E223ABF9EAC0}">
  <dimension ref="A1:AG51"/>
  <sheetViews>
    <sheetView showGridLines="0" workbookViewId="0"/>
  </sheetViews>
  <sheetFormatPr baseColWidth="10" defaultColWidth="11.42578125" defaultRowHeight="15.75" x14ac:dyDescent="0.25"/>
  <cols>
    <col min="1" max="1" width="3.7109375" style="38" customWidth="1"/>
    <col min="2" max="2" width="14.7109375" style="38" customWidth="1"/>
    <col min="3" max="3" width="60.7109375" style="38" customWidth="1"/>
    <col min="4" max="4" width="19.7109375" style="38" customWidth="1"/>
    <col min="5" max="5" width="20.42578125" style="38" customWidth="1"/>
    <col min="6" max="6" width="18.42578125" style="38" customWidth="1"/>
    <col min="7" max="7" width="33" style="38" bestFit="1" customWidth="1"/>
    <col min="8" max="8" width="26.42578125" style="38" bestFit="1" customWidth="1"/>
    <col min="9" max="9" width="25.140625" style="38" bestFit="1" customWidth="1"/>
    <col min="10" max="12" width="30.7109375" style="38" customWidth="1"/>
    <col min="13" max="13" width="27.28515625" style="38" bestFit="1" customWidth="1"/>
    <col min="14" max="18" width="30.7109375" style="38" customWidth="1"/>
    <col min="19" max="19" width="16.42578125" style="38" bestFit="1" customWidth="1"/>
    <col min="20" max="20" width="22.28515625" style="38" customWidth="1"/>
    <col min="21" max="21" width="16.85546875" style="38" customWidth="1"/>
    <col min="22" max="22" width="18.28515625" style="38" customWidth="1"/>
    <col min="23" max="23" width="19" style="38" customWidth="1"/>
    <col min="24" max="24" width="20.28515625" style="38" customWidth="1"/>
    <col min="25" max="25" width="22.7109375" style="38" bestFit="1" customWidth="1"/>
    <col min="26" max="26" width="12.85546875" style="38" bestFit="1" customWidth="1"/>
    <col min="27" max="27" width="25" style="38" bestFit="1" customWidth="1"/>
    <col min="28" max="28" width="14.140625" style="38" customWidth="1"/>
    <col min="29" max="29" width="25.5703125" style="38" bestFit="1" customWidth="1"/>
    <col min="30" max="30" width="30.7109375" style="38" customWidth="1"/>
    <col min="31" max="31" width="12.85546875" style="38" customWidth="1"/>
    <col min="32" max="32" width="12.42578125" style="38" customWidth="1"/>
    <col min="33" max="33" width="19.140625" style="38" customWidth="1"/>
    <col min="34" max="16384" width="11.42578125" style="38"/>
  </cols>
  <sheetData>
    <row r="1" spans="1:33" x14ac:dyDescent="0.25">
      <c r="A1" s="38" t="s">
        <v>2</v>
      </c>
      <c r="I1" s="39" t="s">
        <v>65</v>
      </c>
    </row>
    <row r="5" spans="1:33" x14ac:dyDescent="0.25">
      <c r="B5" s="41" t="s">
        <v>164</v>
      </c>
    </row>
    <row r="6" spans="1:33" x14ac:dyDescent="0.25">
      <c r="B6" s="41" t="s">
        <v>87</v>
      </c>
    </row>
    <row r="7" spans="1:33" x14ac:dyDescent="0.25">
      <c r="B7" s="42" t="s">
        <v>5</v>
      </c>
    </row>
    <row r="8" spans="1:33" x14ac:dyDescent="0.25">
      <c r="B8" s="42"/>
    </row>
    <row r="9" spans="1:33" s="77" customFormat="1" ht="94.5" x14ac:dyDescent="0.2">
      <c r="B9" s="61" t="s">
        <v>84</v>
      </c>
      <c r="C9" s="61" t="s">
        <v>79</v>
      </c>
      <c r="D9" s="61" t="s">
        <v>137</v>
      </c>
      <c r="E9" s="61" t="s">
        <v>88</v>
      </c>
      <c r="F9" s="61" t="s">
        <v>138</v>
      </c>
      <c r="G9" s="61" t="s">
        <v>139</v>
      </c>
      <c r="H9" s="61" t="s">
        <v>140</v>
      </c>
      <c r="I9" s="61" t="s">
        <v>141</v>
      </c>
      <c r="J9" s="61" t="s">
        <v>142</v>
      </c>
      <c r="K9" s="61" t="s">
        <v>143</v>
      </c>
      <c r="L9" s="61" t="s">
        <v>144</v>
      </c>
      <c r="M9" s="61" t="s">
        <v>145</v>
      </c>
      <c r="N9" s="61" t="s">
        <v>146</v>
      </c>
      <c r="O9" s="61" t="s">
        <v>147</v>
      </c>
      <c r="P9" s="61" t="s">
        <v>148</v>
      </c>
      <c r="Q9" s="61" t="s">
        <v>149</v>
      </c>
      <c r="R9" s="61" t="s">
        <v>150</v>
      </c>
      <c r="S9" s="61" t="s">
        <v>80</v>
      </c>
      <c r="T9" s="61" t="s">
        <v>89</v>
      </c>
      <c r="U9" s="60" t="s">
        <v>90</v>
      </c>
      <c r="V9" s="60" t="s">
        <v>91</v>
      </c>
      <c r="W9" s="60" t="s">
        <v>92</v>
      </c>
      <c r="X9" s="60" t="s">
        <v>151</v>
      </c>
      <c r="Y9" s="60" t="s">
        <v>93</v>
      </c>
      <c r="Z9" s="60" t="s">
        <v>94</v>
      </c>
      <c r="AA9" s="60" t="s">
        <v>95</v>
      </c>
      <c r="AB9" s="60" t="s">
        <v>152</v>
      </c>
      <c r="AC9" s="60" t="s">
        <v>153</v>
      </c>
      <c r="AD9" s="60" t="s">
        <v>154</v>
      </c>
      <c r="AE9" s="60" t="s">
        <v>4</v>
      </c>
      <c r="AF9" s="60" t="s">
        <v>155</v>
      </c>
      <c r="AG9" s="60" t="s">
        <v>97</v>
      </c>
    </row>
    <row r="10" spans="1:33" s="40" customFormat="1" x14ac:dyDescent="0.25">
      <c r="B10" s="78">
        <v>32</v>
      </c>
      <c r="C10" s="79" t="s">
        <v>49</v>
      </c>
      <c r="D10" s="80">
        <v>423973999.78600001</v>
      </c>
      <c r="E10" s="80">
        <v>95930267.305999994</v>
      </c>
      <c r="F10" s="80">
        <v>329630590.39099997</v>
      </c>
      <c r="G10" s="80">
        <v>29736869.284000002</v>
      </c>
      <c r="H10" s="80">
        <v>9421139.9010000005</v>
      </c>
      <c r="I10" s="80">
        <v>102499161.189</v>
      </c>
      <c r="J10" s="80">
        <v>126762.26700000001</v>
      </c>
      <c r="K10" s="80">
        <v>3562.645</v>
      </c>
      <c r="L10" s="80">
        <v>18559.396000000001</v>
      </c>
      <c r="M10" s="80">
        <v>0</v>
      </c>
      <c r="N10" s="80">
        <v>15994175.631999999</v>
      </c>
      <c r="O10" s="80">
        <v>2959844.378</v>
      </c>
      <c r="P10" s="80">
        <v>303587.18400000001</v>
      </c>
      <c r="Q10" s="80">
        <v>2129470.1</v>
      </c>
      <c r="R10" s="80">
        <v>107957.363</v>
      </c>
      <c r="S10" s="80">
        <v>163301089.33899999</v>
      </c>
      <c r="T10" s="80">
        <v>125311772.719</v>
      </c>
      <c r="U10" s="74">
        <v>7330818.7980000004</v>
      </c>
      <c r="V10" s="74">
        <v>848364.299</v>
      </c>
      <c r="W10" s="74">
        <v>45369.186999999998</v>
      </c>
      <c r="X10" s="74">
        <v>413685.88900000002</v>
      </c>
      <c r="Y10" s="74">
        <v>8638238.1730000004</v>
      </c>
      <c r="Z10" s="74">
        <v>381283.34</v>
      </c>
      <c r="AA10" s="74">
        <v>203.256</v>
      </c>
      <c r="AB10" s="74">
        <v>381080.08399999997</v>
      </c>
      <c r="AC10" s="74">
        <v>1122965.344</v>
      </c>
      <c r="AD10" s="74">
        <v>1504045.4280000001</v>
      </c>
      <c r="AE10" s="74">
        <v>32788.345999999998</v>
      </c>
      <c r="AF10" s="74">
        <v>1536833.774</v>
      </c>
      <c r="AG10" s="81">
        <v>52461</v>
      </c>
    </row>
    <row r="11" spans="1:33" s="40" customFormat="1" x14ac:dyDescent="0.25">
      <c r="B11" s="82">
        <v>11</v>
      </c>
      <c r="C11" s="83" t="s">
        <v>31</v>
      </c>
      <c r="D11" s="84">
        <v>426021189.68599999</v>
      </c>
      <c r="E11" s="84">
        <v>245184025.139</v>
      </c>
      <c r="F11" s="84">
        <v>181429710.48100001</v>
      </c>
      <c r="G11" s="84">
        <v>1986167.135</v>
      </c>
      <c r="H11" s="84">
        <v>2168323.0830000001</v>
      </c>
      <c r="I11" s="84">
        <v>47607468.395999998</v>
      </c>
      <c r="J11" s="84">
        <v>43881.016000000003</v>
      </c>
      <c r="K11" s="84">
        <v>142.51499999999999</v>
      </c>
      <c r="L11" s="84">
        <v>1399909.871</v>
      </c>
      <c r="M11" s="84">
        <v>0</v>
      </c>
      <c r="N11" s="84">
        <v>7886404.6220000004</v>
      </c>
      <c r="O11" s="84">
        <v>4001.402</v>
      </c>
      <c r="P11" s="84">
        <v>33874.432999999997</v>
      </c>
      <c r="Q11" s="84">
        <v>843025.38300000003</v>
      </c>
      <c r="R11" s="84">
        <v>497051.98599999998</v>
      </c>
      <c r="S11" s="84">
        <v>62470249.842</v>
      </c>
      <c r="T11" s="84">
        <v>100245957.60699999</v>
      </c>
      <c r="U11" s="70">
        <v>2104234.6510000001</v>
      </c>
      <c r="V11" s="70">
        <v>299928.61599999998</v>
      </c>
      <c r="W11" s="70">
        <v>2293.9879999999998</v>
      </c>
      <c r="X11" s="70">
        <v>159000.484</v>
      </c>
      <c r="Y11" s="70">
        <v>2565457.7390000001</v>
      </c>
      <c r="Z11" s="70">
        <v>346065.99400000001</v>
      </c>
      <c r="AA11" s="70">
        <v>47.430999999999997</v>
      </c>
      <c r="AB11" s="70">
        <v>346018.56300000002</v>
      </c>
      <c r="AC11" s="70">
        <v>333508.424</v>
      </c>
      <c r="AD11" s="70">
        <v>679526.98699999996</v>
      </c>
      <c r="AE11" s="70">
        <v>8084.6210000000001</v>
      </c>
      <c r="AF11" s="70">
        <v>687611.60800000001</v>
      </c>
      <c r="AG11" s="85">
        <v>16334</v>
      </c>
    </row>
    <row r="12" spans="1:33" s="40" customFormat="1" x14ac:dyDescent="0.25">
      <c r="B12" s="82">
        <v>5</v>
      </c>
      <c r="C12" s="83" t="s">
        <v>25</v>
      </c>
      <c r="D12" s="84">
        <v>130893065.73899999</v>
      </c>
      <c r="E12" s="84">
        <v>77473042.953999996</v>
      </c>
      <c r="F12" s="84">
        <v>54134922.193000004</v>
      </c>
      <c r="G12" s="84">
        <v>50192.103999999999</v>
      </c>
      <c r="H12" s="84">
        <v>875670.99</v>
      </c>
      <c r="I12" s="84">
        <v>12433393.284</v>
      </c>
      <c r="J12" s="84">
        <v>76036.023000000001</v>
      </c>
      <c r="K12" s="84">
        <v>1140.5160000000001</v>
      </c>
      <c r="L12" s="84">
        <v>358182.30599999998</v>
      </c>
      <c r="M12" s="84">
        <v>0</v>
      </c>
      <c r="N12" s="84">
        <v>511.81</v>
      </c>
      <c r="O12" s="84">
        <v>250.11500000000001</v>
      </c>
      <c r="P12" s="84">
        <v>7899.7049999999999</v>
      </c>
      <c r="Q12" s="84">
        <v>937626.58200000005</v>
      </c>
      <c r="R12" s="84">
        <v>637390.679</v>
      </c>
      <c r="S12" s="84">
        <v>15378294.114</v>
      </c>
      <c r="T12" s="84">
        <v>34129874.848999999</v>
      </c>
      <c r="U12" s="70">
        <v>560711.33700000006</v>
      </c>
      <c r="V12" s="70">
        <v>63047.377</v>
      </c>
      <c r="W12" s="70">
        <v>243.065</v>
      </c>
      <c r="X12" s="70">
        <v>35831.381999999998</v>
      </c>
      <c r="Y12" s="70">
        <v>659833.16099999996</v>
      </c>
      <c r="Z12" s="70">
        <v>113673.996</v>
      </c>
      <c r="AA12" s="70">
        <v>0</v>
      </c>
      <c r="AB12" s="70">
        <v>113673.996</v>
      </c>
      <c r="AC12" s="70">
        <v>85778.323999999993</v>
      </c>
      <c r="AD12" s="70">
        <v>199452.32</v>
      </c>
      <c r="AE12" s="70">
        <v>2001.748</v>
      </c>
      <c r="AF12" s="70">
        <v>201454.068</v>
      </c>
      <c r="AG12" s="85">
        <v>7296</v>
      </c>
    </row>
    <row r="13" spans="1:33" s="40" customFormat="1" x14ac:dyDescent="0.25">
      <c r="B13" s="82">
        <v>2</v>
      </c>
      <c r="C13" s="83" t="s">
        <v>23</v>
      </c>
      <c r="D13" s="84">
        <v>84107647.463</v>
      </c>
      <c r="E13" s="84">
        <v>53804346.619999997</v>
      </c>
      <c r="F13" s="84">
        <v>30818040.686999999</v>
      </c>
      <c r="G13" s="84">
        <v>4303.3559999999998</v>
      </c>
      <c r="H13" s="84">
        <v>385588.89299999998</v>
      </c>
      <c r="I13" s="84">
        <v>4553751.4390000002</v>
      </c>
      <c r="J13" s="84">
        <v>21732.712</v>
      </c>
      <c r="K13" s="84">
        <v>1186.27</v>
      </c>
      <c r="L13" s="84">
        <v>15076.606</v>
      </c>
      <c r="M13" s="84">
        <v>136.774</v>
      </c>
      <c r="N13" s="84">
        <v>0</v>
      </c>
      <c r="O13" s="84">
        <v>90101.025999999998</v>
      </c>
      <c r="P13" s="84">
        <v>30661.567999999999</v>
      </c>
      <c r="Q13" s="84">
        <v>99850.335999999996</v>
      </c>
      <c r="R13" s="84">
        <v>424.82600000000002</v>
      </c>
      <c r="S13" s="84">
        <v>5202813.8059999999</v>
      </c>
      <c r="T13" s="84">
        <v>23941685.193999998</v>
      </c>
      <c r="U13" s="70">
        <v>364760.49099999998</v>
      </c>
      <c r="V13" s="70">
        <v>60625.983999999997</v>
      </c>
      <c r="W13" s="70">
        <v>1367.616</v>
      </c>
      <c r="X13" s="70">
        <v>42961.438999999998</v>
      </c>
      <c r="Y13" s="70">
        <v>469715.53</v>
      </c>
      <c r="Z13" s="70">
        <v>81335.804999999993</v>
      </c>
      <c r="AA13" s="70">
        <v>54.14</v>
      </c>
      <c r="AB13" s="70">
        <v>81281.664999999994</v>
      </c>
      <c r="AC13" s="70">
        <v>61063.02</v>
      </c>
      <c r="AD13" s="70">
        <v>142344.685</v>
      </c>
      <c r="AE13" s="70">
        <v>2102.44</v>
      </c>
      <c r="AF13" s="70">
        <v>144447.125</v>
      </c>
      <c r="AG13" s="85">
        <v>3782</v>
      </c>
    </row>
    <row r="14" spans="1:33" s="40" customFormat="1" ht="31.5" x14ac:dyDescent="0.25">
      <c r="B14" s="82">
        <v>4</v>
      </c>
      <c r="C14" s="83" t="s">
        <v>24</v>
      </c>
      <c r="D14" s="84">
        <v>36668301.420999996</v>
      </c>
      <c r="E14" s="84">
        <v>17696441.102000002</v>
      </c>
      <c r="F14" s="84">
        <v>18974714.026000001</v>
      </c>
      <c r="G14" s="84">
        <v>7743.8620000000001</v>
      </c>
      <c r="H14" s="84">
        <v>484749.63400000002</v>
      </c>
      <c r="I14" s="84">
        <v>2124948.2409999999</v>
      </c>
      <c r="J14" s="84">
        <v>3321.8389999999999</v>
      </c>
      <c r="K14" s="84">
        <v>12.500999999999999</v>
      </c>
      <c r="L14" s="84">
        <v>367878.92300000001</v>
      </c>
      <c r="M14" s="84">
        <v>1799.3910000000001</v>
      </c>
      <c r="N14" s="84">
        <v>0</v>
      </c>
      <c r="O14" s="84">
        <v>3938.7179999999998</v>
      </c>
      <c r="P14" s="84">
        <v>0</v>
      </c>
      <c r="Q14" s="84">
        <v>407482.565</v>
      </c>
      <c r="R14" s="84">
        <v>19162.703000000001</v>
      </c>
      <c r="S14" s="84">
        <v>3421038.3769999999</v>
      </c>
      <c r="T14" s="84">
        <v>12847075.861</v>
      </c>
      <c r="U14" s="70">
        <v>144178.82399999999</v>
      </c>
      <c r="V14" s="70">
        <v>55096.067000000003</v>
      </c>
      <c r="W14" s="70">
        <v>617.61500000000001</v>
      </c>
      <c r="X14" s="70">
        <v>57326.224999999999</v>
      </c>
      <c r="Y14" s="70">
        <v>257218.731</v>
      </c>
      <c r="Z14" s="70">
        <v>39390.059000000001</v>
      </c>
      <c r="AA14" s="70">
        <v>0</v>
      </c>
      <c r="AB14" s="70">
        <v>39390.059000000001</v>
      </c>
      <c r="AC14" s="70">
        <v>33438.432999999997</v>
      </c>
      <c r="AD14" s="70">
        <v>72828.491999999998</v>
      </c>
      <c r="AE14" s="70">
        <v>824.05899999999997</v>
      </c>
      <c r="AF14" s="70">
        <v>73652.551000000007</v>
      </c>
      <c r="AG14" s="85">
        <v>3778</v>
      </c>
    </row>
    <row r="15" spans="1:33" s="40" customFormat="1" x14ac:dyDescent="0.25">
      <c r="B15" s="82">
        <v>16</v>
      </c>
      <c r="C15" s="83" t="s">
        <v>36</v>
      </c>
      <c r="D15" s="84">
        <v>12579911.778999999</v>
      </c>
      <c r="E15" s="84">
        <v>5478774.8310000002</v>
      </c>
      <c r="F15" s="84">
        <v>7108829.8339999998</v>
      </c>
      <c r="G15" s="84">
        <v>3093.31</v>
      </c>
      <c r="H15" s="84">
        <v>206008.54300000001</v>
      </c>
      <c r="I15" s="84">
        <v>904108.95499999996</v>
      </c>
      <c r="J15" s="84">
        <v>1229.068</v>
      </c>
      <c r="K15" s="84">
        <v>111.247</v>
      </c>
      <c r="L15" s="84">
        <v>97162.778999999995</v>
      </c>
      <c r="M15" s="84">
        <v>0</v>
      </c>
      <c r="N15" s="84">
        <v>0</v>
      </c>
      <c r="O15" s="84">
        <v>0</v>
      </c>
      <c r="P15" s="84">
        <v>3126.7049999999999</v>
      </c>
      <c r="Q15" s="84">
        <v>111947.56200000001</v>
      </c>
      <c r="R15" s="84">
        <v>7445.6909999999998</v>
      </c>
      <c r="S15" s="84">
        <v>1334233.8600000001</v>
      </c>
      <c r="T15" s="84">
        <v>5113985.4610000001</v>
      </c>
      <c r="U15" s="70">
        <v>94463.578999999998</v>
      </c>
      <c r="V15" s="70">
        <v>33075.741999999998</v>
      </c>
      <c r="W15" s="70">
        <v>280</v>
      </c>
      <c r="X15" s="70">
        <v>22500.3</v>
      </c>
      <c r="Y15" s="70">
        <v>150319.62100000001</v>
      </c>
      <c r="Z15" s="70">
        <v>15061.718999999999</v>
      </c>
      <c r="AA15" s="70">
        <v>0</v>
      </c>
      <c r="AB15" s="70">
        <v>15061.718999999999</v>
      </c>
      <c r="AC15" s="70">
        <v>19541.554</v>
      </c>
      <c r="AD15" s="70">
        <v>34603.273000000001</v>
      </c>
      <c r="AE15" s="70">
        <v>1220.2950000000001</v>
      </c>
      <c r="AF15" s="70">
        <v>35823.567999999999</v>
      </c>
      <c r="AG15" s="85">
        <v>1874</v>
      </c>
    </row>
    <row r="16" spans="1:33" s="40" customFormat="1" ht="31.5" x14ac:dyDescent="0.25">
      <c r="B16" s="82">
        <v>31</v>
      </c>
      <c r="C16" s="83" t="s">
        <v>51</v>
      </c>
      <c r="D16" s="84">
        <v>1005982677.628</v>
      </c>
      <c r="E16" s="84">
        <v>648889948.02400005</v>
      </c>
      <c r="F16" s="84">
        <v>358898663.10600001</v>
      </c>
      <c r="G16" s="84">
        <v>1291141.4169999999</v>
      </c>
      <c r="H16" s="84">
        <v>598123.85400000005</v>
      </c>
      <c r="I16" s="84">
        <v>81674896.716999993</v>
      </c>
      <c r="J16" s="84">
        <v>56105.582000000002</v>
      </c>
      <c r="K16" s="84">
        <v>0</v>
      </c>
      <c r="L16" s="84">
        <v>2125329.1060000001</v>
      </c>
      <c r="M16" s="84">
        <v>15565486.778999999</v>
      </c>
      <c r="N16" s="84">
        <v>0</v>
      </c>
      <c r="O16" s="84">
        <v>0</v>
      </c>
      <c r="P16" s="84">
        <v>0</v>
      </c>
      <c r="Q16" s="84">
        <v>239013.25099999999</v>
      </c>
      <c r="R16" s="84">
        <v>1237131.618</v>
      </c>
      <c r="S16" s="84">
        <v>102787228.324</v>
      </c>
      <c r="T16" s="84">
        <v>238684683.09400001</v>
      </c>
      <c r="U16" s="70">
        <v>256654.726</v>
      </c>
      <c r="V16" s="70">
        <v>153051.47099999999</v>
      </c>
      <c r="W16" s="70">
        <v>10522.861000000001</v>
      </c>
      <c r="X16" s="70">
        <v>74798.875</v>
      </c>
      <c r="Y16" s="70">
        <v>495027.93300000002</v>
      </c>
      <c r="Z16" s="70">
        <v>944954.37800000003</v>
      </c>
      <c r="AA16" s="70">
        <v>0</v>
      </c>
      <c r="AB16" s="70">
        <v>944954.37800000003</v>
      </c>
      <c r="AC16" s="70">
        <v>64353.631999999998</v>
      </c>
      <c r="AD16" s="70">
        <v>1009308.01</v>
      </c>
      <c r="AE16" s="70">
        <v>1573.894</v>
      </c>
      <c r="AF16" s="70">
        <v>1010881.904</v>
      </c>
      <c r="AG16" s="85">
        <v>1833</v>
      </c>
    </row>
    <row r="17" spans="2:33" s="40" customFormat="1" x14ac:dyDescent="0.25">
      <c r="B17" s="82">
        <v>6</v>
      </c>
      <c r="C17" s="83" t="s">
        <v>26</v>
      </c>
      <c r="D17" s="84">
        <v>55263038.398999996</v>
      </c>
      <c r="E17" s="84">
        <v>36552639.310000002</v>
      </c>
      <c r="F17" s="84">
        <v>19133063.050999999</v>
      </c>
      <c r="G17" s="84">
        <v>4248.9870000000001</v>
      </c>
      <c r="H17" s="84">
        <v>195595.647</v>
      </c>
      <c r="I17" s="84">
        <v>1188111.21</v>
      </c>
      <c r="J17" s="84">
        <v>23940.713</v>
      </c>
      <c r="K17" s="84">
        <v>0</v>
      </c>
      <c r="L17" s="84">
        <v>7692.1170000000002</v>
      </c>
      <c r="M17" s="84">
        <v>0</v>
      </c>
      <c r="N17" s="84">
        <v>40</v>
      </c>
      <c r="O17" s="84">
        <v>0</v>
      </c>
      <c r="P17" s="84">
        <v>1654.828</v>
      </c>
      <c r="Q17" s="84">
        <v>160627.87299999999</v>
      </c>
      <c r="R17" s="84">
        <v>4431.982</v>
      </c>
      <c r="S17" s="84">
        <v>1586343.3570000001</v>
      </c>
      <c r="T17" s="84">
        <v>12442177.343</v>
      </c>
      <c r="U17" s="70">
        <v>74551.687000000005</v>
      </c>
      <c r="V17" s="70">
        <v>16092.014999999999</v>
      </c>
      <c r="W17" s="70">
        <v>3.0760000000000001</v>
      </c>
      <c r="X17" s="70">
        <v>2766.576</v>
      </c>
      <c r="Y17" s="70">
        <v>93413.354000000007</v>
      </c>
      <c r="Z17" s="70">
        <v>41195.538999999997</v>
      </c>
      <c r="AA17" s="70">
        <v>0.83799999999999997</v>
      </c>
      <c r="AB17" s="70">
        <v>41194.701000000001</v>
      </c>
      <c r="AC17" s="70">
        <v>12143.737999999999</v>
      </c>
      <c r="AD17" s="70">
        <v>53338.438999999998</v>
      </c>
      <c r="AE17" s="70">
        <v>379.25</v>
      </c>
      <c r="AF17" s="70">
        <v>53717.688999999998</v>
      </c>
      <c r="AG17" s="85">
        <v>1716</v>
      </c>
    </row>
    <row r="18" spans="2:33" s="40" customFormat="1" ht="31.5" x14ac:dyDescent="0.25">
      <c r="B18" s="82">
        <v>22</v>
      </c>
      <c r="C18" s="83" t="s">
        <v>41</v>
      </c>
      <c r="D18" s="84">
        <v>9107416.4260000009</v>
      </c>
      <c r="E18" s="84">
        <v>3679380.4369999999</v>
      </c>
      <c r="F18" s="84">
        <v>5428144.9900000002</v>
      </c>
      <c r="G18" s="84">
        <v>1902.174</v>
      </c>
      <c r="H18" s="84">
        <v>177531.23</v>
      </c>
      <c r="I18" s="84">
        <v>856807.50899999996</v>
      </c>
      <c r="J18" s="84">
        <v>781.82899999999995</v>
      </c>
      <c r="K18" s="84">
        <v>18830.471000000001</v>
      </c>
      <c r="L18" s="84">
        <v>0</v>
      </c>
      <c r="M18" s="84">
        <v>0</v>
      </c>
      <c r="N18" s="84">
        <v>0</v>
      </c>
      <c r="O18" s="84">
        <v>0</v>
      </c>
      <c r="P18" s="84">
        <v>0</v>
      </c>
      <c r="Q18" s="84">
        <v>26705.832999999999</v>
      </c>
      <c r="R18" s="84">
        <v>291.71699999999998</v>
      </c>
      <c r="S18" s="84">
        <v>1082850.763</v>
      </c>
      <c r="T18" s="84">
        <v>3205944.4989999998</v>
      </c>
      <c r="U18" s="70">
        <v>13860.409</v>
      </c>
      <c r="V18" s="70">
        <v>12488.187</v>
      </c>
      <c r="W18" s="70">
        <v>230.745</v>
      </c>
      <c r="X18" s="70">
        <v>12002.46</v>
      </c>
      <c r="Y18" s="70">
        <v>38581.800999999999</v>
      </c>
      <c r="Z18" s="70">
        <v>7563.6959999999999</v>
      </c>
      <c r="AA18" s="70">
        <v>1.4670000000000001</v>
      </c>
      <c r="AB18" s="70">
        <v>7562.2290000000003</v>
      </c>
      <c r="AC18" s="70">
        <v>5015.0330000000004</v>
      </c>
      <c r="AD18" s="70">
        <v>12577.262000000001</v>
      </c>
      <c r="AE18" s="70">
        <v>353.863</v>
      </c>
      <c r="AF18" s="70">
        <v>12931.125</v>
      </c>
      <c r="AG18" s="85">
        <v>1395</v>
      </c>
    </row>
    <row r="19" spans="2:33" s="40" customFormat="1" x14ac:dyDescent="0.25">
      <c r="B19" s="82">
        <v>10</v>
      </c>
      <c r="C19" s="83" t="s">
        <v>30</v>
      </c>
      <c r="D19" s="84">
        <v>10707325.255999999</v>
      </c>
      <c r="E19" s="84">
        <v>4256037.7570000002</v>
      </c>
      <c r="F19" s="84">
        <v>6454409.2759999996</v>
      </c>
      <c r="G19" s="84">
        <v>230.845</v>
      </c>
      <c r="H19" s="84">
        <v>158466.25200000001</v>
      </c>
      <c r="I19" s="84">
        <v>1098188.3529999999</v>
      </c>
      <c r="J19" s="84">
        <v>373.17200000000003</v>
      </c>
      <c r="K19" s="84">
        <v>0</v>
      </c>
      <c r="L19" s="84">
        <v>80994.114000000001</v>
      </c>
      <c r="M19" s="84">
        <v>0</v>
      </c>
      <c r="N19" s="84">
        <v>0</v>
      </c>
      <c r="O19" s="84">
        <v>0</v>
      </c>
      <c r="P19" s="84">
        <v>3202.4659999999999</v>
      </c>
      <c r="Q19" s="84">
        <v>109823.27499999999</v>
      </c>
      <c r="R19" s="84">
        <v>121858.87</v>
      </c>
      <c r="S19" s="84">
        <v>1573137.3470000001</v>
      </c>
      <c r="T19" s="84">
        <v>4087574.0950000002</v>
      </c>
      <c r="U19" s="70">
        <v>195339.62400000001</v>
      </c>
      <c r="V19" s="70">
        <v>27545.157999999999</v>
      </c>
      <c r="W19" s="70">
        <v>0</v>
      </c>
      <c r="X19" s="70">
        <v>13609.877</v>
      </c>
      <c r="Y19" s="70">
        <v>236494.65900000001</v>
      </c>
      <c r="Z19" s="70">
        <v>12687.894</v>
      </c>
      <c r="AA19" s="70">
        <v>0</v>
      </c>
      <c r="AB19" s="70">
        <v>12687.894</v>
      </c>
      <c r="AC19" s="70">
        <v>30744.305</v>
      </c>
      <c r="AD19" s="70">
        <v>43432.199000000001</v>
      </c>
      <c r="AE19" s="70">
        <v>449.34500000000003</v>
      </c>
      <c r="AF19" s="70">
        <v>43881.544000000002</v>
      </c>
      <c r="AG19" s="85">
        <v>1360</v>
      </c>
    </row>
    <row r="20" spans="2:33" s="40" customFormat="1" x14ac:dyDescent="0.25">
      <c r="B20" s="82">
        <v>7</v>
      </c>
      <c r="C20" s="83" t="s">
        <v>27</v>
      </c>
      <c r="D20" s="84">
        <v>7991573.8870000001</v>
      </c>
      <c r="E20" s="84">
        <v>3525604.4410000001</v>
      </c>
      <c r="F20" s="84">
        <v>4471419.04</v>
      </c>
      <c r="G20" s="84">
        <v>5843.4219999999996</v>
      </c>
      <c r="H20" s="84">
        <v>153860.80900000001</v>
      </c>
      <c r="I20" s="84">
        <v>338765.45899999997</v>
      </c>
      <c r="J20" s="84">
        <v>9428.9840000000004</v>
      </c>
      <c r="K20" s="84">
        <v>0</v>
      </c>
      <c r="L20" s="84">
        <v>15337.093000000001</v>
      </c>
      <c r="M20" s="84">
        <v>143.34100000000001</v>
      </c>
      <c r="N20" s="84">
        <v>0</v>
      </c>
      <c r="O20" s="84">
        <v>0</v>
      </c>
      <c r="P20" s="84">
        <v>0</v>
      </c>
      <c r="Q20" s="84">
        <v>82532.638000000006</v>
      </c>
      <c r="R20" s="84">
        <v>0</v>
      </c>
      <c r="S20" s="84">
        <v>605911.74600000004</v>
      </c>
      <c r="T20" s="84">
        <v>4758276.1330000004</v>
      </c>
      <c r="U20" s="70">
        <v>13087.359</v>
      </c>
      <c r="V20" s="70">
        <v>21147.873</v>
      </c>
      <c r="W20" s="70">
        <v>0</v>
      </c>
      <c r="X20" s="70">
        <v>4493.6260000000002</v>
      </c>
      <c r="Y20" s="70">
        <v>38728.858</v>
      </c>
      <c r="Z20" s="70">
        <v>29906.321</v>
      </c>
      <c r="AA20" s="70">
        <v>21339.044000000002</v>
      </c>
      <c r="AB20" s="70">
        <v>8567.277</v>
      </c>
      <c r="AC20" s="70">
        <v>5034.7510000000002</v>
      </c>
      <c r="AD20" s="70">
        <v>13602.028</v>
      </c>
      <c r="AE20" s="70">
        <v>174.708</v>
      </c>
      <c r="AF20" s="70">
        <v>13776.736000000001</v>
      </c>
      <c r="AG20" s="85">
        <v>1235</v>
      </c>
    </row>
    <row r="21" spans="2:33" s="40" customFormat="1" x14ac:dyDescent="0.25">
      <c r="B21" s="82">
        <v>12</v>
      </c>
      <c r="C21" s="83" t="s">
        <v>32</v>
      </c>
      <c r="D21" s="84">
        <v>9316561.6559999995</v>
      </c>
      <c r="E21" s="84">
        <v>3217518.6159999999</v>
      </c>
      <c r="F21" s="84">
        <v>6099043.04</v>
      </c>
      <c r="G21" s="84">
        <v>1411.934</v>
      </c>
      <c r="H21" s="84">
        <v>171509.80100000001</v>
      </c>
      <c r="I21" s="84">
        <v>250197.63800000001</v>
      </c>
      <c r="J21" s="84">
        <v>211.16499999999999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21667.808000000001</v>
      </c>
      <c r="R21" s="84">
        <v>0</v>
      </c>
      <c r="S21" s="84">
        <v>444998.34600000002</v>
      </c>
      <c r="T21" s="84">
        <v>5309946.0630000001</v>
      </c>
      <c r="U21" s="70">
        <v>12245.87</v>
      </c>
      <c r="V21" s="70">
        <v>6188.5450000000001</v>
      </c>
      <c r="W21" s="70">
        <v>0</v>
      </c>
      <c r="X21" s="70">
        <v>833.077</v>
      </c>
      <c r="Y21" s="70">
        <v>19267.491999999998</v>
      </c>
      <c r="Z21" s="70">
        <v>18741.375</v>
      </c>
      <c r="AA21" s="70">
        <v>1.2</v>
      </c>
      <c r="AB21" s="70">
        <v>18740.174999999999</v>
      </c>
      <c r="AC21" s="70">
        <v>2504.7739999999999</v>
      </c>
      <c r="AD21" s="70">
        <v>21244.949000000001</v>
      </c>
      <c r="AE21" s="70">
        <v>236.67500000000001</v>
      </c>
      <c r="AF21" s="70">
        <v>21481.624</v>
      </c>
      <c r="AG21" s="85">
        <v>1087</v>
      </c>
    </row>
    <row r="22" spans="2:33" s="40" customFormat="1" x14ac:dyDescent="0.25">
      <c r="B22" s="82">
        <v>9</v>
      </c>
      <c r="C22" s="83" t="s">
        <v>29</v>
      </c>
      <c r="D22" s="84">
        <v>5842702.5839999998</v>
      </c>
      <c r="E22" s="84">
        <v>2521858.8319999999</v>
      </c>
      <c r="F22" s="84">
        <v>3322180.94</v>
      </c>
      <c r="G22" s="84">
        <v>24.972999999999999</v>
      </c>
      <c r="H22" s="84">
        <v>70875.331000000006</v>
      </c>
      <c r="I22" s="84">
        <v>250922.266</v>
      </c>
      <c r="J22" s="84">
        <v>0</v>
      </c>
      <c r="K22" s="84">
        <v>4862.5559999999996</v>
      </c>
      <c r="L22" s="84">
        <v>7833.4759999999997</v>
      </c>
      <c r="M22" s="84">
        <v>0</v>
      </c>
      <c r="N22" s="84">
        <v>0</v>
      </c>
      <c r="O22" s="84">
        <v>0</v>
      </c>
      <c r="P22" s="84">
        <v>0</v>
      </c>
      <c r="Q22" s="84">
        <v>141794.08199999999</v>
      </c>
      <c r="R22" s="84">
        <v>2665.6489999999999</v>
      </c>
      <c r="S22" s="84">
        <v>478978.33299999998</v>
      </c>
      <c r="T22" s="84">
        <v>2449559.77</v>
      </c>
      <c r="U22" s="70">
        <v>12691.437</v>
      </c>
      <c r="V22" s="70">
        <v>5454.94</v>
      </c>
      <c r="W22" s="70">
        <v>0</v>
      </c>
      <c r="X22" s="70">
        <v>8340.509</v>
      </c>
      <c r="Y22" s="70">
        <v>26486.885999999999</v>
      </c>
      <c r="Z22" s="70">
        <v>6542.8739999999998</v>
      </c>
      <c r="AA22" s="70">
        <v>0</v>
      </c>
      <c r="AB22" s="70">
        <v>6542.8739999999998</v>
      </c>
      <c r="AC22" s="70">
        <v>3443.297</v>
      </c>
      <c r="AD22" s="70">
        <v>9986.1710000000003</v>
      </c>
      <c r="AE22" s="70">
        <v>104.306</v>
      </c>
      <c r="AF22" s="70">
        <v>10090.477000000001</v>
      </c>
      <c r="AG22" s="85">
        <v>873</v>
      </c>
    </row>
    <row r="23" spans="2:33" s="40" customFormat="1" x14ac:dyDescent="0.25">
      <c r="B23" s="82">
        <v>1</v>
      </c>
      <c r="C23" s="83" t="s">
        <v>22</v>
      </c>
      <c r="D23" s="84">
        <v>3967092.477</v>
      </c>
      <c r="E23" s="84">
        <v>1595755.3089999999</v>
      </c>
      <c r="F23" s="84">
        <v>2371337.1680000001</v>
      </c>
      <c r="G23" s="84">
        <v>0</v>
      </c>
      <c r="H23" s="84">
        <v>70995.471000000005</v>
      </c>
      <c r="I23" s="84">
        <v>221752.43100000001</v>
      </c>
      <c r="J23" s="84">
        <v>2034.83</v>
      </c>
      <c r="K23" s="84">
        <v>0</v>
      </c>
      <c r="L23" s="84">
        <v>13405.446</v>
      </c>
      <c r="M23" s="84">
        <v>0</v>
      </c>
      <c r="N23" s="84">
        <v>0</v>
      </c>
      <c r="O23" s="84">
        <v>0</v>
      </c>
      <c r="P23" s="84">
        <v>3022.154</v>
      </c>
      <c r="Q23" s="84">
        <v>9950.17</v>
      </c>
      <c r="R23" s="84">
        <v>52474.356</v>
      </c>
      <c r="S23" s="84">
        <v>373634.85800000001</v>
      </c>
      <c r="T23" s="84">
        <v>1766769.9469999999</v>
      </c>
      <c r="U23" s="70">
        <v>39142.576999999997</v>
      </c>
      <c r="V23" s="70">
        <v>49436.288</v>
      </c>
      <c r="W23" s="70">
        <v>0</v>
      </c>
      <c r="X23" s="70">
        <v>7746.58</v>
      </c>
      <c r="Y23" s="70">
        <v>96325.445000000007</v>
      </c>
      <c r="Z23" s="70">
        <v>4384.5290000000005</v>
      </c>
      <c r="AA23" s="70">
        <v>0</v>
      </c>
      <c r="AB23" s="70">
        <v>4384.5290000000005</v>
      </c>
      <c r="AC23" s="70">
        <v>12522.312</v>
      </c>
      <c r="AD23" s="70">
        <v>16906.841</v>
      </c>
      <c r="AE23" s="70">
        <v>195.09100000000001</v>
      </c>
      <c r="AF23" s="70">
        <v>17101.932000000001</v>
      </c>
      <c r="AG23" s="85">
        <v>744</v>
      </c>
    </row>
    <row r="24" spans="2:33" s="40" customFormat="1" x14ac:dyDescent="0.25">
      <c r="B24" s="82">
        <v>24</v>
      </c>
      <c r="C24" s="83" t="s">
        <v>43</v>
      </c>
      <c r="D24" s="84">
        <v>3929222.8870000001</v>
      </c>
      <c r="E24" s="84">
        <v>1541697.58</v>
      </c>
      <c r="F24" s="84">
        <v>2389252.2480000001</v>
      </c>
      <c r="G24" s="84">
        <v>3304.4250000000002</v>
      </c>
      <c r="H24" s="84">
        <v>88127.34</v>
      </c>
      <c r="I24" s="84">
        <v>195663.19399999999</v>
      </c>
      <c r="J24" s="84">
        <v>585.55100000000004</v>
      </c>
      <c r="K24" s="84">
        <v>0</v>
      </c>
      <c r="L24" s="84">
        <v>16773.293000000001</v>
      </c>
      <c r="M24" s="84">
        <v>0</v>
      </c>
      <c r="N24" s="84">
        <v>0</v>
      </c>
      <c r="O24" s="84">
        <v>0</v>
      </c>
      <c r="P24" s="84">
        <v>0</v>
      </c>
      <c r="Q24" s="84">
        <v>22138.392</v>
      </c>
      <c r="R24" s="84">
        <v>0</v>
      </c>
      <c r="S24" s="84">
        <v>326592.19500000001</v>
      </c>
      <c r="T24" s="84">
        <v>1709622.3659999999</v>
      </c>
      <c r="U24" s="70">
        <v>3829.1669999999999</v>
      </c>
      <c r="V24" s="70">
        <v>11808.637000000001</v>
      </c>
      <c r="W24" s="70">
        <v>0</v>
      </c>
      <c r="X24" s="70">
        <v>170</v>
      </c>
      <c r="Y24" s="70">
        <v>15807.804</v>
      </c>
      <c r="Z24" s="70">
        <v>3931.4720000000002</v>
      </c>
      <c r="AA24" s="70">
        <v>0</v>
      </c>
      <c r="AB24" s="70">
        <v>3931.4720000000002</v>
      </c>
      <c r="AC24" s="70">
        <v>2055.0140000000001</v>
      </c>
      <c r="AD24" s="70">
        <v>5986.4859999999999</v>
      </c>
      <c r="AE24" s="70">
        <v>207.22200000000001</v>
      </c>
      <c r="AF24" s="70">
        <v>6193.7079999999996</v>
      </c>
      <c r="AG24" s="85">
        <v>730</v>
      </c>
    </row>
    <row r="25" spans="2:33" s="40" customFormat="1" ht="31.5" x14ac:dyDescent="0.25">
      <c r="B25" s="82">
        <v>19</v>
      </c>
      <c r="C25" s="83" t="s">
        <v>38</v>
      </c>
      <c r="D25" s="84">
        <v>7216375.2300000004</v>
      </c>
      <c r="E25" s="84">
        <v>3587848.361</v>
      </c>
      <c r="F25" s="84">
        <v>3639432.8879999998</v>
      </c>
      <c r="G25" s="84">
        <v>12127.659</v>
      </c>
      <c r="H25" s="84">
        <v>59832.817000000003</v>
      </c>
      <c r="I25" s="84">
        <v>707050.53399999999</v>
      </c>
      <c r="J25" s="84">
        <v>2098.0039999999999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20433.595000000001</v>
      </c>
      <c r="R25" s="84">
        <v>1259.1690000000001</v>
      </c>
      <c r="S25" s="84">
        <v>802801.77800000005</v>
      </c>
      <c r="T25" s="84">
        <v>2222661.807</v>
      </c>
      <c r="U25" s="70">
        <v>13875.984</v>
      </c>
      <c r="V25" s="70">
        <v>14263.192999999999</v>
      </c>
      <c r="W25" s="70">
        <v>0</v>
      </c>
      <c r="X25" s="70">
        <v>5767.7340000000004</v>
      </c>
      <c r="Y25" s="70">
        <v>33906.911</v>
      </c>
      <c r="Z25" s="70">
        <v>5479.9189999999999</v>
      </c>
      <c r="AA25" s="70">
        <v>0</v>
      </c>
      <c r="AB25" s="70">
        <v>5479.9189999999999</v>
      </c>
      <c r="AC25" s="70">
        <v>4407.8959999999997</v>
      </c>
      <c r="AD25" s="70">
        <v>9887.8150000000005</v>
      </c>
      <c r="AE25" s="70">
        <v>311.084</v>
      </c>
      <c r="AF25" s="70">
        <v>10198.898999999999</v>
      </c>
      <c r="AG25" s="85">
        <v>670</v>
      </c>
    </row>
    <row r="26" spans="2:33" s="40" customFormat="1" x14ac:dyDescent="0.25">
      <c r="B26" s="82">
        <v>15</v>
      </c>
      <c r="C26" s="83" t="s">
        <v>35</v>
      </c>
      <c r="D26" s="84">
        <v>9562226.4700000007</v>
      </c>
      <c r="E26" s="84">
        <v>4500747.7419999996</v>
      </c>
      <c r="F26" s="84">
        <v>5103825.3289999999</v>
      </c>
      <c r="G26" s="84">
        <v>194412.307</v>
      </c>
      <c r="H26" s="84">
        <v>49595.945</v>
      </c>
      <c r="I26" s="84">
        <v>889280.95400000003</v>
      </c>
      <c r="J26" s="84">
        <v>18422.511999999999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37303.998</v>
      </c>
      <c r="R26" s="84">
        <v>3012.3429999999998</v>
      </c>
      <c r="S26" s="84">
        <v>1192028.0589999999</v>
      </c>
      <c r="T26" s="84">
        <v>3420286.8879999998</v>
      </c>
      <c r="U26" s="70">
        <v>122261.035</v>
      </c>
      <c r="V26" s="70">
        <v>1554.4639999999999</v>
      </c>
      <c r="W26" s="70">
        <v>0</v>
      </c>
      <c r="X26" s="70">
        <v>7984.43</v>
      </c>
      <c r="Y26" s="70">
        <v>131799.929</v>
      </c>
      <c r="Z26" s="70">
        <v>11443.865</v>
      </c>
      <c r="AA26" s="70">
        <v>0</v>
      </c>
      <c r="AB26" s="70">
        <v>11443.865</v>
      </c>
      <c r="AC26" s="70">
        <v>17133.992999999999</v>
      </c>
      <c r="AD26" s="70">
        <v>28577.858</v>
      </c>
      <c r="AE26" s="70">
        <v>87.087999999999994</v>
      </c>
      <c r="AF26" s="70">
        <v>28664.946</v>
      </c>
      <c r="AG26" s="85">
        <v>636</v>
      </c>
    </row>
    <row r="27" spans="2:33" s="40" customFormat="1" x14ac:dyDescent="0.25">
      <c r="B27" s="82">
        <v>13</v>
      </c>
      <c r="C27" s="83" t="s">
        <v>33</v>
      </c>
      <c r="D27" s="84">
        <v>5600964.4620000003</v>
      </c>
      <c r="E27" s="84">
        <v>3000853.0860000001</v>
      </c>
      <c r="F27" s="84">
        <v>2608793.247</v>
      </c>
      <c r="G27" s="84">
        <v>35</v>
      </c>
      <c r="H27" s="84">
        <v>59578.207000000002</v>
      </c>
      <c r="I27" s="84">
        <v>152915.41200000001</v>
      </c>
      <c r="J27" s="84">
        <v>57.526000000000003</v>
      </c>
      <c r="K27" s="84">
        <v>0</v>
      </c>
      <c r="L27" s="84">
        <v>9311.4570000000003</v>
      </c>
      <c r="M27" s="84">
        <v>0</v>
      </c>
      <c r="N27" s="84">
        <v>0</v>
      </c>
      <c r="O27" s="84">
        <v>0</v>
      </c>
      <c r="P27" s="84">
        <v>0</v>
      </c>
      <c r="Q27" s="84">
        <v>181234.33900000001</v>
      </c>
      <c r="R27" s="84">
        <v>1106.873</v>
      </c>
      <c r="S27" s="84">
        <v>404238.81400000001</v>
      </c>
      <c r="T27" s="84">
        <v>1868896.1440000001</v>
      </c>
      <c r="U27" s="70">
        <v>1444.8389999999999</v>
      </c>
      <c r="V27" s="70">
        <v>3361.4560000000001</v>
      </c>
      <c r="W27" s="70">
        <v>0</v>
      </c>
      <c r="X27" s="70">
        <v>1339.354</v>
      </c>
      <c r="Y27" s="70">
        <v>6145.6490000000003</v>
      </c>
      <c r="Z27" s="70">
        <v>4680.3469999999998</v>
      </c>
      <c r="AA27" s="70">
        <v>0</v>
      </c>
      <c r="AB27" s="70">
        <v>4680.3469999999998</v>
      </c>
      <c r="AC27" s="70">
        <v>798.93499999999995</v>
      </c>
      <c r="AD27" s="70">
        <v>5479.2820000000002</v>
      </c>
      <c r="AE27" s="70">
        <v>82.471999999999994</v>
      </c>
      <c r="AF27" s="70">
        <v>5561.7539999999999</v>
      </c>
      <c r="AG27" s="85">
        <v>612</v>
      </c>
    </row>
    <row r="28" spans="2:33" s="40" customFormat="1" x14ac:dyDescent="0.25">
      <c r="B28" s="82">
        <v>21</v>
      </c>
      <c r="C28" s="83" t="s">
        <v>40</v>
      </c>
      <c r="D28" s="84">
        <v>5399710.8509999998</v>
      </c>
      <c r="E28" s="84">
        <v>2949917.909</v>
      </c>
      <c r="F28" s="84">
        <v>2449800.105</v>
      </c>
      <c r="G28" s="84">
        <v>0</v>
      </c>
      <c r="H28" s="84">
        <v>44251.482000000004</v>
      </c>
      <c r="I28" s="84">
        <v>153721.95499999999</v>
      </c>
      <c r="J28" s="84">
        <v>914.04499999999996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85001.691000000006</v>
      </c>
      <c r="R28" s="84">
        <v>3175.3389999999999</v>
      </c>
      <c r="S28" s="84">
        <v>287064.51199999999</v>
      </c>
      <c r="T28" s="84">
        <v>1858384.1769999999</v>
      </c>
      <c r="U28" s="70">
        <v>14530.224</v>
      </c>
      <c r="V28" s="70">
        <v>5447.6419999999998</v>
      </c>
      <c r="W28" s="70">
        <v>0</v>
      </c>
      <c r="X28" s="70">
        <v>3441.6129999999998</v>
      </c>
      <c r="Y28" s="70">
        <v>23419.478999999999</v>
      </c>
      <c r="Z28" s="70">
        <v>5003.6400000000003</v>
      </c>
      <c r="AA28" s="70">
        <v>0</v>
      </c>
      <c r="AB28" s="70">
        <v>5003.6400000000003</v>
      </c>
      <c r="AC28" s="70">
        <v>3044.5329999999999</v>
      </c>
      <c r="AD28" s="70">
        <v>8048.1729999999998</v>
      </c>
      <c r="AE28" s="70">
        <v>284.12299999999999</v>
      </c>
      <c r="AF28" s="70">
        <v>8332.2960000000003</v>
      </c>
      <c r="AG28" s="85">
        <v>577</v>
      </c>
    </row>
    <row r="29" spans="2:33" s="40" customFormat="1" x14ac:dyDescent="0.25">
      <c r="B29" s="82">
        <v>14</v>
      </c>
      <c r="C29" s="83" t="s">
        <v>34</v>
      </c>
      <c r="D29" s="84">
        <v>8133252.5760000004</v>
      </c>
      <c r="E29" s="84">
        <v>1766163.1129999999</v>
      </c>
      <c r="F29" s="84">
        <v>6368730.0710000005</v>
      </c>
      <c r="G29" s="84">
        <v>0</v>
      </c>
      <c r="H29" s="84">
        <v>49458.879999999997</v>
      </c>
      <c r="I29" s="84">
        <v>103741.701</v>
      </c>
      <c r="J29" s="84">
        <v>0</v>
      </c>
      <c r="K29" s="84">
        <v>370.50599999999997</v>
      </c>
      <c r="L29" s="84">
        <v>4696.2910000000002</v>
      </c>
      <c r="M29" s="84">
        <v>0</v>
      </c>
      <c r="N29" s="84">
        <v>0</v>
      </c>
      <c r="O29" s="84">
        <v>0</v>
      </c>
      <c r="P29" s="84">
        <v>0</v>
      </c>
      <c r="Q29" s="84">
        <v>89875.37</v>
      </c>
      <c r="R29" s="84">
        <v>105752.814</v>
      </c>
      <c r="S29" s="84">
        <v>353895.56199999998</v>
      </c>
      <c r="T29" s="84">
        <v>1331086.909</v>
      </c>
      <c r="U29" s="70">
        <v>11980.424000000001</v>
      </c>
      <c r="V29" s="70">
        <v>15992.589</v>
      </c>
      <c r="W29" s="70">
        <v>0</v>
      </c>
      <c r="X29" s="70">
        <v>8068.3339999999998</v>
      </c>
      <c r="Y29" s="70">
        <v>36041.347000000002</v>
      </c>
      <c r="Z29" s="70">
        <v>2871.8809999999999</v>
      </c>
      <c r="AA29" s="70">
        <v>0</v>
      </c>
      <c r="AB29" s="70">
        <v>2871.8809999999999</v>
      </c>
      <c r="AC29" s="70">
        <v>4685.3760000000002</v>
      </c>
      <c r="AD29" s="70">
        <v>7557.2569999999996</v>
      </c>
      <c r="AE29" s="70">
        <v>149.34899999999999</v>
      </c>
      <c r="AF29" s="70">
        <v>7706.6059999999998</v>
      </c>
      <c r="AG29" s="85">
        <v>548</v>
      </c>
    </row>
    <row r="30" spans="2:33" s="40" customFormat="1" x14ac:dyDescent="0.25">
      <c r="B30" s="82">
        <v>44</v>
      </c>
      <c r="C30" s="83" t="s">
        <v>50</v>
      </c>
      <c r="D30" s="84">
        <v>2372164.2620000001</v>
      </c>
      <c r="E30" s="84">
        <v>978016.25399999996</v>
      </c>
      <c r="F30" s="84">
        <v>1394148.0079999999</v>
      </c>
      <c r="G30" s="84">
        <v>0</v>
      </c>
      <c r="H30" s="84">
        <v>45072.875</v>
      </c>
      <c r="I30" s="84">
        <v>83924.652000000002</v>
      </c>
      <c r="J30" s="84">
        <v>563.68899999999996</v>
      </c>
      <c r="K30" s="84">
        <v>0</v>
      </c>
      <c r="L30" s="84">
        <v>18077.202000000001</v>
      </c>
      <c r="M30" s="84">
        <v>0</v>
      </c>
      <c r="N30" s="84">
        <v>0</v>
      </c>
      <c r="O30" s="84">
        <v>0</v>
      </c>
      <c r="P30" s="84">
        <v>0</v>
      </c>
      <c r="Q30" s="84">
        <v>12113.29</v>
      </c>
      <c r="R30" s="84">
        <v>0</v>
      </c>
      <c r="S30" s="84">
        <v>159751.70800000001</v>
      </c>
      <c r="T30" s="84">
        <v>1039413.406</v>
      </c>
      <c r="U30" s="70">
        <v>191.292</v>
      </c>
      <c r="V30" s="70">
        <v>501.98599999999999</v>
      </c>
      <c r="W30" s="70">
        <v>0</v>
      </c>
      <c r="X30" s="70">
        <v>1675.962</v>
      </c>
      <c r="Y30" s="70">
        <v>2369.2399999999998</v>
      </c>
      <c r="Z30" s="70">
        <v>2169.761</v>
      </c>
      <c r="AA30" s="70">
        <v>0</v>
      </c>
      <c r="AB30" s="70">
        <v>2169.761</v>
      </c>
      <c r="AC30" s="70">
        <v>308.00200000000001</v>
      </c>
      <c r="AD30" s="70">
        <v>2477.7629999999999</v>
      </c>
      <c r="AE30" s="70">
        <v>156.09899999999999</v>
      </c>
      <c r="AF30" s="70">
        <v>2633.8620000000001</v>
      </c>
      <c r="AG30" s="85">
        <v>428</v>
      </c>
    </row>
    <row r="31" spans="2:33" s="40" customFormat="1" x14ac:dyDescent="0.25">
      <c r="B31" s="82">
        <v>20</v>
      </c>
      <c r="C31" s="83" t="s">
        <v>39</v>
      </c>
      <c r="D31" s="84">
        <v>3673555.6469999999</v>
      </c>
      <c r="E31" s="84">
        <v>1971864.0819999999</v>
      </c>
      <c r="F31" s="84">
        <v>1701691.5649999999</v>
      </c>
      <c r="G31" s="84">
        <v>0</v>
      </c>
      <c r="H31" s="84">
        <v>47700.159</v>
      </c>
      <c r="I31" s="84">
        <v>66405.781000000003</v>
      </c>
      <c r="J31" s="84">
        <v>410.88400000000001</v>
      </c>
      <c r="K31" s="84">
        <v>0</v>
      </c>
      <c r="L31" s="84">
        <v>1050.07</v>
      </c>
      <c r="M31" s="84">
        <v>46.695</v>
      </c>
      <c r="N31" s="84">
        <v>0</v>
      </c>
      <c r="O31" s="84">
        <v>0</v>
      </c>
      <c r="P31" s="84">
        <v>0</v>
      </c>
      <c r="Q31" s="84">
        <v>122085.113</v>
      </c>
      <c r="R31" s="84">
        <v>1001.8630000000001</v>
      </c>
      <c r="S31" s="84">
        <v>238700.565</v>
      </c>
      <c r="T31" s="84">
        <v>1415947.8230000001</v>
      </c>
      <c r="U31" s="70">
        <v>3068.7170000000001</v>
      </c>
      <c r="V31" s="70">
        <v>2291.8440000000001</v>
      </c>
      <c r="W31" s="70">
        <v>0</v>
      </c>
      <c r="X31" s="70">
        <v>3274.0659999999998</v>
      </c>
      <c r="Y31" s="70">
        <v>8634.6270000000004</v>
      </c>
      <c r="Z31" s="70">
        <v>4012.0340000000001</v>
      </c>
      <c r="AA31" s="70">
        <v>0</v>
      </c>
      <c r="AB31" s="70">
        <v>4012.0340000000001</v>
      </c>
      <c r="AC31" s="70">
        <v>1122.501</v>
      </c>
      <c r="AD31" s="70">
        <v>5134.5349999999999</v>
      </c>
      <c r="AE31" s="70">
        <v>56.712000000000003</v>
      </c>
      <c r="AF31" s="70">
        <v>5191.2470000000003</v>
      </c>
      <c r="AG31" s="85">
        <v>406</v>
      </c>
    </row>
    <row r="32" spans="2:33" s="40" customFormat="1" x14ac:dyDescent="0.25">
      <c r="B32" s="82">
        <v>17</v>
      </c>
      <c r="C32" s="83" t="s">
        <v>37</v>
      </c>
      <c r="D32" s="84">
        <v>8768858.8269999996</v>
      </c>
      <c r="E32" s="84">
        <v>4757005.3320000004</v>
      </c>
      <c r="F32" s="84">
        <v>4011853.4950000001</v>
      </c>
      <c r="G32" s="84">
        <v>2503.8470000000002</v>
      </c>
      <c r="H32" s="84">
        <v>29209.048999999999</v>
      </c>
      <c r="I32" s="84">
        <v>220026.579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12299.107</v>
      </c>
      <c r="R32" s="84">
        <v>0</v>
      </c>
      <c r="S32" s="84">
        <v>264038.58199999999</v>
      </c>
      <c r="T32" s="84">
        <v>2888918.0869999998</v>
      </c>
      <c r="U32" s="70">
        <v>5038.8940000000002</v>
      </c>
      <c r="V32" s="70">
        <v>13586.004000000001</v>
      </c>
      <c r="W32" s="70">
        <v>0</v>
      </c>
      <c r="X32" s="70">
        <v>1307.6780000000001</v>
      </c>
      <c r="Y32" s="70">
        <v>19932.576000000001</v>
      </c>
      <c r="Z32" s="70">
        <v>9984.9150000000009</v>
      </c>
      <c r="AA32" s="70">
        <v>0</v>
      </c>
      <c r="AB32" s="70">
        <v>9984.9150000000009</v>
      </c>
      <c r="AC32" s="70">
        <v>2591.2330000000002</v>
      </c>
      <c r="AD32" s="70">
        <v>12576.147999999999</v>
      </c>
      <c r="AE32" s="70">
        <v>185.82300000000001</v>
      </c>
      <c r="AF32" s="70">
        <v>12761.971</v>
      </c>
      <c r="AG32" s="85">
        <v>393</v>
      </c>
    </row>
    <row r="33" spans="2:33" s="40" customFormat="1" x14ac:dyDescent="0.25">
      <c r="B33" s="82">
        <v>26</v>
      </c>
      <c r="C33" s="83" t="s">
        <v>45</v>
      </c>
      <c r="D33" s="84">
        <v>1643604.64</v>
      </c>
      <c r="E33" s="84">
        <v>619122.23499999999</v>
      </c>
      <c r="F33" s="84">
        <v>1025522.264</v>
      </c>
      <c r="G33" s="84">
        <v>0</v>
      </c>
      <c r="H33" s="84">
        <v>43083.084999999999</v>
      </c>
      <c r="I33" s="84">
        <v>58948.262999999999</v>
      </c>
      <c r="J33" s="84">
        <v>0</v>
      </c>
      <c r="K33" s="84">
        <v>0</v>
      </c>
      <c r="L33" s="84">
        <v>2315.866</v>
      </c>
      <c r="M33" s="84">
        <v>0</v>
      </c>
      <c r="N33" s="84">
        <v>0</v>
      </c>
      <c r="O33" s="84">
        <v>0</v>
      </c>
      <c r="P33" s="84">
        <v>0</v>
      </c>
      <c r="Q33" s="84">
        <v>18037.038</v>
      </c>
      <c r="R33" s="84">
        <v>0</v>
      </c>
      <c r="S33" s="84">
        <v>122384.25199999999</v>
      </c>
      <c r="T33" s="84">
        <v>759037.446</v>
      </c>
      <c r="U33" s="70">
        <v>1374.932</v>
      </c>
      <c r="V33" s="70">
        <v>1579.7239999999999</v>
      </c>
      <c r="W33" s="70">
        <v>0</v>
      </c>
      <c r="X33" s="70">
        <v>7439.69</v>
      </c>
      <c r="Y33" s="70">
        <v>10394.346</v>
      </c>
      <c r="Z33" s="70">
        <v>1446.722</v>
      </c>
      <c r="AA33" s="70">
        <v>0</v>
      </c>
      <c r="AB33" s="70">
        <v>1446.722</v>
      </c>
      <c r="AC33" s="70">
        <v>1351.2660000000001</v>
      </c>
      <c r="AD33" s="70">
        <v>2797.9879999999998</v>
      </c>
      <c r="AE33" s="70">
        <v>57.058</v>
      </c>
      <c r="AF33" s="70">
        <v>2855.0459999999998</v>
      </c>
      <c r="AG33" s="85">
        <v>389</v>
      </c>
    </row>
    <row r="34" spans="2:33" s="40" customFormat="1" x14ac:dyDescent="0.25">
      <c r="B34" s="82">
        <v>23</v>
      </c>
      <c r="C34" s="83" t="s">
        <v>42</v>
      </c>
      <c r="D34" s="84">
        <v>1757952.1569999999</v>
      </c>
      <c r="E34" s="84">
        <v>672363.43200000003</v>
      </c>
      <c r="F34" s="84">
        <v>1085588.7250000001</v>
      </c>
      <c r="G34" s="84">
        <v>1588</v>
      </c>
      <c r="H34" s="84">
        <v>37226.224999999999</v>
      </c>
      <c r="I34" s="84">
        <v>98792.521999999997</v>
      </c>
      <c r="J34" s="84">
        <v>1E-3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84">
        <v>0</v>
      </c>
      <c r="Q34" s="84">
        <v>3527.4740000000002</v>
      </c>
      <c r="R34" s="84">
        <v>0</v>
      </c>
      <c r="S34" s="84">
        <v>141134.22200000001</v>
      </c>
      <c r="T34" s="84">
        <v>790273.049</v>
      </c>
      <c r="U34" s="70">
        <v>5026.09</v>
      </c>
      <c r="V34" s="70">
        <v>12628.271000000001</v>
      </c>
      <c r="W34" s="70">
        <v>0</v>
      </c>
      <c r="X34" s="70">
        <v>460.07299999999998</v>
      </c>
      <c r="Y34" s="70">
        <v>18114.434000000001</v>
      </c>
      <c r="Z34" s="70">
        <v>1625.672</v>
      </c>
      <c r="AA34" s="70">
        <v>0</v>
      </c>
      <c r="AB34" s="70">
        <v>1625.672</v>
      </c>
      <c r="AC34" s="70">
        <v>2354.8780000000002</v>
      </c>
      <c r="AD34" s="70">
        <v>3980.55</v>
      </c>
      <c r="AE34" s="70">
        <v>82.078999999999994</v>
      </c>
      <c r="AF34" s="70">
        <v>4062.6289999999999</v>
      </c>
      <c r="AG34" s="85">
        <v>383</v>
      </c>
    </row>
    <row r="35" spans="2:33" s="40" customFormat="1" ht="31.5" x14ac:dyDescent="0.25">
      <c r="B35" s="82">
        <v>29</v>
      </c>
      <c r="C35" s="83" t="s">
        <v>48</v>
      </c>
      <c r="D35" s="84">
        <v>1565737.51</v>
      </c>
      <c r="E35" s="84">
        <v>705682.11800000002</v>
      </c>
      <c r="F35" s="84">
        <v>861401.67500000005</v>
      </c>
      <c r="G35" s="84">
        <v>0</v>
      </c>
      <c r="H35" s="84">
        <v>17543.48</v>
      </c>
      <c r="I35" s="84">
        <v>49538.902000000002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4">
        <v>37908.669000000002</v>
      </c>
      <c r="R35" s="84">
        <v>9170.0259999999998</v>
      </c>
      <c r="S35" s="84">
        <v>114161.077</v>
      </c>
      <c r="T35" s="84">
        <v>663027.31400000001</v>
      </c>
      <c r="U35" s="70">
        <v>0</v>
      </c>
      <c r="V35" s="70">
        <v>225</v>
      </c>
      <c r="W35" s="70">
        <v>0</v>
      </c>
      <c r="X35" s="70">
        <v>280.19799999999998</v>
      </c>
      <c r="Y35" s="70">
        <v>505.19799999999998</v>
      </c>
      <c r="Z35" s="70">
        <v>1509.4449999999999</v>
      </c>
      <c r="AA35" s="70">
        <v>0</v>
      </c>
      <c r="AB35" s="70">
        <v>1509.4449999999999</v>
      </c>
      <c r="AC35" s="70">
        <v>65.676000000000002</v>
      </c>
      <c r="AD35" s="70">
        <v>1575.1210000000001</v>
      </c>
      <c r="AE35" s="70">
        <v>18.231999999999999</v>
      </c>
      <c r="AF35" s="70">
        <v>1593.3530000000001</v>
      </c>
      <c r="AG35" s="85">
        <v>249</v>
      </c>
    </row>
    <row r="36" spans="2:33" s="40" customFormat="1" x14ac:dyDescent="0.25">
      <c r="B36" s="82">
        <v>8</v>
      </c>
      <c r="C36" s="83" t="s">
        <v>28</v>
      </c>
      <c r="D36" s="84">
        <v>996458.25800000003</v>
      </c>
      <c r="E36" s="84">
        <v>333796.44099999999</v>
      </c>
      <c r="F36" s="84">
        <v>662665.35400000005</v>
      </c>
      <c r="G36" s="84">
        <v>819.78899999999999</v>
      </c>
      <c r="H36" s="84">
        <v>35720.428999999996</v>
      </c>
      <c r="I36" s="84">
        <v>36665.087</v>
      </c>
      <c r="J36" s="84">
        <v>2389.7289999999998</v>
      </c>
      <c r="K36" s="84">
        <v>0</v>
      </c>
      <c r="L36" s="84">
        <v>20949.207999999999</v>
      </c>
      <c r="M36" s="84">
        <v>0</v>
      </c>
      <c r="N36" s="84">
        <v>0</v>
      </c>
      <c r="O36" s="84">
        <v>0</v>
      </c>
      <c r="P36" s="84">
        <v>0</v>
      </c>
      <c r="Q36" s="84">
        <v>5050.1859999999997</v>
      </c>
      <c r="R36" s="84">
        <v>3486.4</v>
      </c>
      <c r="S36" s="84">
        <v>105080.82799999999</v>
      </c>
      <c r="T36" s="84">
        <v>474075.89</v>
      </c>
      <c r="U36" s="70">
        <v>7782.482</v>
      </c>
      <c r="V36" s="70">
        <v>12120.112999999999</v>
      </c>
      <c r="W36" s="70">
        <v>0</v>
      </c>
      <c r="X36" s="70">
        <v>52.6</v>
      </c>
      <c r="Y36" s="70">
        <v>19955.195</v>
      </c>
      <c r="Z36" s="70">
        <v>1124.9490000000001</v>
      </c>
      <c r="AA36" s="70">
        <v>0</v>
      </c>
      <c r="AB36" s="70">
        <v>1124.9490000000001</v>
      </c>
      <c r="AC36" s="70">
        <v>2594.1750000000002</v>
      </c>
      <c r="AD36" s="70">
        <v>3719.1239999999998</v>
      </c>
      <c r="AE36" s="70">
        <v>38.195999999999998</v>
      </c>
      <c r="AF36" s="70">
        <v>3757.32</v>
      </c>
      <c r="AG36" s="85">
        <v>239</v>
      </c>
    </row>
    <row r="37" spans="2:33" s="40" customFormat="1" x14ac:dyDescent="0.25">
      <c r="B37" s="82">
        <v>27</v>
      </c>
      <c r="C37" s="83" t="s">
        <v>46</v>
      </c>
      <c r="D37" s="84">
        <v>1232172.5490000001</v>
      </c>
      <c r="E37" s="84">
        <v>443239.48499999999</v>
      </c>
      <c r="F37" s="84">
        <v>788933.06400000001</v>
      </c>
      <c r="G37" s="84">
        <v>0</v>
      </c>
      <c r="H37" s="84">
        <v>26932.720000000001</v>
      </c>
      <c r="I37" s="84">
        <v>72339.55</v>
      </c>
      <c r="J37" s="84">
        <v>0</v>
      </c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4">
        <v>0</v>
      </c>
      <c r="Q37" s="84">
        <v>5235.6360000000004</v>
      </c>
      <c r="R37" s="84">
        <v>0</v>
      </c>
      <c r="S37" s="84">
        <v>104507.906</v>
      </c>
      <c r="T37" s="84">
        <v>550784.68900000001</v>
      </c>
      <c r="U37" s="70">
        <v>10252.040999999999</v>
      </c>
      <c r="V37" s="70">
        <v>6281.1469999999999</v>
      </c>
      <c r="W37" s="70">
        <v>1444.3869999999999</v>
      </c>
      <c r="X37" s="70">
        <v>61.225999999999999</v>
      </c>
      <c r="Y37" s="70">
        <v>18038.800999999999</v>
      </c>
      <c r="Z37" s="70">
        <v>1306.5740000000001</v>
      </c>
      <c r="AA37" s="70">
        <v>0</v>
      </c>
      <c r="AB37" s="70">
        <v>1306.5740000000001</v>
      </c>
      <c r="AC37" s="70">
        <v>2345.0439999999999</v>
      </c>
      <c r="AD37" s="70">
        <v>3651.6179999999999</v>
      </c>
      <c r="AE37" s="70">
        <v>110.444</v>
      </c>
      <c r="AF37" s="70">
        <v>3762.0619999999999</v>
      </c>
      <c r="AG37" s="85">
        <v>207</v>
      </c>
    </row>
    <row r="38" spans="2:33" s="40" customFormat="1" x14ac:dyDescent="0.25">
      <c r="B38" s="82">
        <v>28</v>
      </c>
      <c r="C38" s="83" t="s">
        <v>47</v>
      </c>
      <c r="D38" s="84">
        <v>677130.39599999995</v>
      </c>
      <c r="E38" s="84">
        <v>209491.628</v>
      </c>
      <c r="F38" s="84">
        <v>467638.76799999998</v>
      </c>
      <c r="G38" s="84">
        <v>0</v>
      </c>
      <c r="H38" s="84">
        <v>21221.227999999999</v>
      </c>
      <c r="I38" s="84">
        <v>17661.286</v>
      </c>
      <c r="J38" s="84">
        <v>0</v>
      </c>
      <c r="K38" s="84">
        <v>0</v>
      </c>
      <c r="L38" s="84">
        <v>761.39700000000005</v>
      </c>
      <c r="M38" s="84">
        <v>0</v>
      </c>
      <c r="N38" s="84">
        <v>0</v>
      </c>
      <c r="O38" s="84">
        <v>0</v>
      </c>
      <c r="P38" s="84">
        <v>0</v>
      </c>
      <c r="Q38" s="84">
        <v>1957.096</v>
      </c>
      <c r="R38" s="84">
        <v>16586.304</v>
      </c>
      <c r="S38" s="84">
        <v>58187.311000000002</v>
      </c>
      <c r="T38" s="84">
        <v>352389.288</v>
      </c>
      <c r="U38" s="70">
        <v>0</v>
      </c>
      <c r="V38" s="70">
        <v>300</v>
      </c>
      <c r="W38" s="70">
        <v>0</v>
      </c>
      <c r="X38" s="70">
        <v>0</v>
      </c>
      <c r="Y38" s="70">
        <v>300</v>
      </c>
      <c r="Z38" s="70">
        <v>792.75</v>
      </c>
      <c r="AA38" s="70">
        <v>0</v>
      </c>
      <c r="AB38" s="70">
        <v>792.75</v>
      </c>
      <c r="AC38" s="70">
        <v>39</v>
      </c>
      <c r="AD38" s="70">
        <v>831.75</v>
      </c>
      <c r="AE38" s="70">
        <v>7.4770000000000003</v>
      </c>
      <c r="AF38" s="70">
        <v>839.22699999999998</v>
      </c>
      <c r="AG38" s="85">
        <v>173</v>
      </c>
    </row>
    <row r="39" spans="2:33" s="40" customFormat="1" x14ac:dyDescent="0.25">
      <c r="B39" s="82">
        <v>25</v>
      </c>
      <c r="C39" s="83" t="s">
        <v>44</v>
      </c>
      <c r="D39" s="84">
        <v>927651.55099999998</v>
      </c>
      <c r="E39" s="84">
        <v>446288.28700000001</v>
      </c>
      <c r="F39" s="84">
        <v>481363.26400000002</v>
      </c>
      <c r="G39" s="84">
        <v>0</v>
      </c>
      <c r="H39" s="84">
        <v>16383.953</v>
      </c>
      <c r="I39" s="84">
        <v>15811.352000000001</v>
      </c>
      <c r="J39" s="84"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v>0</v>
      </c>
      <c r="Q39" s="84">
        <v>17085.795999999998</v>
      </c>
      <c r="R39" s="84">
        <v>0</v>
      </c>
      <c r="S39" s="84">
        <v>49281.101000000002</v>
      </c>
      <c r="T39" s="84">
        <v>430877.19900000002</v>
      </c>
      <c r="U39" s="70">
        <v>3226.7559999999999</v>
      </c>
      <c r="V39" s="70">
        <v>1022.64</v>
      </c>
      <c r="W39" s="70">
        <v>111.265</v>
      </c>
      <c r="X39" s="70">
        <v>280.80799999999999</v>
      </c>
      <c r="Y39" s="70">
        <v>4641.4690000000001</v>
      </c>
      <c r="Z39" s="70">
        <v>896.43899999999996</v>
      </c>
      <c r="AA39" s="70">
        <v>0</v>
      </c>
      <c r="AB39" s="70">
        <v>896.43899999999996</v>
      </c>
      <c r="AC39" s="70">
        <v>603.39200000000005</v>
      </c>
      <c r="AD39" s="70">
        <v>1499.8309999999999</v>
      </c>
      <c r="AE39" s="70">
        <v>54.447000000000003</v>
      </c>
      <c r="AF39" s="70">
        <v>1554.278</v>
      </c>
      <c r="AG39" s="85">
        <v>170</v>
      </c>
    </row>
    <row r="40" spans="2:33" s="40" customFormat="1" x14ac:dyDescent="0.25">
      <c r="B40" s="82">
        <v>18</v>
      </c>
      <c r="C40" s="83" t="s">
        <v>99</v>
      </c>
      <c r="D40" s="84">
        <v>555035.37600000005</v>
      </c>
      <c r="E40" s="84">
        <v>191214.19899999999</v>
      </c>
      <c r="F40" s="84">
        <v>363821.17700000003</v>
      </c>
      <c r="G40" s="84">
        <v>0</v>
      </c>
      <c r="H40" s="84">
        <v>12724.665999999999</v>
      </c>
      <c r="I40" s="84">
        <v>19209.433000000001</v>
      </c>
      <c r="J40" s="84">
        <v>116.5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5915.3230000000003</v>
      </c>
      <c r="R40" s="84">
        <v>3062.6579999999999</v>
      </c>
      <c r="S40" s="84">
        <v>41028.58</v>
      </c>
      <c r="T40" s="84">
        <v>299365.04100000003</v>
      </c>
      <c r="U40" s="70">
        <v>6339.0110000000004</v>
      </c>
      <c r="V40" s="70">
        <v>1139.6010000000001</v>
      </c>
      <c r="W40" s="70">
        <v>0</v>
      </c>
      <c r="X40" s="70">
        <v>610.77800000000002</v>
      </c>
      <c r="Y40" s="70">
        <v>8089.39</v>
      </c>
      <c r="Z40" s="70">
        <v>845.23900000000003</v>
      </c>
      <c r="AA40" s="70">
        <v>0</v>
      </c>
      <c r="AB40" s="70">
        <v>845.23900000000003</v>
      </c>
      <c r="AC40" s="70">
        <v>1051.6199999999999</v>
      </c>
      <c r="AD40" s="70">
        <v>1896.8589999999999</v>
      </c>
      <c r="AE40" s="70">
        <v>40.06</v>
      </c>
      <c r="AF40" s="70">
        <v>1936.9190000000001</v>
      </c>
      <c r="AG40" s="85">
        <v>113</v>
      </c>
    </row>
    <row r="41" spans="2:33" s="40" customFormat="1" x14ac:dyDescent="0.25">
      <c r="B41" s="82">
        <v>34</v>
      </c>
      <c r="C41" s="83" t="s">
        <v>100</v>
      </c>
      <c r="D41" s="84">
        <v>463614.06199999998</v>
      </c>
      <c r="E41" s="84">
        <v>194540.29500000001</v>
      </c>
      <c r="F41" s="84">
        <v>269073.76699999999</v>
      </c>
      <c r="G41" s="84">
        <v>0</v>
      </c>
      <c r="H41" s="84">
        <v>5693.26</v>
      </c>
      <c r="I41" s="84">
        <v>10615.082</v>
      </c>
      <c r="J41" s="84">
        <v>0</v>
      </c>
      <c r="K41" s="84">
        <v>0</v>
      </c>
      <c r="L41" s="84">
        <v>0</v>
      </c>
      <c r="M41" s="84">
        <v>0</v>
      </c>
      <c r="N41" s="84">
        <v>0</v>
      </c>
      <c r="O41" s="84">
        <v>0</v>
      </c>
      <c r="P41" s="84">
        <v>0</v>
      </c>
      <c r="Q41" s="84">
        <v>8140.5069999999996</v>
      </c>
      <c r="R41" s="84">
        <v>0</v>
      </c>
      <c r="S41" s="84">
        <v>24448.848999999998</v>
      </c>
      <c r="T41" s="84">
        <v>221875.40900000001</v>
      </c>
      <c r="U41" s="70">
        <v>0</v>
      </c>
      <c r="V41" s="70">
        <v>2065.3960000000002</v>
      </c>
      <c r="W41" s="70">
        <v>0</v>
      </c>
      <c r="X41" s="70">
        <v>0</v>
      </c>
      <c r="Y41" s="70">
        <v>2065.3960000000002</v>
      </c>
      <c r="Z41" s="70">
        <v>439.68200000000002</v>
      </c>
      <c r="AA41" s="70">
        <v>0</v>
      </c>
      <c r="AB41" s="70">
        <v>439.68200000000002</v>
      </c>
      <c r="AC41" s="70">
        <v>268.50200000000001</v>
      </c>
      <c r="AD41" s="70">
        <v>708.18399999999997</v>
      </c>
      <c r="AE41" s="70">
        <v>70.25</v>
      </c>
      <c r="AF41" s="70">
        <v>778.43399999999997</v>
      </c>
      <c r="AG41" s="85">
        <v>104</v>
      </c>
    </row>
    <row r="42" spans="2:33" s="40" customFormat="1" ht="31.5" x14ac:dyDescent="0.25">
      <c r="B42" s="82">
        <v>35</v>
      </c>
      <c r="C42" s="83" t="s">
        <v>98</v>
      </c>
      <c r="D42" s="84">
        <v>4087918.7390000001</v>
      </c>
      <c r="E42" s="84">
        <v>3550873.852</v>
      </c>
      <c r="F42" s="84">
        <v>537044.88699999999</v>
      </c>
      <c r="G42" s="84">
        <v>388.68</v>
      </c>
      <c r="H42" s="84">
        <v>8963.4889999999996</v>
      </c>
      <c r="I42" s="84">
        <v>50400.167999999998</v>
      </c>
      <c r="J42" s="84">
        <v>5170.1289999999999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0</v>
      </c>
      <c r="Q42" s="84">
        <v>0</v>
      </c>
      <c r="R42" s="84">
        <v>0</v>
      </c>
      <c r="S42" s="84">
        <v>64922.466</v>
      </c>
      <c r="T42" s="84">
        <v>517769.65700000001</v>
      </c>
      <c r="U42" s="70">
        <v>0</v>
      </c>
      <c r="V42" s="70">
        <v>500</v>
      </c>
      <c r="W42" s="70">
        <v>0</v>
      </c>
      <c r="X42" s="70">
        <v>500</v>
      </c>
      <c r="Y42" s="70">
        <v>1000</v>
      </c>
      <c r="Z42" s="70">
        <v>1618.809</v>
      </c>
      <c r="AA42" s="70">
        <v>0</v>
      </c>
      <c r="AB42" s="70">
        <v>1618.809</v>
      </c>
      <c r="AC42" s="70">
        <v>130</v>
      </c>
      <c r="AD42" s="70">
        <v>1748.809</v>
      </c>
      <c r="AE42" s="70">
        <v>9.4550000000000001</v>
      </c>
      <c r="AF42" s="70">
        <v>1758.2639999999999</v>
      </c>
      <c r="AG42" s="85">
        <v>103</v>
      </c>
    </row>
    <row r="43" spans="2:33" s="40" customFormat="1" ht="31.5" x14ac:dyDescent="0.25">
      <c r="B43" s="82">
        <v>46</v>
      </c>
      <c r="C43" s="83" t="s">
        <v>101</v>
      </c>
      <c r="D43" s="84">
        <v>391841.25199999998</v>
      </c>
      <c r="E43" s="84">
        <v>154811.92499999999</v>
      </c>
      <c r="F43" s="84">
        <v>237029.32699999999</v>
      </c>
      <c r="G43" s="84">
        <v>0</v>
      </c>
      <c r="H43" s="84">
        <v>4134.5659999999998</v>
      </c>
      <c r="I43" s="84">
        <v>17177.853999999999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4">
        <v>22653.598000000002</v>
      </c>
      <c r="R43" s="84">
        <v>0</v>
      </c>
      <c r="S43" s="84">
        <v>43966.017999999996</v>
      </c>
      <c r="T43" s="84">
        <v>181823.69699999999</v>
      </c>
      <c r="U43" s="70">
        <v>0</v>
      </c>
      <c r="V43" s="70">
        <v>1242.942</v>
      </c>
      <c r="W43" s="70">
        <v>0</v>
      </c>
      <c r="X43" s="70">
        <v>86.388999999999996</v>
      </c>
      <c r="Y43" s="70">
        <v>1329.3309999999999</v>
      </c>
      <c r="Z43" s="70">
        <v>356.46699999999998</v>
      </c>
      <c r="AA43" s="70">
        <v>0</v>
      </c>
      <c r="AB43" s="70">
        <v>356.46699999999998</v>
      </c>
      <c r="AC43" s="70">
        <v>172.81399999999999</v>
      </c>
      <c r="AD43" s="70">
        <v>529.28099999999995</v>
      </c>
      <c r="AE43" s="70">
        <v>37.753</v>
      </c>
      <c r="AF43" s="70">
        <v>567.03399999999999</v>
      </c>
      <c r="AG43" s="85">
        <v>66</v>
      </c>
    </row>
    <row r="44" spans="2:33" s="40" customFormat="1" x14ac:dyDescent="0.25">
      <c r="B44" s="82">
        <v>38</v>
      </c>
      <c r="C44" s="83" t="s">
        <v>102</v>
      </c>
      <c r="D44" s="84">
        <v>210494.41500000001</v>
      </c>
      <c r="E44" s="84">
        <v>88092.976999999999</v>
      </c>
      <c r="F44" s="84">
        <v>122401.43799999999</v>
      </c>
      <c r="G44" s="84">
        <v>0</v>
      </c>
      <c r="H44" s="84">
        <v>6203.3019999999997</v>
      </c>
      <c r="I44" s="84">
        <v>11178.741</v>
      </c>
      <c r="J44" s="84">
        <v>0</v>
      </c>
      <c r="K44" s="84">
        <v>0</v>
      </c>
      <c r="L44" s="84">
        <v>0</v>
      </c>
      <c r="M44" s="84">
        <v>0</v>
      </c>
      <c r="N44" s="84">
        <v>0</v>
      </c>
      <c r="O44" s="84">
        <v>0</v>
      </c>
      <c r="P44" s="84">
        <v>0</v>
      </c>
      <c r="Q44" s="84">
        <v>681.67499999999995</v>
      </c>
      <c r="R44" s="84">
        <v>0</v>
      </c>
      <c r="S44" s="84">
        <v>18063.718000000001</v>
      </c>
      <c r="T44" s="84">
        <v>98447.464999999997</v>
      </c>
      <c r="U44" s="70">
        <v>864.65099999999995</v>
      </c>
      <c r="V44" s="70">
        <v>0</v>
      </c>
      <c r="W44" s="70">
        <v>0</v>
      </c>
      <c r="X44" s="70">
        <v>394.589</v>
      </c>
      <c r="Y44" s="70">
        <v>1259.24</v>
      </c>
      <c r="Z44" s="70">
        <v>189.572</v>
      </c>
      <c r="AA44" s="70">
        <v>0</v>
      </c>
      <c r="AB44" s="70">
        <v>189.572</v>
      </c>
      <c r="AC44" s="70">
        <v>163.702</v>
      </c>
      <c r="AD44" s="70">
        <v>353.274</v>
      </c>
      <c r="AE44" s="70">
        <v>4.5430000000000001</v>
      </c>
      <c r="AF44" s="70">
        <v>357.81700000000001</v>
      </c>
      <c r="AG44" s="85">
        <v>44</v>
      </c>
    </row>
    <row r="45" spans="2:33" s="40" customFormat="1" ht="31.5" x14ac:dyDescent="0.25">
      <c r="B45" s="82">
        <v>78</v>
      </c>
      <c r="C45" s="83" t="s">
        <v>103</v>
      </c>
      <c r="D45" s="84">
        <v>149599.429</v>
      </c>
      <c r="E45" s="84">
        <v>19362.169999999998</v>
      </c>
      <c r="F45" s="84">
        <v>130237.25900000001</v>
      </c>
      <c r="G45" s="84">
        <v>0</v>
      </c>
      <c r="H45" s="84">
        <v>2671.6660000000002</v>
      </c>
      <c r="I45" s="84">
        <v>1866.442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84">
        <v>0</v>
      </c>
      <c r="P45" s="84">
        <v>0</v>
      </c>
      <c r="Q45" s="84">
        <v>1206.902</v>
      </c>
      <c r="R45" s="84">
        <v>0</v>
      </c>
      <c r="S45" s="84">
        <v>5745.01</v>
      </c>
      <c r="T45" s="84">
        <v>52529.65</v>
      </c>
      <c r="U45" s="70">
        <v>0</v>
      </c>
      <c r="V45" s="70">
        <v>0</v>
      </c>
      <c r="W45" s="70">
        <v>0</v>
      </c>
      <c r="X45" s="70">
        <v>0</v>
      </c>
      <c r="Y45" s="70">
        <v>0</v>
      </c>
      <c r="Z45" s="70">
        <v>139.44200000000001</v>
      </c>
      <c r="AA45" s="70">
        <v>0</v>
      </c>
      <c r="AB45" s="70">
        <v>139.44200000000001</v>
      </c>
      <c r="AC45" s="70">
        <v>0</v>
      </c>
      <c r="AD45" s="70">
        <v>139.44200000000001</v>
      </c>
      <c r="AE45" s="70">
        <v>0.97</v>
      </c>
      <c r="AF45" s="70">
        <v>140.41200000000001</v>
      </c>
      <c r="AG45" s="85">
        <v>26</v>
      </c>
    </row>
    <row r="46" spans="2:33" s="40" customFormat="1" ht="31.5" x14ac:dyDescent="0.25">
      <c r="B46" s="82">
        <v>43</v>
      </c>
      <c r="C46" s="83" t="s">
        <v>104</v>
      </c>
      <c r="D46" s="84">
        <v>28676.46</v>
      </c>
      <c r="E46" s="84">
        <v>13198.574000000001</v>
      </c>
      <c r="F46" s="84">
        <v>15477.886</v>
      </c>
      <c r="G46" s="84">
        <v>0</v>
      </c>
      <c r="H46" s="84">
        <v>1088.961</v>
      </c>
      <c r="I46" s="84">
        <v>42.485999999999997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84">
        <v>0</v>
      </c>
      <c r="P46" s="84">
        <v>0</v>
      </c>
      <c r="Q46" s="84">
        <v>5142.57</v>
      </c>
      <c r="R46" s="84">
        <v>0</v>
      </c>
      <c r="S46" s="84">
        <v>6274.0169999999998</v>
      </c>
      <c r="T46" s="84">
        <v>7753.2070000000003</v>
      </c>
      <c r="U46" s="70">
        <v>0</v>
      </c>
      <c r="V46" s="70">
        <v>0</v>
      </c>
      <c r="W46" s="70">
        <v>0</v>
      </c>
      <c r="X46" s="70">
        <v>0</v>
      </c>
      <c r="Y46" s="70">
        <v>0</v>
      </c>
      <c r="Z46" s="70">
        <v>7.3159999999999998</v>
      </c>
      <c r="AA46" s="70">
        <v>0</v>
      </c>
      <c r="AB46" s="70">
        <v>7.3159999999999998</v>
      </c>
      <c r="AC46" s="70">
        <v>0</v>
      </c>
      <c r="AD46" s="70">
        <v>7.3159999999999998</v>
      </c>
      <c r="AE46" s="70">
        <v>0</v>
      </c>
      <c r="AF46" s="70">
        <v>7.3159999999999998</v>
      </c>
      <c r="AG46" s="85">
        <v>8</v>
      </c>
    </row>
    <row r="47" spans="2:33" s="40" customFormat="1" ht="31.5" x14ac:dyDescent="0.25">
      <c r="B47" s="117" t="s">
        <v>202</v>
      </c>
      <c r="C47" s="86" t="s">
        <v>201</v>
      </c>
      <c r="D47" s="87">
        <v>78326.271000000008</v>
      </c>
      <c r="E47" s="87">
        <v>28103.295999999998</v>
      </c>
      <c r="F47" s="87">
        <v>50222.974999999999</v>
      </c>
      <c r="G47" s="87">
        <v>0</v>
      </c>
      <c r="H47" s="87">
        <v>1502.71</v>
      </c>
      <c r="I47" s="87">
        <v>768.26700000000005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2270.9769999999999</v>
      </c>
      <c r="T47" s="87">
        <v>42746.298999999999</v>
      </c>
      <c r="U47" s="87">
        <v>0</v>
      </c>
      <c r="V47" s="87">
        <v>0</v>
      </c>
      <c r="W47" s="87">
        <v>0</v>
      </c>
      <c r="X47" s="87">
        <v>0</v>
      </c>
      <c r="Y47" s="87">
        <v>0</v>
      </c>
      <c r="Z47" s="87">
        <v>108.33</v>
      </c>
      <c r="AA47" s="87">
        <v>0</v>
      </c>
      <c r="AB47" s="87">
        <v>108.33</v>
      </c>
      <c r="AC47" s="87">
        <v>0</v>
      </c>
      <c r="AD47" s="87">
        <v>108.33</v>
      </c>
      <c r="AE47" s="87">
        <v>1.7369999999999999</v>
      </c>
      <c r="AF47" s="87">
        <v>110.06699999999999</v>
      </c>
      <c r="AG47" s="88">
        <v>11</v>
      </c>
    </row>
    <row r="48" spans="2:33" x14ac:dyDescent="0.25">
      <c r="B48" s="123" t="s">
        <v>16</v>
      </c>
      <c r="C48" s="123"/>
      <c r="D48" s="89">
        <f>SUM(D10:D47)</f>
        <v>2291845048.4639997</v>
      </c>
      <c r="E48" s="89">
        <f t="shared" ref="E48:AG48" si="0">SUM(E10:E47)</f>
        <v>1232529935.0509994</v>
      </c>
      <c r="F48" s="89">
        <f t="shared" si="0"/>
        <v>1065041017.0090001</v>
      </c>
      <c r="G48" s="89">
        <f t="shared" si="0"/>
        <v>33308352.509999998</v>
      </c>
      <c r="H48" s="89">
        <f t="shared" si="0"/>
        <v>15852359.933000004</v>
      </c>
      <c r="I48" s="89">
        <f t="shared" si="0"/>
        <v>259036219.2840001</v>
      </c>
      <c r="J48" s="89">
        <f t="shared" si="0"/>
        <v>396567.77</v>
      </c>
      <c r="K48" s="89">
        <f t="shared" si="0"/>
        <v>30219.227000000003</v>
      </c>
      <c r="L48" s="89">
        <f t="shared" si="0"/>
        <v>4581296.017</v>
      </c>
      <c r="M48" s="89">
        <f t="shared" si="0"/>
        <v>15567612.979999999</v>
      </c>
      <c r="N48" s="89">
        <f t="shared" si="0"/>
        <v>23881132.063999999</v>
      </c>
      <c r="O48" s="89">
        <f t="shared" si="0"/>
        <v>3058135.639</v>
      </c>
      <c r="P48" s="89">
        <f t="shared" si="0"/>
        <v>387029.04300000001</v>
      </c>
      <c r="Q48" s="89">
        <f t="shared" si="0"/>
        <v>6036544.8229999989</v>
      </c>
      <c r="R48" s="89">
        <f t="shared" si="0"/>
        <v>2835901.2290000003</v>
      </c>
      <c r="S48" s="89">
        <f t="shared" si="0"/>
        <v>364971370.51900005</v>
      </c>
      <c r="T48" s="89">
        <f t="shared" si="0"/>
        <v>597493275.54200029</v>
      </c>
      <c r="U48" s="89">
        <f t="shared" si="0"/>
        <v>11427827.907999996</v>
      </c>
      <c r="V48" s="89">
        <f t="shared" si="0"/>
        <v>1759455.2109999994</v>
      </c>
      <c r="W48" s="89">
        <f t="shared" si="0"/>
        <v>62483.805</v>
      </c>
      <c r="X48" s="89">
        <f t="shared" si="0"/>
        <v>899092.82100000011</v>
      </c>
      <c r="Y48" s="89">
        <f t="shared" si="0"/>
        <v>14148859.745000005</v>
      </c>
      <c r="Z48" s="89">
        <f t="shared" si="0"/>
        <v>2104772.7610000009</v>
      </c>
      <c r="AA48" s="89">
        <f t="shared" si="0"/>
        <v>21647.376000000004</v>
      </c>
      <c r="AB48" s="89">
        <f t="shared" si="0"/>
        <v>2083125.3850000007</v>
      </c>
      <c r="AC48" s="89">
        <f t="shared" si="0"/>
        <v>1839344.4930000002</v>
      </c>
      <c r="AD48" s="89">
        <f t="shared" si="0"/>
        <v>3922469.8779999996</v>
      </c>
      <c r="AE48" s="89">
        <f t="shared" si="0"/>
        <v>52541.314000000006</v>
      </c>
      <c r="AF48" s="89">
        <f t="shared" si="0"/>
        <v>3975011.1920000007</v>
      </c>
      <c r="AG48" s="89">
        <f t="shared" si="0"/>
        <v>103053</v>
      </c>
    </row>
    <row r="49" spans="2:2" x14ac:dyDescent="0.25">
      <c r="B49" s="64" t="s">
        <v>165</v>
      </c>
    </row>
    <row r="50" spans="2:2" x14ac:dyDescent="0.25">
      <c r="B50" s="67" t="s">
        <v>111</v>
      </c>
    </row>
    <row r="51" spans="2:2" x14ac:dyDescent="0.25">
      <c r="B51" s="65" t="s">
        <v>71</v>
      </c>
    </row>
  </sheetData>
  <sortState xmlns:xlrd2="http://schemas.microsoft.com/office/spreadsheetml/2017/richdata2" ref="B10:AG46">
    <sortCondition descending="1" ref="AG10:AG46"/>
  </sortState>
  <mergeCells count="1">
    <mergeCell ref="B48:C48"/>
  </mergeCells>
  <hyperlinks>
    <hyperlink ref="I1" location="Índice!A1" display="Volver al Índice" xr:uid="{680E1433-1615-4F9F-B6A7-C28DD770575A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60941-695A-4464-9E72-0E692AE52098}">
  <dimension ref="B1:AF26"/>
  <sheetViews>
    <sheetView showGridLines="0" workbookViewId="0"/>
  </sheetViews>
  <sheetFormatPr baseColWidth="10" defaultColWidth="11.42578125" defaultRowHeight="15.75" x14ac:dyDescent="0.25"/>
  <cols>
    <col min="1" max="1" width="3.7109375" style="38" customWidth="1"/>
    <col min="2" max="2" width="18.5703125" style="90" customWidth="1"/>
    <col min="3" max="3" width="18.28515625" style="38" customWidth="1"/>
    <col min="4" max="4" width="16.7109375" style="38" customWidth="1"/>
    <col min="5" max="5" width="15.7109375" style="38" bestFit="1" customWidth="1"/>
    <col min="6" max="15" width="25.7109375" style="38" customWidth="1"/>
    <col min="16" max="16" width="23.85546875" style="40" bestFit="1" customWidth="1"/>
    <col min="17" max="17" width="25.7109375" style="38" customWidth="1"/>
    <col min="18" max="18" width="16.42578125" style="38" bestFit="1" customWidth="1"/>
    <col min="19" max="19" width="21.85546875" style="38" customWidth="1"/>
    <col min="20" max="20" width="16.7109375" style="38" customWidth="1"/>
    <col min="21" max="21" width="16.28515625" style="38" customWidth="1"/>
    <col min="22" max="22" width="20.140625" style="38" customWidth="1"/>
    <col min="23" max="23" width="19.140625" style="38" bestFit="1" customWidth="1"/>
    <col min="24" max="24" width="22.7109375" style="38" bestFit="1" customWidth="1"/>
    <col min="25" max="25" width="12.85546875" style="38" bestFit="1" customWidth="1"/>
    <col min="26" max="26" width="25" style="38" bestFit="1" customWidth="1"/>
    <col min="27" max="27" width="15.7109375" style="38" bestFit="1" customWidth="1"/>
    <col min="28" max="28" width="25.5703125" style="38" bestFit="1" customWidth="1"/>
    <col min="29" max="29" width="25.7109375" style="38" customWidth="1"/>
    <col min="30" max="30" width="14.140625" style="38" customWidth="1"/>
    <col min="31" max="31" width="12.5703125" style="38" customWidth="1"/>
    <col min="32" max="32" width="20" style="38" customWidth="1"/>
    <col min="33" max="16384" width="11.42578125" style="38"/>
  </cols>
  <sheetData>
    <row r="1" spans="2:32" ht="18" customHeight="1" x14ac:dyDescent="0.25">
      <c r="H1" s="39" t="s">
        <v>65</v>
      </c>
    </row>
    <row r="2" spans="2:32" ht="18" customHeight="1" x14ac:dyDescent="0.25"/>
    <row r="3" spans="2:32" ht="18" customHeight="1" x14ac:dyDescent="0.25"/>
    <row r="4" spans="2:32" ht="18" customHeight="1" x14ac:dyDescent="0.25"/>
    <row r="5" spans="2:32" x14ac:dyDescent="0.25">
      <c r="B5" s="91" t="s">
        <v>164</v>
      </c>
    </row>
    <row r="6" spans="2:32" x14ac:dyDescent="0.25">
      <c r="B6" s="91" t="s">
        <v>181</v>
      </c>
    </row>
    <row r="7" spans="2:32" x14ac:dyDescent="0.25">
      <c r="B7" s="91"/>
    </row>
    <row r="8" spans="2:32" x14ac:dyDescent="0.25">
      <c r="B8" s="91" t="s">
        <v>85</v>
      </c>
    </row>
    <row r="9" spans="2:32" x14ac:dyDescent="0.25">
      <c r="B9" s="92" t="s">
        <v>5</v>
      </c>
    </row>
    <row r="10" spans="2:32" x14ac:dyDescent="0.25">
      <c r="B10" s="92"/>
    </row>
    <row r="11" spans="2:32" s="43" customFormat="1" ht="110.25" x14ac:dyDescent="0.2">
      <c r="B11" s="60" t="s">
        <v>73</v>
      </c>
      <c r="C11" s="61" t="s">
        <v>137</v>
      </c>
      <c r="D11" s="61" t="s">
        <v>88</v>
      </c>
      <c r="E11" s="61" t="s">
        <v>138</v>
      </c>
      <c r="F11" s="61" t="s">
        <v>139</v>
      </c>
      <c r="G11" s="61" t="s">
        <v>140</v>
      </c>
      <c r="H11" s="61" t="s">
        <v>141</v>
      </c>
      <c r="I11" s="61" t="s">
        <v>142</v>
      </c>
      <c r="J11" s="61" t="s">
        <v>143</v>
      </c>
      <c r="K11" s="61" t="s">
        <v>144</v>
      </c>
      <c r="L11" s="61" t="s">
        <v>145</v>
      </c>
      <c r="M11" s="61" t="s">
        <v>146</v>
      </c>
      <c r="N11" s="61" t="s">
        <v>147</v>
      </c>
      <c r="O11" s="61" t="s">
        <v>148</v>
      </c>
      <c r="P11" s="61" t="s">
        <v>149</v>
      </c>
      <c r="Q11" s="61" t="s">
        <v>150</v>
      </c>
      <c r="R11" s="61" t="s">
        <v>80</v>
      </c>
      <c r="S11" s="61" t="s">
        <v>89</v>
      </c>
      <c r="T11" s="61" t="s">
        <v>90</v>
      </c>
      <c r="U11" s="61" t="s">
        <v>91</v>
      </c>
      <c r="V11" s="61" t="s">
        <v>92</v>
      </c>
      <c r="W11" s="61" t="s">
        <v>151</v>
      </c>
      <c r="X11" s="61" t="s">
        <v>93</v>
      </c>
      <c r="Y11" s="61" t="s">
        <v>94</v>
      </c>
      <c r="Z11" s="61" t="s">
        <v>95</v>
      </c>
      <c r="AA11" s="61" t="s">
        <v>152</v>
      </c>
      <c r="AB11" s="61" t="s">
        <v>153</v>
      </c>
      <c r="AC11" s="61" t="s">
        <v>154</v>
      </c>
      <c r="AD11" s="61" t="s">
        <v>4</v>
      </c>
      <c r="AE11" s="61" t="s">
        <v>155</v>
      </c>
      <c r="AF11" s="61" t="s">
        <v>97</v>
      </c>
    </row>
    <row r="12" spans="2:32" s="40" customFormat="1" ht="31.5" x14ac:dyDescent="0.25">
      <c r="B12" s="93" t="s">
        <v>183</v>
      </c>
      <c r="C12" s="74">
        <v>69436074.324000001</v>
      </c>
      <c r="D12" s="74">
        <v>59618855.403999999</v>
      </c>
      <c r="E12" s="74">
        <v>15499365.642000001</v>
      </c>
      <c r="F12" s="74">
        <v>664512.53</v>
      </c>
      <c r="G12" s="74">
        <v>15046.208000000001</v>
      </c>
      <c r="H12" s="74">
        <v>1368920.0870000001</v>
      </c>
      <c r="I12" s="74">
        <v>6441.8040000000001</v>
      </c>
      <c r="J12" s="74">
        <v>479.12700000000001</v>
      </c>
      <c r="K12" s="74">
        <v>1171.703</v>
      </c>
      <c r="L12" s="74">
        <v>0</v>
      </c>
      <c r="M12" s="74">
        <v>98413.175000000003</v>
      </c>
      <c r="N12" s="74">
        <v>113.643</v>
      </c>
      <c r="O12" s="74">
        <v>0</v>
      </c>
      <c r="P12" s="74">
        <v>179293.674</v>
      </c>
      <c r="Q12" s="94">
        <v>17550.715</v>
      </c>
      <c r="R12" s="94">
        <v>2351942.6660000002</v>
      </c>
      <c r="S12" s="94">
        <v>19621088.579999998</v>
      </c>
      <c r="T12" s="94">
        <v>42330.052000000003</v>
      </c>
      <c r="U12" s="94">
        <v>29256.626</v>
      </c>
      <c r="V12" s="94">
        <v>12423.093999999999</v>
      </c>
      <c r="W12" s="94">
        <v>85320.3</v>
      </c>
      <c r="X12" s="94">
        <v>169330.07199999999</v>
      </c>
      <c r="Y12" s="94">
        <v>21268.252</v>
      </c>
      <c r="Z12" s="94">
        <v>1.867</v>
      </c>
      <c r="AA12" s="94">
        <v>21266.384999999998</v>
      </c>
      <c r="AB12" s="94">
        <v>22012.912</v>
      </c>
      <c r="AC12" s="94">
        <v>43279.296999999999</v>
      </c>
      <c r="AD12" s="94">
        <v>1258.2239999999999</v>
      </c>
      <c r="AE12" s="94">
        <v>44537.521000000001</v>
      </c>
      <c r="AF12" s="94">
        <v>12607</v>
      </c>
    </row>
    <row r="13" spans="2:32" s="40" customFormat="1" ht="63" x14ac:dyDescent="0.25">
      <c r="B13" s="93" t="s">
        <v>184</v>
      </c>
      <c r="C13" s="70">
        <v>32360865.800000001</v>
      </c>
      <c r="D13" s="70">
        <v>18179994.848999999</v>
      </c>
      <c r="E13" s="70">
        <v>14180870.950999999</v>
      </c>
      <c r="F13" s="70">
        <v>18109.170999999998</v>
      </c>
      <c r="G13" s="70">
        <v>19190.198</v>
      </c>
      <c r="H13" s="70">
        <v>1303398.0109999999</v>
      </c>
      <c r="I13" s="70">
        <v>2574.002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185905.26699999999</v>
      </c>
      <c r="Q13" s="71">
        <v>9901.3629999999994</v>
      </c>
      <c r="R13" s="71">
        <v>1539078.0120000001</v>
      </c>
      <c r="S13" s="71">
        <v>11398736.923</v>
      </c>
      <c r="T13" s="71">
        <v>18973.813999999998</v>
      </c>
      <c r="U13" s="71">
        <v>22586.154999999999</v>
      </c>
      <c r="V13" s="71">
        <v>5048.7569999999996</v>
      </c>
      <c r="W13" s="71">
        <v>28455.879000000001</v>
      </c>
      <c r="X13" s="71">
        <v>75064.604999999996</v>
      </c>
      <c r="Y13" s="71">
        <v>7532.7569999999996</v>
      </c>
      <c r="Z13" s="71">
        <v>24.873000000000001</v>
      </c>
      <c r="AA13" s="71">
        <v>7507.884</v>
      </c>
      <c r="AB13" s="71">
        <v>9758.4</v>
      </c>
      <c r="AC13" s="71">
        <v>17266.284</v>
      </c>
      <c r="AD13" s="71">
        <v>514.14</v>
      </c>
      <c r="AE13" s="71">
        <v>17780.423999999999</v>
      </c>
      <c r="AF13" s="71">
        <v>5776</v>
      </c>
    </row>
    <row r="14" spans="2:32" s="40" customFormat="1" ht="63" x14ac:dyDescent="0.25">
      <c r="B14" s="93" t="s">
        <v>185</v>
      </c>
      <c r="C14" s="70">
        <v>48123437.934</v>
      </c>
      <c r="D14" s="70">
        <v>27280589.471000001</v>
      </c>
      <c r="E14" s="70">
        <v>20842848.463</v>
      </c>
      <c r="F14" s="70">
        <v>58066.114999999998</v>
      </c>
      <c r="G14" s="70">
        <v>15564.630999999999</v>
      </c>
      <c r="H14" s="70">
        <v>2275948.8810000001</v>
      </c>
      <c r="I14" s="70">
        <v>5310.34</v>
      </c>
      <c r="J14" s="70">
        <v>273.15199999999999</v>
      </c>
      <c r="K14" s="70">
        <v>8663.5769999999993</v>
      </c>
      <c r="L14" s="70">
        <v>0</v>
      </c>
      <c r="M14" s="70">
        <v>0</v>
      </c>
      <c r="N14" s="70">
        <v>4001.402</v>
      </c>
      <c r="O14" s="70">
        <v>30</v>
      </c>
      <c r="P14" s="70">
        <v>252631.39300000001</v>
      </c>
      <c r="Q14" s="71">
        <v>14736.957</v>
      </c>
      <c r="R14" s="71">
        <v>2635226.4479999999</v>
      </c>
      <c r="S14" s="71">
        <v>15786192.112</v>
      </c>
      <c r="T14" s="71">
        <v>44019.462</v>
      </c>
      <c r="U14" s="71">
        <v>57639.58</v>
      </c>
      <c r="V14" s="71">
        <v>1848.193</v>
      </c>
      <c r="W14" s="71">
        <v>39336.196000000004</v>
      </c>
      <c r="X14" s="71">
        <v>142843.43100000001</v>
      </c>
      <c r="Y14" s="71">
        <v>15254.093999999999</v>
      </c>
      <c r="Z14" s="71">
        <v>1.4670000000000001</v>
      </c>
      <c r="AA14" s="71">
        <v>15252.627</v>
      </c>
      <c r="AB14" s="71">
        <v>18569.646000000001</v>
      </c>
      <c r="AC14" s="71">
        <v>33822.273000000001</v>
      </c>
      <c r="AD14" s="71">
        <v>828.01099999999997</v>
      </c>
      <c r="AE14" s="71">
        <v>34650.284</v>
      </c>
      <c r="AF14" s="71">
        <v>5413</v>
      </c>
    </row>
    <row r="15" spans="2:32" s="40" customFormat="1" ht="63" x14ac:dyDescent="0.25">
      <c r="B15" s="93" t="s">
        <v>186</v>
      </c>
      <c r="C15" s="70">
        <v>1876777947.3050001</v>
      </c>
      <c r="D15" s="70">
        <v>1088797754.744</v>
      </c>
      <c r="E15" s="70">
        <v>787980192.56099999</v>
      </c>
      <c r="F15" s="70">
        <v>32379712.039999999</v>
      </c>
      <c r="G15" s="70">
        <v>863799.995</v>
      </c>
      <c r="H15" s="70">
        <v>217164609.38299999</v>
      </c>
      <c r="I15" s="70">
        <v>243167.80300000001</v>
      </c>
      <c r="J15" s="70">
        <v>25660.195</v>
      </c>
      <c r="K15" s="70">
        <v>4561164.5779999997</v>
      </c>
      <c r="L15" s="70">
        <v>15565486.778999999</v>
      </c>
      <c r="M15" s="70">
        <v>23780090.254000001</v>
      </c>
      <c r="N15" s="70">
        <v>3053490.3149999999</v>
      </c>
      <c r="O15" s="70">
        <v>10925.795</v>
      </c>
      <c r="P15" s="70">
        <v>5396439.4749999996</v>
      </c>
      <c r="Q15" s="71">
        <v>2764775.4840000002</v>
      </c>
      <c r="R15" s="71">
        <v>305809322.09600002</v>
      </c>
      <c r="S15" s="71">
        <v>424258585.75300002</v>
      </c>
      <c r="T15" s="71">
        <v>623054.75699999998</v>
      </c>
      <c r="U15" s="71">
        <v>386204.54800000001</v>
      </c>
      <c r="V15" s="71">
        <v>34681.966</v>
      </c>
      <c r="W15" s="71">
        <v>219276.19699999999</v>
      </c>
      <c r="X15" s="71">
        <v>1263217.4680000001</v>
      </c>
      <c r="Y15" s="71">
        <v>1572476.966</v>
      </c>
      <c r="Z15" s="71">
        <v>179.422</v>
      </c>
      <c r="AA15" s="71">
        <v>1572297.544</v>
      </c>
      <c r="AB15" s="71">
        <v>164218.27799999999</v>
      </c>
      <c r="AC15" s="71">
        <v>1736515.8219999999</v>
      </c>
      <c r="AD15" s="71">
        <v>5459.915</v>
      </c>
      <c r="AE15" s="71">
        <v>1741975.737</v>
      </c>
      <c r="AF15" s="71">
        <v>10930</v>
      </c>
    </row>
    <row r="16" spans="2:32" x14ac:dyDescent="0.25">
      <c r="B16" s="95" t="s">
        <v>16</v>
      </c>
      <c r="C16" s="96">
        <f t="shared" ref="C16:AF16" si="0">SUM(C12:C15)</f>
        <v>2026698325.3630002</v>
      </c>
      <c r="D16" s="96">
        <f t="shared" si="0"/>
        <v>1193877194.4679999</v>
      </c>
      <c r="E16" s="96">
        <f t="shared" si="0"/>
        <v>838503277.61699998</v>
      </c>
      <c r="F16" s="96">
        <f t="shared" si="0"/>
        <v>33120399.855999999</v>
      </c>
      <c r="G16" s="96">
        <f t="shared" si="0"/>
        <v>913601.03200000001</v>
      </c>
      <c r="H16" s="96">
        <f t="shared" si="0"/>
        <v>222112876.36199999</v>
      </c>
      <c r="I16" s="96">
        <f t="shared" si="0"/>
        <v>257493.94900000002</v>
      </c>
      <c r="J16" s="96">
        <f t="shared" si="0"/>
        <v>26412.473999999998</v>
      </c>
      <c r="K16" s="96">
        <f t="shared" si="0"/>
        <v>4570999.858</v>
      </c>
      <c r="L16" s="96">
        <f t="shared" si="0"/>
        <v>15565486.778999999</v>
      </c>
      <c r="M16" s="96">
        <f t="shared" si="0"/>
        <v>23878503.429000001</v>
      </c>
      <c r="N16" s="96">
        <f t="shared" si="0"/>
        <v>3057605.36</v>
      </c>
      <c r="O16" s="96">
        <f t="shared" si="0"/>
        <v>10955.795</v>
      </c>
      <c r="P16" s="96">
        <f t="shared" si="0"/>
        <v>6014269.8089999994</v>
      </c>
      <c r="Q16" s="96">
        <f t="shared" si="0"/>
        <v>2806964.5190000003</v>
      </c>
      <c r="R16" s="96">
        <f t="shared" si="0"/>
        <v>312335569.222</v>
      </c>
      <c r="S16" s="96">
        <f t="shared" si="0"/>
        <v>471064603.36800003</v>
      </c>
      <c r="T16" s="96">
        <f t="shared" si="0"/>
        <v>728378.08499999996</v>
      </c>
      <c r="U16" s="96">
        <f t="shared" si="0"/>
        <v>495686.90899999999</v>
      </c>
      <c r="V16" s="96">
        <f t="shared" si="0"/>
        <v>54002.009999999995</v>
      </c>
      <c r="W16" s="96">
        <f t="shared" si="0"/>
        <v>372388.57199999999</v>
      </c>
      <c r="X16" s="96">
        <f t="shared" si="0"/>
        <v>1650455.5760000001</v>
      </c>
      <c r="Y16" s="96">
        <f t="shared" si="0"/>
        <v>1616532.0689999999</v>
      </c>
      <c r="Z16" s="96">
        <f t="shared" si="0"/>
        <v>207.62899999999999</v>
      </c>
      <c r="AA16" s="96">
        <f t="shared" si="0"/>
        <v>1616324.44</v>
      </c>
      <c r="AB16" s="96">
        <f t="shared" si="0"/>
        <v>214559.23599999998</v>
      </c>
      <c r="AC16" s="96">
        <f t="shared" si="0"/>
        <v>1830883.676</v>
      </c>
      <c r="AD16" s="96">
        <f t="shared" si="0"/>
        <v>8060.29</v>
      </c>
      <c r="AE16" s="96">
        <f t="shared" si="0"/>
        <v>1838943.966</v>
      </c>
      <c r="AF16" s="96">
        <f t="shared" si="0"/>
        <v>34726</v>
      </c>
    </row>
    <row r="17" spans="2:16" x14ac:dyDescent="0.25">
      <c r="B17" s="64" t="s">
        <v>165</v>
      </c>
    </row>
    <row r="18" spans="2:16" x14ac:dyDescent="0.25">
      <c r="B18" s="67" t="s">
        <v>111</v>
      </c>
    </row>
    <row r="19" spans="2:16" x14ac:dyDescent="0.25">
      <c r="B19" s="65" t="s">
        <v>71</v>
      </c>
    </row>
    <row r="23" spans="2:16" x14ac:dyDescent="0.25">
      <c r="P23" s="38"/>
    </row>
    <row r="26" spans="2:16" x14ac:dyDescent="0.25">
      <c r="P26" s="38"/>
    </row>
  </sheetData>
  <hyperlinks>
    <hyperlink ref="H1" location="Índice!A1" display="Volver al Índice" xr:uid="{08F3761F-1808-4798-9450-0E451EF39FC2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9131B-C488-43B4-B419-5E5F7B1E23C4}">
  <dimension ref="B1:AF19"/>
  <sheetViews>
    <sheetView showGridLines="0" workbookViewId="0"/>
  </sheetViews>
  <sheetFormatPr baseColWidth="10" defaultColWidth="11.42578125" defaultRowHeight="15.75" x14ac:dyDescent="0.25"/>
  <cols>
    <col min="1" max="1" width="3.7109375" style="38" customWidth="1"/>
    <col min="2" max="2" width="17.85546875" style="90" customWidth="1"/>
    <col min="3" max="3" width="18.28515625" style="38" customWidth="1"/>
    <col min="4" max="4" width="16.7109375" style="38" customWidth="1"/>
    <col min="5" max="5" width="15.7109375" style="38" bestFit="1" customWidth="1"/>
    <col min="6" max="15" width="25.7109375" style="38" customWidth="1"/>
    <col min="16" max="16" width="23.85546875" style="40" bestFit="1" customWidth="1"/>
    <col min="17" max="17" width="25.7109375" style="38" customWidth="1"/>
    <col min="18" max="18" width="16.42578125" style="38" bestFit="1" customWidth="1"/>
    <col min="19" max="19" width="21.85546875" style="38" customWidth="1"/>
    <col min="20" max="20" width="16.7109375" style="38" customWidth="1"/>
    <col min="21" max="21" width="16.28515625" style="38" customWidth="1"/>
    <col min="22" max="22" width="20.140625" style="38" customWidth="1"/>
    <col min="23" max="23" width="19.140625" style="38" bestFit="1" customWidth="1"/>
    <col min="24" max="24" width="22.7109375" style="38" bestFit="1" customWidth="1"/>
    <col min="25" max="25" width="12.85546875" style="38" bestFit="1" customWidth="1"/>
    <col min="26" max="26" width="25" style="38" bestFit="1" customWidth="1"/>
    <col min="27" max="27" width="15.7109375" style="38" bestFit="1" customWidth="1"/>
    <col min="28" max="28" width="25.5703125" style="38" bestFit="1" customWidth="1"/>
    <col min="29" max="29" width="25.7109375" style="38" customWidth="1"/>
    <col min="30" max="30" width="12.7109375" style="38" customWidth="1"/>
    <col min="31" max="31" width="12.140625" style="38" customWidth="1"/>
    <col min="32" max="32" width="20.5703125" style="38" customWidth="1"/>
    <col min="33" max="16384" width="11.42578125" style="38"/>
  </cols>
  <sheetData>
    <row r="1" spans="2:32" ht="18" customHeight="1" x14ac:dyDescent="0.25">
      <c r="H1" s="39" t="s">
        <v>65</v>
      </c>
    </row>
    <row r="2" spans="2:32" ht="18" customHeight="1" x14ac:dyDescent="0.25"/>
    <row r="3" spans="2:32" ht="18" customHeight="1" x14ac:dyDescent="0.25"/>
    <row r="4" spans="2:32" ht="18" customHeight="1" x14ac:dyDescent="0.25"/>
    <row r="5" spans="2:32" x14ac:dyDescent="0.25">
      <c r="B5" s="91" t="s">
        <v>164</v>
      </c>
    </row>
    <row r="6" spans="2:32" x14ac:dyDescent="0.25">
      <c r="B6" s="91" t="s">
        <v>182</v>
      </c>
    </row>
    <row r="7" spans="2:32" x14ac:dyDescent="0.25">
      <c r="B7" s="91"/>
    </row>
    <row r="8" spans="2:32" x14ac:dyDescent="0.25">
      <c r="B8" s="91" t="s">
        <v>85</v>
      </c>
    </row>
    <row r="9" spans="2:32" x14ac:dyDescent="0.25">
      <c r="B9" s="92" t="s">
        <v>5</v>
      </c>
    </row>
    <row r="10" spans="2:32" x14ac:dyDescent="0.25">
      <c r="B10" s="92"/>
    </row>
    <row r="11" spans="2:32" s="43" customFormat="1" ht="110.25" x14ac:dyDescent="0.2">
      <c r="B11" s="60" t="s">
        <v>73</v>
      </c>
      <c r="C11" s="61" t="s">
        <v>137</v>
      </c>
      <c r="D11" s="61" t="s">
        <v>88</v>
      </c>
      <c r="E11" s="61" t="s">
        <v>138</v>
      </c>
      <c r="F11" s="61" t="s">
        <v>139</v>
      </c>
      <c r="G11" s="61" t="s">
        <v>140</v>
      </c>
      <c r="H11" s="61" t="s">
        <v>141</v>
      </c>
      <c r="I11" s="61" t="s">
        <v>142</v>
      </c>
      <c r="J11" s="61" t="s">
        <v>143</v>
      </c>
      <c r="K11" s="61" t="s">
        <v>144</v>
      </c>
      <c r="L11" s="61" t="s">
        <v>145</v>
      </c>
      <c r="M11" s="61" t="s">
        <v>146</v>
      </c>
      <c r="N11" s="61" t="s">
        <v>147</v>
      </c>
      <c r="O11" s="61" t="s">
        <v>148</v>
      </c>
      <c r="P11" s="61" t="s">
        <v>149</v>
      </c>
      <c r="Q11" s="61" t="s">
        <v>150</v>
      </c>
      <c r="R11" s="61" t="s">
        <v>80</v>
      </c>
      <c r="S11" s="61" t="s">
        <v>89</v>
      </c>
      <c r="T11" s="61" t="s">
        <v>90</v>
      </c>
      <c r="U11" s="61" t="s">
        <v>91</v>
      </c>
      <c r="V11" s="61" t="s">
        <v>92</v>
      </c>
      <c r="W11" s="61" t="s">
        <v>151</v>
      </c>
      <c r="X11" s="61" t="s">
        <v>93</v>
      </c>
      <c r="Y11" s="61" t="s">
        <v>94</v>
      </c>
      <c r="Z11" s="61" t="s">
        <v>95</v>
      </c>
      <c r="AA11" s="61" t="s">
        <v>152</v>
      </c>
      <c r="AB11" s="61" t="s">
        <v>153</v>
      </c>
      <c r="AC11" s="61" t="s">
        <v>154</v>
      </c>
      <c r="AD11" s="61" t="s">
        <v>4</v>
      </c>
      <c r="AE11" s="61" t="s">
        <v>155</v>
      </c>
      <c r="AF11" s="61" t="s">
        <v>97</v>
      </c>
    </row>
    <row r="12" spans="2:32" s="40" customFormat="1" ht="47.25" x14ac:dyDescent="0.25">
      <c r="B12" s="93" t="s">
        <v>187</v>
      </c>
      <c r="C12" s="74">
        <v>58293881.916000001</v>
      </c>
      <c r="D12" s="74">
        <v>9762277.1919999998</v>
      </c>
      <c r="E12" s="74">
        <v>48575361.597999997</v>
      </c>
      <c r="F12" s="74">
        <v>68497.021999999997</v>
      </c>
      <c r="G12" s="74">
        <v>7141525.3229999999</v>
      </c>
      <c r="H12" s="74">
        <v>5154079.0980000002</v>
      </c>
      <c r="I12" s="74">
        <v>29138.942999999999</v>
      </c>
      <c r="J12" s="74">
        <v>1775.7840000000001</v>
      </c>
      <c r="K12" s="74">
        <v>1292.598</v>
      </c>
      <c r="L12" s="74">
        <v>472.29199999999997</v>
      </c>
      <c r="M12" s="74">
        <v>683.37800000000004</v>
      </c>
      <c r="N12" s="74">
        <v>530.279</v>
      </c>
      <c r="O12" s="74">
        <v>56882.616000000002</v>
      </c>
      <c r="P12" s="74">
        <v>4698.8919999999998</v>
      </c>
      <c r="Q12" s="94">
        <v>8090.8429999999998</v>
      </c>
      <c r="R12" s="94">
        <v>12467667.068</v>
      </c>
      <c r="S12" s="94">
        <v>35779207.071000002</v>
      </c>
      <c r="T12" s="94">
        <v>1258306.075</v>
      </c>
      <c r="U12" s="94">
        <v>247976.60200000001</v>
      </c>
      <c r="V12" s="94">
        <v>2460.3130000000001</v>
      </c>
      <c r="W12" s="94">
        <v>134725.4</v>
      </c>
      <c r="X12" s="94">
        <v>1643468.39</v>
      </c>
      <c r="Y12" s="94">
        <v>66656.62</v>
      </c>
      <c r="Z12" s="94">
        <v>21341.9</v>
      </c>
      <c r="AA12" s="94">
        <v>45314.720000000001</v>
      </c>
      <c r="AB12" s="94">
        <v>213643.56899999999</v>
      </c>
      <c r="AC12" s="94">
        <v>258958.28899999999</v>
      </c>
      <c r="AD12" s="94">
        <v>10108.623</v>
      </c>
      <c r="AE12" s="94">
        <v>269066.91200000001</v>
      </c>
      <c r="AF12" s="94">
        <v>35612</v>
      </c>
    </row>
    <row r="13" spans="2:32" s="40" customFormat="1" ht="47.25" x14ac:dyDescent="0.25">
      <c r="B13" s="97" t="s">
        <v>188</v>
      </c>
      <c r="C13" s="70">
        <v>42586688.854000002</v>
      </c>
      <c r="D13" s="70">
        <v>5788934.5970000001</v>
      </c>
      <c r="E13" s="70">
        <v>36797754.256999999</v>
      </c>
      <c r="F13" s="70">
        <v>36095.285000000003</v>
      </c>
      <c r="G13" s="70">
        <v>3502738.6680000001</v>
      </c>
      <c r="H13" s="70">
        <v>4768471.5990000004</v>
      </c>
      <c r="I13" s="70">
        <v>19709.437000000002</v>
      </c>
      <c r="J13" s="70">
        <v>2030.9480000000001</v>
      </c>
      <c r="K13" s="70">
        <v>771.95399999999995</v>
      </c>
      <c r="L13" s="70">
        <v>1653.9090000000001</v>
      </c>
      <c r="M13" s="70">
        <v>1534.6590000000001</v>
      </c>
      <c r="N13" s="70">
        <v>0</v>
      </c>
      <c r="O13" s="70">
        <v>68541.194000000003</v>
      </c>
      <c r="P13" s="70">
        <v>4637.1329999999998</v>
      </c>
      <c r="Q13" s="71">
        <v>3746.087</v>
      </c>
      <c r="R13" s="71">
        <v>8409930.8729999997</v>
      </c>
      <c r="S13" s="71">
        <v>23596745.844000001</v>
      </c>
      <c r="T13" s="71">
        <v>723316.78500000003</v>
      </c>
      <c r="U13" s="71">
        <v>142723.06400000001</v>
      </c>
      <c r="V13" s="71">
        <v>27.323</v>
      </c>
      <c r="W13" s="71">
        <v>78159.22</v>
      </c>
      <c r="X13" s="71">
        <v>944226.39199999999</v>
      </c>
      <c r="Y13" s="71">
        <v>33048.303999999996</v>
      </c>
      <c r="Z13" s="71">
        <v>5.6619999999999999</v>
      </c>
      <c r="AA13" s="71">
        <v>33042.642</v>
      </c>
      <c r="AB13" s="71">
        <v>122749.448</v>
      </c>
      <c r="AC13" s="71">
        <v>155792.09</v>
      </c>
      <c r="AD13" s="71">
        <v>3632.5210000000002</v>
      </c>
      <c r="AE13" s="71">
        <v>159424.611</v>
      </c>
      <c r="AF13" s="71">
        <v>15141</v>
      </c>
    </row>
    <row r="14" spans="2:32" s="40" customFormat="1" ht="47.25" x14ac:dyDescent="0.25">
      <c r="B14" s="97" t="s">
        <v>189</v>
      </c>
      <c r="C14" s="70">
        <v>45107076.446000002</v>
      </c>
      <c r="D14" s="70">
        <v>5857532.3470000001</v>
      </c>
      <c r="E14" s="70">
        <v>39249544.098999999</v>
      </c>
      <c r="F14" s="70">
        <v>28589.686000000002</v>
      </c>
      <c r="G14" s="70">
        <v>2482160.9720000001</v>
      </c>
      <c r="H14" s="70">
        <v>6199162.2079999996</v>
      </c>
      <c r="I14" s="70">
        <v>23927.683000000001</v>
      </c>
      <c r="J14" s="70">
        <v>0</v>
      </c>
      <c r="K14" s="70">
        <v>3897.9270000000001</v>
      </c>
      <c r="L14" s="70">
        <v>0</v>
      </c>
      <c r="M14" s="70">
        <v>0</v>
      </c>
      <c r="N14" s="70">
        <v>0</v>
      </c>
      <c r="O14" s="70">
        <v>94461.46</v>
      </c>
      <c r="P14" s="70">
        <v>7207.6419999999998</v>
      </c>
      <c r="Q14" s="71">
        <v>8516.4950000000008</v>
      </c>
      <c r="R14" s="71">
        <v>8847924.0730000008</v>
      </c>
      <c r="S14" s="71">
        <v>24331003.230999999</v>
      </c>
      <c r="T14" s="71">
        <v>1244478.469</v>
      </c>
      <c r="U14" s="71">
        <v>195815.40299999999</v>
      </c>
      <c r="V14" s="71">
        <v>905.53200000000004</v>
      </c>
      <c r="W14" s="71">
        <v>89476.254000000001</v>
      </c>
      <c r="X14" s="71">
        <v>1530675.6580000001</v>
      </c>
      <c r="Y14" s="71">
        <v>51700.002</v>
      </c>
      <c r="Z14" s="71">
        <v>58.298000000000002</v>
      </c>
      <c r="AA14" s="71">
        <v>51641.703999999998</v>
      </c>
      <c r="AB14" s="71">
        <v>198987.859</v>
      </c>
      <c r="AC14" s="71">
        <v>250629.56299999999</v>
      </c>
      <c r="AD14" s="71">
        <v>4947.2309999999998</v>
      </c>
      <c r="AE14" s="71">
        <v>255576.79399999999</v>
      </c>
      <c r="AF14" s="71">
        <v>10353</v>
      </c>
    </row>
    <row r="15" spans="2:32" s="40" customFormat="1" ht="47.25" x14ac:dyDescent="0.25">
      <c r="B15" s="98" t="s">
        <v>190</v>
      </c>
      <c r="C15" s="70">
        <v>119159075.88500001</v>
      </c>
      <c r="D15" s="70">
        <v>17243996.447000001</v>
      </c>
      <c r="E15" s="70">
        <v>101915079.43799999</v>
      </c>
      <c r="F15" s="70">
        <v>54770.661</v>
      </c>
      <c r="G15" s="70">
        <v>1812333.9380000001</v>
      </c>
      <c r="H15" s="70">
        <v>20801630.017000001</v>
      </c>
      <c r="I15" s="70">
        <v>66297.758000000002</v>
      </c>
      <c r="J15" s="70">
        <v>2.1000000000000001E-2</v>
      </c>
      <c r="K15" s="70">
        <v>4333.68</v>
      </c>
      <c r="L15" s="70">
        <v>0</v>
      </c>
      <c r="M15" s="70">
        <v>410.59800000000001</v>
      </c>
      <c r="N15" s="70">
        <v>0</v>
      </c>
      <c r="O15" s="70">
        <v>156187.978</v>
      </c>
      <c r="P15" s="70">
        <v>5731.3469999999998</v>
      </c>
      <c r="Q15" s="71">
        <v>8583.2849999999999</v>
      </c>
      <c r="R15" s="71">
        <v>22910279.283</v>
      </c>
      <c r="S15" s="71">
        <v>42721716.027999997</v>
      </c>
      <c r="T15" s="71">
        <v>7473348.4939999999</v>
      </c>
      <c r="U15" s="71">
        <v>677253.23300000001</v>
      </c>
      <c r="V15" s="71">
        <v>5088.6270000000004</v>
      </c>
      <c r="W15" s="71">
        <v>224343.375</v>
      </c>
      <c r="X15" s="71">
        <v>8380033.7290000003</v>
      </c>
      <c r="Y15" s="71">
        <v>336835.766</v>
      </c>
      <c r="Z15" s="71">
        <v>33.887</v>
      </c>
      <c r="AA15" s="71">
        <v>336801.87900000002</v>
      </c>
      <c r="AB15" s="71">
        <v>1089404.3810000001</v>
      </c>
      <c r="AC15" s="71">
        <v>1426206.26</v>
      </c>
      <c r="AD15" s="71">
        <v>25792.649000000001</v>
      </c>
      <c r="AE15" s="71">
        <v>1451998.909</v>
      </c>
      <c r="AF15" s="71">
        <v>7221</v>
      </c>
    </row>
    <row r="16" spans="2:32" x14ac:dyDescent="0.25">
      <c r="B16" s="95" t="s">
        <v>16</v>
      </c>
      <c r="C16" s="96">
        <f t="shared" ref="C16:AF16" si="0">SUM(C12:C15)</f>
        <v>265146723.10100001</v>
      </c>
      <c r="D16" s="96">
        <f t="shared" si="0"/>
        <v>38652740.583000004</v>
      </c>
      <c r="E16" s="96">
        <f t="shared" si="0"/>
        <v>226537739.39199999</v>
      </c>
      <c r="F16" s="96">
        <f t="shared" si="0"/>
        <v>187952.65400000001</v>
      </c>
      <c r="G16" s="96">
        <f t="shared" si="0"/>
        <v>14938758.901000001</v>
      </c>
      <c r="H16" s="96">
        <f t="shared" si="0"/>
        <v>36923342.922000006</v>
      </c>
      <c r="I16" s="96">
        <f t="shared" si="0"/>
        <v>139073.821</v>
      </c>
      <c r="J16" s="96">
        <f t="shared" si="0"/>
        <v>3806.7530000000002</v>
      </c>
      <c r="K16" s="96">
        <f t="shared" si="0"/>
        <v>10296.159</v>
      </c>
      <c r="L16" s="96">
        <f t="shared" si="0"/>
        <v>2126.201</v>
      </c>
      <c r="M16" s="96">
        <f t="shared" si="0"/>
        <v>2628.6350000000002</v>
      </c>
      <c r="N16" s="96">
        <f t="shared" si="0"/>
        <v>530.279</v>
      </c>
      <c r="O16" s="96">
        <f t="shared" si="0"/>
        <v>376073.24800000002</v>
      </c>
      <c r="P16" s="96">
        <f t="shared" si="0"/>
        <v>22275.014000000003</v>
      </c>
      <c r="Q16" s="96">
        <f t="shared" si="0"/>
        <v>28936.710000000003</v>
      </c>
      <c r="R16" s="96">
        <f t="shared" si="0"/>
        <v>52635801.296999998</v>
      </c>
      <c r="S16" s="96">
        <f t="shared" si="0"/>
        <v>126428672.17399999</v>
      </c>
      <c r="T16" s="96">
        <f t="shared" si="0"/>
        <v>10699449.822999999</v>
      </c>
      <c r="U16" s="96">
        <f t="shared" si="0"/>
        <v>1263768.3020000001</v>
      </c>
      <c r="V16" s="96">
        <f t="shared" si="0"/>
        <v>8481.7950000000001</v>
      </c>
      <c r="W16" s="96">
        <f t="shared" si="0"/>
        <v>526704.24900000007</v>
      </c>
      <c r="X16" s="96">
        <f t="shared" si="0"/>
        <v>12498404.169</v>
      </c>
      <c r="Y16" s="96">
        <f t="shared" si="0"/>
        <v>488240.69200000004</v>
      </c>
      <c r="Z16" s="96">
        <f t="shared" si="0"/>
        <v>21439.746999999999</v>
      </c>
      <c r="AA16" s="96">
        <f t="shared" si="0"/>
        <v>466800.94500000001</v>
      </c>
      <c r="AB16" s="96">
        <f t="shared" si="0"/>
        <v>1624785.257</v>
      </c>
      <c r="AC16" s="96">
        <f t="shared" si="0"/>
        <v>2091586.202</v>
      </c>
      <c r="AD16" s="96">
        <f t="shared" si="0"/>
        <v>44481.024000000005</v>
      </c>
      <c r="AE16" s="96">
        <f t="shared" si="0"/>
        <v>2136067.2259999998</v>
      </c>
      <c r="AF16" s="96">
        <f t="shared" si="0"/>
        <v>68327</v>
      </c>
    </row>
    <row r="17" spans="2:2" x14ac:dyDescent="0.25">
      <c r="B17" s="64" t="s">
        <v>165</v>
      </c>
    </row>
    <row r="18" spans="2:2" x14ac:dyDescent="0.25">
      <c r="B18" s="67" t="s">
        <v>111</v>
      </c>
    </row>
    <row r="19" spans="2:2" x14ac:dyDescent="0.25">
      <c r="B19" s="65" t="s">
        <v>71</v>
      </c>
    </row>
  </sheetData>
  <hyperlinks>
    <hyperlink ref="H1" location="Índice!A1" display="Volver al Índice" xr:uid="{653E352C-6041-48AE-81F0-4239AFF25D05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DCE-B588-4F85-A83B-3A27D3FF3467}">
  <dimension ref="B1:AF47"/>
  <sheetViews>
    <sheetView showGridLines="0" workbookViewId="0"/>
  </sheetViews>
  <sheetFormatPr baseColWidth="10" defaultRowHeight="15.75" x14ac:dyDescent="0.25"/>
  <cols>
    <col min="1" max="1" width="2.7109375" style="38" customWidth="1"/>
    <col min="2" max="2" width="11.5703125" style="112" bestFit="1" customWidth="1"/>
    <col min="3" max="3" width="17.140625" style="40" customWidth="1"/>
    <col min="4" max="4" width="19.140625" style="40" customWidth="1"/>
    <col min="5" max="5" width="16.42578125" style="40" bestFit="1" customWidth="1"/>
    <col min="6" max="6" width="18.7109375" style="40" customWidth="1"/>
    <col min="7" max="7" width="15.28515625" style="40" bestFit="1" customWidth="1"/>
    <col min="8" max="8" width="17.85546875" style="40" customWidth="1"/>
    <col min="9" max="11" width="25.7109375" style="40" customWidth="1"/>
    <col min="12" max="12" width="24.5703125" style="40" bestFit="1" customWidth="1"/>
    <col min="13" max="15" width="25.7109375" style="40" customWidth="1"/>
    <col min="16" max="17" width="25.7109375" style="38" customWidth="1"/>
    <col min="18" max="18" width="16" style="38" customWidth="1"/>
    <col min="19" max="19" width="15.85546875" style="38" customWidth="1"/>
    <col min="20" max="21" width="14" style="38" customWidth="1"/>
    <col min="22" max="22" width="11.85546875" style="38" customWidth="1"/>
    <col min="23" max="23" width="15.5703125" style="38" customWidth="1"/>
    <col min="24" max="24" width="19.7109375" style="38" customWidth="1"/>
    <col min="25" max="25" width="11.7109375" style="38" bestFit="1" customWidth="1"/>
    <col min="26" max="26" width="19.85546875" style="38" customWidth="1"/>
    <col min="27" max="27" width="11.7109375" style="38" bestFit="1" customWidth="1"/>
    <col min="28" max="28" width="13.5703125" style="38" customWidth="1"/>
    <col min="29" max="29" width="24" style="38" customWidth="1"/>
    <col min="30" max="30" width="14.5703125" style="38" customWidth="1"/>
    <col min="31" max="31" width="14.140625" style="38" customWidth="1"/>
    <col min="32" max="32" width="18.28515625" style="38" customWidth="1"/>
    <col min="33" max="16384" width="11.42578125" style="38"/>
  </cols>
  <sheetData>
    <row r="1" spans="2:32" ht="18" customHeight="1" x14ac:dyDescent="0.25">
      <c r="B1" s="90"/>
      <c r="C1" s="38"/>
      <c r="D1" s="38"/>
      <c r="E1" s="38"/>
      <c r="F1" s="38"/>
      <c r="G1" s="39"/>
      <c r="H1" s="39" t="s">
        <v>65</v>
      </c>
      <c r="I1" s="38"/>
      <c r="J1" s="38"/>
      <c r="K1" s="38"/>
      <c r="L1" s="38"/>
      <c r="M1" s="38"/>
      <c r="N1" s="38"/>
    </row>
    <row r="2" spans="2:32" ht="18" customHeight="1" x14ac:dyDescent="0.25">
      <c r="B2" s="90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2:32" ht="18" customHeight="1" x14ac:dyDescent="0.25">
      <c r="B3" s="90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2:32" ht="18" customHeight="1" x14ac:dyDescent="0.25">
      <c r="B4" s="90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2:32" x14ac:dyDescent="0.25">
      <c r="B5" s="91" t="s">
        <v>164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2:32" x14ac:dyDescent="0.25">
      <c r="B6" s="91" t="s">
        <v>77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2:32" x14ac:dyDescent="0.25">
      <c r="B7" s="92" t="s">
        <v>5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2:32" x14ac:dyDescent="0.25"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</row>
    <row r="9" spans="2:32" s="99" customFormat="1" ht="126" x14ac:dyDescent="0.2">
      <c r="B9" s="60" t="s">
        <v>135</v>
      </c>
      <c r="C9" s="61" t="s">
        <v>137</v>
      </c>
      <c r="D9" s="61" t="s">
        <v>88</v>
      </c>
      <c r="E9" s="61" t="s">
        <v>138</v>
      </c>
      <c r="F9" s="61" t="s">
        <v>139</v>
      </c>
      <c r="G9" s="61" t="s">
        <v>140</v>
      </c>
      <c r="H9" s="61" t="s">
        <v>141</v>
      </c>
      <c r="I9" s="61" t="s">
        <v>142</v>
      </c>
      <c r="J9" s="61" t="s">
        <v>143</v>
      </c>
      <c r="K9" s="61" t="s">
        <v>144</v>
      </c>
      <c r="L9" s="61" t="s">
        <v>145</v>
      </c>
      <c r="M9" s="61" t="s">
        <v>146</v>
      </c>
      <c r="N9" s="61" t="s">
        <v>147</v>
      </c>
      <c r="O9" s="61" t="s">
        <v>148</v>
      </c>
      <c r="P9" s="61" t="s">
        <v>149</v>
      </c>
      <c r="Q9" s="61" t="s">
        <v>150</v>
      </c>
      <c r="R9" s="61" t="s">
        <v>80</v>
      </c>
      <c r="S9" s="61" t="s">
        <v>89</v>
      </c>
      <c r="T9" s="61" t="s">
        <v>90</v>
      </c>
      <c r="U9" s="61" t="s">
        <v>91</v>
      </c>
      <c r="V9" s="61" t="s">
        <v>92</v>
      </c>
      <c r="W9" s="61" t="s">
        <v>151</v>
      </c>
      <c r="X9" s="61" t="s">
        <v>93</v>
      </c>
      <c r="Y9" s="61" t="s">
        <v>94</v>
      </c>
      <c r="Z9" s="61" t="s">
        <v>95</v>
      </c>
      <c r="AA9" s="61" t="s">
        <v>152</v>
      </c>
      <c r="AB9" s="61" t="s">
        <v>153</v>
      </c>
      <c r="AC9" s="61" t="s">
        <v>154</v>
      </c>
      <c r="AD9" s="61" t="s">
        <v>4</v>
      </c>
      <c r="AE9" s="61" t="s">
        <v>155</v>
      </c>
      <c r="AF9" s="61" t="s">
        <v>97</v>
      </c>
    </row>
    <row r="10" spans="2:32" x14ac:dyDescent="0.25">
      <c r="B10" s="73">
        <v>1</v>
      </c>
      <c r="C10" s="74">
        <v>8635918.8680000007</v>
      </c>
      <c r="D10" s="74">
        <v>879752.26399999997</v>
      </c>
      <c r="E10" s="74">
        <v>7899805.0860000001</v>
      </c>
      <c r="F10" s="74">
        <v>679709.25600000005</v>
      </c>
      <c r="G10" s="74">
        <v>1106010.1499999999</v>
      </c>
      <c r="H10" s="74">
        <v>1008604.375</v>
      </c>
      <c r="I10" s="74">
        <v>7081.8980000000001</v>
      </c>
      <c r="J10" s="74">
        <v>565.03300000000002</v>
      </c>
      <c r="K10" s="74">
        <v>0</v>
      </c>
      <c r="L10" s="74">
        <v>0</v>
      </c>
      <c r="M10" s="74">
        <v>105.114</v>
      </c>
      <c r="N10" s="74">
        <v>363.75799999999998</v>
      </c>
      <c r="O10" s="74">
        <v>11021.656000000001</v>
      </c>
      <c r="P10" s="74">
        <v>19814.439999999999</v>
      </c>
      <c r="Q10" s="74">
        <v>2281.123</v>
      </c>
      <c r="R10" s="74">
        <v>2835556.8029999998</v>
      </c>
      <c r="S10" s="74">
        <v>8345725.0489999996</v>
      </c>
      <c r="T10" s="94">
        <v>666846.18200000003</v>
      </c>
      <c r="U10" s="94">
        <v>135747.33100000001</v>
      </c>
      <c r="V10" s="94">
        <v>11538.36</v>
      </c>
      <c r="W10" s="94">
        <v>104491.83</v>
      </c>
      <c r="X10" s="94">
        <v>918623.70299999998</v>
      </c>
      <c r="Y10" s="94">
        <v>11561.106</v>
      </c>
      <c r="Z10" s="94">
        <v>2.6110000000000002</v>
      </c>
      <c r="AA10" s="94">
        <v>11558.495000000001</v>
      </c>
      <c r="AB10" s="94">
        <v>119413.73699999999</v>
      </c>
      <c r="AC10" s="94">
        <v>130972.232</v>
      </c>
      <c r="AD10" s="94">
        <v>5765.1719999999996</v>
      </c>
      <c r="AE10" s="94">
        <v>136737.40400000001</v>
      </c>
      <c r="AF10" s="94">
        <v>10306</v>
      </c>
    </row>
    <row r="11" spans="2:32" x14ac:dyDescent="0.25">
      <c r="B11" s="75">
        <v>2</v>
      </c>
      <c r="C11" s="70">
        <v>14780769.030999999</v>
      </c>
      <c r="D11" s="70">
        <v>1214596.8570000001</v>
      </c>
      <c r="E11" s="70">
        <v>13582326.541999999</v>
      </c>
      <c r="F11" s="70">
        <v>9795.4850000000006</v>
      </c>
      <c r="G11" s="70">
        <v>1822939.477</v>
      </c>
      <c r="H11" s="70">
        <v>1347710.882</v>
      </c>
      <c r="I11" s="70">
        <v>6599.5389999999998</v>
      </c>
      <c r="J11" s="70">
        <v>0</v>
      </c>
      <c r="K11" s="70">
        <v>860.78200000000004</v>
      </c>
      <c r="L11" s="70">
        <v>335.51799999999997</v>
      </c>
      <c r="M11" s="70">
        <v>538.05100000000004</v>
      </c>
      <c r="N11" s="70">
        <v>280.16399999999999</v>
      </c>
      <c r="O11" s="70">
        <v>18557.981</v>
      </c>
      <c r="P11" s="70">
        <v>24987.165000000001</v>
      </c>
      <c r="Q11" s="70">
        <v>2401.1610000000001</v>
      </c>
      <c r="R11" s="70">
        <v>3235006.2050000001</v>
      </c>
      <c r="S11" s="70">
        <v>11303006.662</v>
      </c>
      <c r="T11" s="71">
        <v>188174.69</v>
      </c>
      <c r="U11" s="71">
        <v>35355.284</v>
      </c>
      <c r="V11" s="71">
        <v>836.55700000000002</v>
      </c>
      <c r="W11" s="71">
        <v>29071.445</v>
      </c>
      <c r="X11" s="71">
        <v>253437.976</v>
      </c>
      <c r="Y11" s="71">
        <v>33009.112000000001</v>
      </c>
      <c r="Z11" s="71">
        <v>21340.243999999999</v>
      </c>
      <c r="AA11" s="71">
        <v>11668.868</v>
      </c>
      <c r="AB11" s="71">
        <v>32946.944000000003</v>
      </c>
      <c r="AC11" s="71">
        <v>44615.811999999998</v>
      </c>
      <c r="AD11" s="71">
        <v>1656.1510000000001</v>
      </c>
      <c r="AE11" s="71">
        <v>46271.963000000003</v>
      </c>
      <c r="AF11" s="71">
        <v>10305</v>
      </c>
    </row>
    <row r="12" spans="2:32" x14ac:dyDescent="0.25">
      <c r="B12" s="75">
        <v>3</v>
      </c>
      <c r="C12" s="70">
        <v>17842136.368000001</v>
      </c>
      <c r="D12" s="70">
        <v>1949867.4609999999</v>
      </c>
      <c r="E12" s="70">
        <v>15936371.142000001</v>
      </c>
      <c r="F12" s="70">
        <v>21941.392</v>
      </c>
      <c r="G12" s="70">
        <v>1893074.294</v>
      </c>
      <c r="H12" s="70">
        <v>1696549.335</v>
      </c>
      <c r="I12" s="70">
        <v>7812.4189999999999</v>
      </c>
      <c r="J12" s="70">
        <v>1210.751</v>
      </c>
      <c r="K12" s="70">
        <v>233.13</v>
      </c>
      <c r="L12" s="70">
        <v>0</v>
      </c>
      <c r="M12" s="70">
        <v>40.213000000000001</v>
      </c>
      <c r="N12" s="70">
        <v>0</v>
      </c>
      <c r="O12" s="70">
        <v>10051.572</v>
      </c>
      <c r="P12" s="70">
        <v>30684.746999999999</v>
      </c>
      <c r="Q12" s="70">
        <v>4029.6350000000002</v>
      </c>
      <c r="R12" s="70">
        <v>3665627.4879999999</v>
      </c>
      <c r="S12" s="70">
        <v>11276275.443</v>
      </c>
      <c r="T12" s="71">
        <v>234422.01800000001</v>
      </c>
      <c r="U12" s="71">
        <v>33137.821000000004</v>
      </c>
      <c r="V12" s="71">
        <v>0</v>
      </c>
      <c r="W12" s="71">
        <v>25057.010999999999</v>
      </c>
      <c r="X12" s="71">
        <v>292616.84999999998</v>
      </c>
      <c r="Y12" s="71">
        <v>13162.066000000001</v>
      </c>
      <c r="Z12" s="71">
        <v>0.91200000000000003</v>
      </c>
      <c r="AA12" s="71">
        <v>13161.154</v>
      </c>
      <c r="AB12" s="71">
        <v>38040.194000000003</v>
      </c>
      <c r="AC12" s="71">
        <v>51201.347999999998</v>
      </c>
      <c r="AD12" s="71">
        <v>1760.239</v>
      </c>
      <c r="AE12" s="71">
        <v>52961.587</v>
      </c>
      <c r="AF12" s="71">
        <v>10305</v>
      </c>
    </row>
    <row r="13" spans="2:32" x14ac:dyDescent="0.25">
      <c r="B13" s="75">
        <v>4</v>
      </c>
      <c r="C13" s="70">
        <v>21226377.399</v>
      </c>
      <c r="D13" s="70">
        <v>2755409.0639999998</v>
      </c>
      <c r="E13" s="70">
        <v>18496586.296999998</v>
      </c>
      <c r="F13" s="70">
        <v>29447.848000000002</v>
      </c>
      <c r="G13" s="70">
        <v>1894775.023</v>
      </c>
      <c r="H13" s="70">
        <v>2091596.585</v>
      </c>
      <c r="I13" s="70">
        <v>8847.4120000000003</v>
      </c>
      <c r="J13" s="70">
        <v>0</v>
      </c>
      <c r="K13" s="70">
        <v>1368.57</v>
      </c>
      <c r="L13" s="70">
        <v>136.774</v>
      </c>
      <c r="M13" s="70">
        <v>0</v>
      </c>
      <c r="N13" s="70">
        <v>0</v>
      </c>
      <c r="O13" s="70">
        <v>21723.258999999998</v>
      </c>
      <c r="P13" s="70">
        <v>43919.815999999999</v>
      </c>
      <c r="Q13" s="70">
        <v>9763.2540000000008</v>
      </c>
      <c r="R13" s="70">
        <v>4101578.5410000002</v>
      </c>
      <c r="S13" s="70">
        <v>12709797.221999999</v>
      </c>
      <c r="T13" s="71">
        <v>233624.81299999999</v>
      </c>
      <c r="U13" s="71">
        <v>50711.158000000003</v>
      </c>
      <c r="V13" s="71">
        <v>50</v>
      </c>
      <c r="W13" s="71">
        <v>29958.852999999999</v>
      </c>
      <c r="X13" s="71">
        <v>314344.82400000002</v>
      </c>
      <c r="Y13" s="71">
        <v>14479.47</v>
      </c>
      <c r="Z13" s="71">
        <v>0</v>
      </c>
      <c r="AA13" s="71">
        <v>14479.47</v>
      </c>
      <c r="AB13" s="71">
        <v>40864.836000000003</v>
      </c>
      <c r="AC13" s="71">
        <v>55344.305999999997</v>
      </c>
      <c r="AD13" s="71">
        <v>1740.271</v>
      </c>
      <c r="AE13" s="71">
        <v>57084.576999999997</v>
      </c>
      <c r="AF13" s="71">
        <v>10306</v>
      </c>
    </row>
    <row r="14" spans="2:32" x14ac:dyDescent="0.25">
      <c r="B14" s="75">
        <v>5</v>
      </c>
      <c r="C14" s="70">
        <v>25566500.767999999</v>
      </c>
      <c r="D14" s="70">
        <v>4066752.8429999999</v>
      </c>
      <c r="E14" s="70">
        <v>21526223.594000001</v>
      </c>
      <c r="F14" s="70">
        <v>16347.91</v>
      </c>
      <c r="G14" s="70">
        <v>2205681.9249999998</v>
      </c>
      <c r="H14" s="70">
        <v>2698568.5669999998</v>
      </c>
      <c r="I14" s="70">
        <v>9985.7800000000007</v>
      </c>
      <c r="J14" s="70">
        <v>2510.0749999999998</v>
      </c>
      <c r="K14" s="70">
        <v>320</v>
      </c>
      <c r="L14" s="70">
        <v>1653.9090000000001</v>
      </c>
      <c r="M14" s="70">
        <v>0</v>
      </c>
      <c r="N14" s="70">
        <v>0</v>
      </c>
      <c r="O14" s="70">
        <v>26593.741000000002</v>
      </c>
      <c r="P14" s="70">
        <v>44505.571000000004</v>
      </c>
      <c r="Q14" s="70">
        <v>5718.9040000000005</v>
      </c>
      <c r="R14" s="70">
        <v>5011886.3820000002</v>
      </c>
      <c r="S14" s="70">
        <v>14688302.118000001</v>
      </c>
      <c r="T14" s="71">
        <v>340573.47600000002</v>
      </c>
      <c r="U14" s="71">
        <v>61027.019</v>
      </c>
      <c r="V14" s="71">
        <v>1029.423</v>
      </c>
      <c r="W14" s="71">
        <v>26000.690999999999</v>
      </c>
      <c r="X14" s="71">
        <v>428630.609</v>
      </c>
      <c r="Y14" s="71">
        <v>17265.093000000001</v>
      </c>
      <c r="Z14" s="71">
        <v>24.873000000000001</v>
      </c>
      <c r="AA14" s="71">
        <v>17240.22</v>
      </c>
      <c r="AB14" s="71">
        <v>55721.985000000001</v>
      </c>
      <c r="AC14" s="71">
        <v>72962.205000000002</v>
      </c>
      <c r="AD14" s="71">
        <v>1765.4290000000001</v>
      </c>
      <c r="AE14" s="71">
        <v>74727.634000000005</v>
      </c>
      <c r="AF14" s="71">
        <v>10305</v>
      </c>
    </row>
    <row r="15" spans="2:32" x14ac:dyDescent="0.25">
      <c r="B15" s="75">
        <v>6</v>
      </c>
      <c r="C15" s="70">
        <v>31435054.660999998</v>
      </c>
      <c r="D15" s="70">
        <v>5851636.1600000001</v>
      </c>
      <c r="E15" s="70">
        <v>25691037.795000002</v>
      </c>
      <c r="F15" s="70">
        <v>32700.282999999999</v>
      </c>
      <c r="G15" s="70">
        <v>1726212.469</v>
      </c>
      <c r="H15" s="70">
        <v>3401670.8139999998</v>
      </c>
      <c r="I15" s="70">
        <v>14008.61</v>
      </c>
      <c r="J15" s="70">
        <v>0</v>
      </c>
      <c r="K15" s="70">
        <v>907.54600000000005</v>
      </c>
      <c r="L15" s="70">
        <v>0</v>
      </c>
      <c r="M15" s="70">
        <v>1534.6590000000001</v>
      </c>
      <c r="N15" s="70">
        <v>0</v>
      </c>
      <c r="O15" s="70">
        <v>43120.124000000003</v>
      </c>
      <c r="P15" s="70">
        <v>102342.164</v>
      </c>
      <c r="Q15" s="70">
        <v>7061.4110000000001</v>
      </c>
      <c r="R15" s="70">
        <v>5329558.08</v>
      </c>
      <c r="S15" s="70">
        <v>17490425.534000002</v>
      </c>
      <c r="T15" s="71">
        <v>480697.01899999997</v>
      </c>
      <c r="U15" s="71">
        <v>97987.063999999998</v>
      </c>
      <c r="V15" s="71">
        <v>1241.2929999999999</v>
      </c>
      <c r="W15" s="71">
        <v>55217.464</v>
      </c>
      <c r="X15" s="71">
        <v>635142.84</v>
      </c>
      <c r="Y15" s="71">
        <v>22577.454000000002</v>
      </c>
      <c r="Z15" s="71">
        <v>13.335000000000001</v>
      </c>
      <c r="AA15" s="71">
        <v>22564.118999999999</v>
      </c>
      <c r="AB15" s="71">
        <v>82568.584000000003</v>
      </c>
      <c r="AC15" s="71">
        <v>105132.70299999999</v>
      </c>
      <c r="AD15" s="71">
        <v>2435.078</v>
      </c>
      <c r="AE15" s="71">
        <v>107567.781</v>
      </c>
      <c r="AF15" s="71">
        <v>10305</v>
      </c>
    </row>
    <row r="16" spans="2:32" x14ac:dyDescent="0.25">
      <c r="B16" s="75">
        <v>7</v>
      </c>
      <c r="C16" s="70">
        <v>40384561.398000002</v>
      </c>
      <c r="D16" s="70">
        <v>9009617.9869999997</v>
      </c>
      <c r="E16" s="70">
        <v>31459335.649</v>
      </c>
      <c r="F16" s="70">
        <v>39846.771000000001</v>
      </c>
      <c r="G16" s="70">
        <v>1597200.59</v>
      </c>
      <c r="H16" s="70">
        <v>4597243.01</v>
      </c>
      <c r="I16" s="70">
        <v>14101.181</v>
      </c>
      <c r="J16" s="70">
        <v>0</v>
      </c>
      <c r="K16" s="70">
        <v>4117.2380000000003</v>
      </c>
      <c r="L16" s="70">
        <v>0</v>
      </c>
      <c r="M16" s="70">
        <v>0</v>
      </c>
      <c r="N16" s="70">
        <v>4001.402</v>
      </c>
      <c r="O16" s="70">
        <v>53013.711000000003</v>
      </c>
      <c r="P16" s="70">
        <v>91889.861000000004</v>
      </c>
      <c r="Q16" s="70">
        <v>8081.8649999999998</v>
      </c>
      <c r="R16" s="70">
        <v>6409495.6289999997</v>
      </c>
      <c r="S16" s="70">
        <v>20889791.785</v>
      </c>
      <c r="T16" s="71">
        <v>703712.76</v>
      </c>
      <c r="U16" s="71">
        <v>138017.231</v>
      </c>
      <c r="V16" s="71">
        <v>2425.3870000000002</v>
      </c>
      <c r="W16" s="71">
        <v>73737.221000000005</v>
      </c>
      <c r="X16" s="71">
        <v>917892.59900000005</v>
      </c>
      <c r="Y16" s="71">
        <v>31755.194</v>
      </c>
      <c r="Z16" s="71">
        <v>50.625</v>
      </c>
      <c r="AA16" s="71">
        <v>31704.569</v>
      </c>
      <c r="AB16" s="71">
        <v>119326.054</v>
      </c>
      <c r="AC16" s="71">
        <v>151030.62299999999</v>
      </c>
      <c r="AD16" s="71">
        <v>3292.98</v>
      </c>
      <c r="AE16" s="71">
        <v>154323.603</v>
      </c>
      <c r="AF16" s="71">
        <v>10306</v>
      </c>
    </row>
    <row r="17" spans="2:32" x14ac:dyDescent="0.25">
      <c r="B17" s="75">
        <v>8</v>
      </c>
      <c r="C17" s="70">
        <v>56356016.398000002</v>
      </c>
      <c r="D17" s="70">
        <v>15440277.992000001</v>
      </c>
      <c r="E17" s="70">
        <v>41029516.494999997</v>
      </c>
      <c r="F17" s="70">
        <v>75661.42</v>
      </c>
      <c r="G17" s="70">
        <v>1395651.629</v>
      </c>
      <c r="H17" s="70">
        <v>6933453.5599999996</v>
      </c>
      <c r="I17" s="70">
        <v>19409.863000000001</v>
      </c>
      <c r="J17" s="70">
        <v>2.1000000000000001E-2</v>
      </c>
      <c r="K17" s="70">
        <v>16163.175999999999</v>
      </c>
      <c r="L17" s="70">
        <v>0</v>
      </c>
      <c r="M17" s="70">
        <v>369.36</v>
      </c>
      <c r="N17" s="70">
        <v>0</v>
      </c>
      <c r="O17" s="70">
        <v>62537.25</v>
      </c>
      <c r="P17" s="70">
        <v>179631.40900000001</v>
      </c>
      <c r="Q17" s="70">
        <v>13981.549000000001</v>
      </c>
      <c r="R17" s="70">
        <v>8696859.2369999997</v>
      </c>
      <c r="S17" s="70">
        <v>26502055.447999999</v>
      </c>
      <c r="T17" s="71">
        <v>986191.34900000005</v>
      </c>
      <c r="U17" s="71">
        <v>211301.62299999999</v>
      </c>
      <c r="V17" s="71">
        <v>2262.5360000000001</v>
      </c>
      <c r="W17" s="71">
        <v>99504.383000000002</v>
      </c>
      <c r="X17" s="71">
        <v>1299259.8910000001</v>
      </c>
      <c r="Y17" s="71">
        <v>53477.150999999998</v>
      </c>
      <c r="Z17" s="71">
        <v>33.887</v>
      </c>
      <c r="AA17" s="71">
        <v>53443.264000000003</v>
      </c>
      <c r="AB17" s="71">
        <v>168903.791</v>
      </c>
      <c r="AC17" s="71">
        <v>222347.05499999999</v>
      </c>
      <c r="AD17" s="71">
        <v>4205.0140000000001</v>
      </c>
      <c r="AE17" s="71">
        <v>226552.06899999999</v>
      </c>
      <c r="AF17" s="71">
        <v>10305</v>
      </c>
    </row>
    <row r="18" spans="2:32" x14ac:dyDescent="0.25">
      <c r="B18" s="75">
        <v>9</v>
      </c>
      <c r="C18" s="70">
        <v>96258505.196999997</v>
      </c>
      <c r="D18" s="70">
        <v>33713355.094999999</v>
      </c>
      <c r="E18" s="70">
        <v>63219297.553999998</v>
      </c>
      <c r="F18" s="70">
        <v>136446.967</v>
      </c>
      <c r="G18" s="70">
        <v>980768.65500000003</v>
      </c>
      <c r="H18" s="70">
        <v>12545392.729</v>
      </c>
      <c r="I18" s="70">
        <v>50986.377999999997</v>
      </c>
      <c r="J18" s="70">
        <v>1022.418</v>
      </c>
      <c r="K18" s="70">
        <v>22761.008000000002</v>
      </c>
      <c r="L18" s="70">
        <v>0</v>
      </c>
      <c r="M18" s="70">
        <v>19538.205999999998</v>
      </c>
      <c r="N18" s="70">
        <v>0</v>
      </c>
      <c r="O18" s="70">
        <v>140409.74900000001</v>
      </c>
      <c r="P18" s="70">
        <v>453247.30699999997</v>
      </c>
      <c r="Q18" s="70">
        <v>67307.05</v>
      </c>
      <c r="R18" s="70">
        <v>14417880.467</v>
      </c>
      <c r="S18" s="70">
        <v>38451408.409999996</v>
      </c>
      <c r="T18" s="71">
        <v>2225434.7560000001</v>
      </c>
      <c r="U18" s="71">
        <v>288937.46799999999</v>
      </c>
      <c r="V18" s="71">
        <v>12786.794</v>
      </c>
      <c r="W18" s="71">
        <v>147472.61499999999</v>
      </c>
      <c r="X18" s="71">
        <v>2674631.6329999999</v>
      </c>
      <c r="Y18" s="71">
        <v>120189.018</v>
      </c>
      <c r="Z18" s="71">
        <v>113.483</v>
      </c>
      <c r="AA18" s="71">
        <v>120075.535</v>
      </c>
      <c r="AB18" s="71">
        <v>347702.13299999997</v>
      </c>
      <c r="AC18" s="71">
        <v>467777.66800000001</v>
      </c>
      <c r="AD18" s="71">
        <v>8117.1840000000002</v>
      </c>
      <c r="AE18" s="71">
        <v>475894.85200000001</v>
      </c>
      <c r="AF18" s="71">
        <v>10305</v>
      </c>
    </row>
    <row r="19" spans="2:32" x14ac:dyDescent="0.25">
      <c r="B19" s="100">
        <v>10</v>
      </c>
      <c r="C19" s="101">
        <v>1979359208.3759999</v>
      </c>
      <c r="D19" s="101">
        <v>1157648669.3280001</v>
      </c>
      <c r="E19" s="101">
        <v>826200516.85500002</v>
      </c>
      <c r="F19" s="101">
        <v>32266455.177999999</v>
      </c>
      <c r="G19" s="101">
        <v>1230045.7209999999</v>
      </c>
      <c r="H19" s="101">
        <v>222715429.42699999</v>
      </c>
      <c r="I19" s="101">
        <v>257734.69</v>
      </c>
      <c r="J19" s="101">
        <v>24910.929</v>
      </c>
      <c r="K19" s="101">
        <v>4534564.5669999998</v>
      </c>
      <c r="L19" s="101">
        <v>15565486.778999999</v>
      </c>
      <c r="M19" s="101">
        <v>23859006.460999999</v>
      </c>
      <c r="N19" s="101">
        <v>3053490.3149999999</v>
      </c>
      <c r="O19" s="101">
        <v>0</v>
      </c>
      <c r="P19" s="101">
        <v>5045522.3430000003</v>
      </c>
      <c r="Q19" s="101">
        <v>2715275.2769999998</v>
      </c>
      <c r="R19" s="101">
        <v>311267921.68699998</v>
      </c>
      <c r="S19" s="101">
        <v>435836487.87099999</v>
      </c>
      <c r="T19" s="102">
        <v>5368150.8449999997</v>
      </c>
      <c r="U19" s="102">
        <v>707233.21200000006</v>
      </c>
      <c r="V19" s="102">
        <v>30313.455000000002</v>
      </c>
      <c r="W19" s="102">
        <v>308581.30800000002</v>
      </c>
      <c r="X19" s="102">
        <v>6414278.8200000003</v>
      </c>
      <c r="Y19" s="102">
        <v>1787297.0970000001</v>
      </c>
      <c r="Z19" s="102">
        <v>67.406000000000006</v>
      </c>
      <c r="AA19" s="102">
        <v>1787229.6910000001</v>
      </c>
      <c r="AB19" s="102">
        <v>833856.23499999999</v>
      </c>
      <c r="AC19" s="102">
        <v>2621085.926</v>
      </c>
      <c r="AD19" s="102">
        <v>21803.795999999998</v>
      </c>
      <c r="AE19" s="102">
        <v>2642889.7220000001</v>
      </c>
      <c r="AF19" s="102">
        <v>10305</v>
      </c>
    </row>
    <row r="20" spans="2:32" s="40" customFormat="1" x14ac:dyDescent="0.25">
      <c r="B20" s="115" t="s">
        <v>16</v>
      </c>
      <c r="C20" s="113">
        <f>SUM(C10:C19)</f>
        <v>2291845048.4639997</v>
      </c>
      <c r="D20" s="113">
        <f t="shared" ref="D20:AF20" si="0">SUM(D10:D19)</f>
        <v>1232529935.0510001</v>
      </c>
      <c r="E20" s="113">
        <f t="shared" si="0"/>
        <v>1065041017.0090001</v>
      </c>
      <c r="F20" s="113">
        <f t="shared" si="0"/>
        <v>33308352.509999998</v>
      </c>
      <c r="G20" s="113">
        <f t="shared" si="0"/>
        <v>15852359.932999998</v>
      </c>
      <c r="H20" s="113">
        <f t="shared" si="0"/>
        <v>259036219.28399998</v>
      </c>
      <c r="I20" s="113">
        <f t="shared" si="0"/>
        <v>396567.77</v>
      </c>
      <c r="J20" s="113">
        <f t="shared" si="0"/>
        <v>30219.226999999999</v>
      </c>
      <c r="K20" s="113">
        <f t="shared" si="0"/>
        <v>4581296.017</v>
      </c>
      <c r="L20" s="113">
        <f t="shared" si="0"/>
        <v>15567612.979999999</v>
      </c>
      <c r="M20" s="113">
        <f t="shared" si="0"/>
        <v>23881132.063999999</v>
      </c>
      <c r="N20" s="113">
        <f t="shared" si="0"/>
        <v>3058135.639</v>
      </c>
      <c r="O20" s="113">
        <f t="shared" si="0"/>
        <v>387029.04300000006</v>
      </c>
      <c r="P20" s="113">
        <f t="shared" si="0"/>
        <v>6036544.8230000008</v>
      </c>
      <c r="Q20" s="113">
        <f t="shared" si="0"/>
        <v>2835901.2289999998</v>
      </c>
      <c r="R20" s="113">
        <f t="shared" si="0"/>
        <v>364971370.51899999</v>
      </c>
      <c r="S20" s="113">
        <f t="shared" si="0"/>
        <v>597493275.54200006</v>
      </c>
      <c r="T20" s="113">
        <f t="shared" si="0"/>
        <v>11427827.908</v>
      </c>
      <c r="U20" s="113">
        <f t="shared" si="0"/>
        <v>1759455.2110000001</v>
      </c>
      <c r="V20" s="113">
        <f t="shared" si="0"/>
        <v>62483.805</v>
      </c>
      <c r="W20" s="113">
        <f t="shared" si="0"/>
        <v>899092.821</v>
      </c>
      <c r="X20" s="113">
        <f t="shared" si="0"/>
        <v>14148859.745000001</v>
      </c>
      <c r="Y20" s="113">
        <f t="shared" si="0"/>
        <v>2104772.7609999999</v>
      </c>
      <c r="Z20" s="113">
        <f t="shared" si="0"/>
        <v>21647.375999999997</v>
      </c>
      <c r="AA20" s="113">
        <f t="shared" si="0"/>
        <v>2083125.3850000002</v>
      </c>
      <c r="AB20" s="113">
        <f t="shared" si="0"/>
        <v>1839344.4929999998</v>
      </c>
      <c r="AC20" s="113">
        <f t="shared" si="0"/>
        <v>3922469.878</v>
      </c>
      <c r="AD20" s="113">
        <f t="shared" si="0"/>
        <v>52541.313999999998</v>
      </c>
      <c r="AE20" s="113">
        <f t="shared" si="0"/>
        <v>3975011.1920000003</v>
      </c>
      <c r="AF20" s="113">
        <f t="shared" si="0"/>
        <v>103053</v>
      </c>
    </row>
    <row r="21" spans="2:32" x14ac:dyDescent="0.25">
      <c r="B21" s="64" t="s">
        <v>165</v>
      </c>
    </row>
    <row r="22" spans="2:32" x14ac:dyDescent="0.25">
      <c r="B22" s="67" t="s">
        <v>111</v>
      </c>
    </row>
    <row r="23" spans="2:32" x14ac:dyDescent="0.25">
      <c r="B23" s="65" t="s">
        <v>71</v>
      </c>
    </row>
    <row r="24" spans="2:32" x14ac:dyDescent="0.25">
      <c r="B24" s="59"/>
    </row>
    <row r="25" spans="2:32" x14ac:dyDescent="0.25">
      <c r="B25" s="59"/>
    </row>
    <row r="26" spans="2:32" x14ac:dyDescent="0.25">
      <c r="B26" s="91" t="s">
        <v>78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</row>
    <row r="27" spans="2:32" x14ac:dyDescent="0.25">
      <c r="B27" s="92" t="s">
        <v>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9" spans="2:32" s="99" customFormat="1" ht="126" x14ac:dyDescent="0.2">
      <c r="B29" s="60" t="s">
        <v>135</v>
      </c>
      <c r="C29" s="61" t="s">
        <v>137</v>
      </c>
      <c r="D29" s="61" t="s">
        <v>88</v>
      </c>
      <c r="E29" s="61" t="s">
        <v>138</v>
      </c>
      <c r="F29" s="61" t="s">
        <v>139</v>
      </c>
      <c r="G29" s="61" t="s">
        <v>140</v>
      </c>
      <c r="H29" s="61" t="s">
        <v>141</v>
      </c>
      <c r="I29" s="61" t="s">
        <v>142</v>
      </c>
      <c r="J29" s="61" t="s">
        <v>143</v>
      </c>
      <c r="K29" s="61" t="s">
        <v>144</v>
      </c>
      <c r="L29" s="61" t="s">
        <v>145</v>
      </c>
      <c r="M29" s="61" t="s">
        <v>146</v>
      </c>
      <c r="N29" s="61" t="s">
        <v>147</v>
      </c>
      <c r="O29" s="61" t="s">
        <v>148</v>
      </c>
      <c r="P29" s="61" t="s">
        <v>149</v>
      </c>
      <c r="Q29" s="61" t="s">
        <v>150</v>
      </c>
      <c r="R29" s="61" t="s">
        <v>80</v>
      </c>
      <c r="S29" s="61" t="s">
        <v>89</v>
      </c>
      <c r="T29" s="61" t="s">
        <v>90</v>
      </c>
      <c r="U29" s="61" t="s">
        <v>91</v>
      </c>
      <c r="V29" s="61" t="s">
        <v>92</v>
      </c>
      <c r="W29" s="61" t="s">
        <v>151</v>
      </c>
      <c r="X29" s="61" t="s">
        <v>93</v>
      </c>
      <c r="Y29" s="61" t="s">
        <v>94</v>
      </c>
      <c r="Z29" s="61" t="s">
        <v>95</v>
      </c>
      <c r="AA29" s="61" t="s">
        <v>152</v>
      </c>
      <c r="AB29" s="61" t="s">
        <v>153</v>
      </c>
      <c r="AC29" s="61" t="s">
        <v>154</v>
      </c>
      <c r="AD29" s="61" t="s">
        <v>4</v>
      </c>
      <c r="AE29" s="61" t="s">
        <v>155</v>
      </c>
      <c r="AF29" s="61" t="s">
        <v>97</v>
      </c>
    </row>
    <row r="30" spans="2:32" s="40" customFormat="1" x14ac:dyDescent="0.25">
      <c r="B30" s="103">
        <v>1</v>
      </c>
      <c r="C30" s="104">
        <v>42649275.343000002</v>
      </c>
      <c r="D30" s="104">
        <v>42153021.941</v>
      </c>
      <c r="E30" s="104">
        <v>6222156.9979999997</v>
      </c>
      <c r="F30" s="104">
        <v>678033.39199999999</v>
      </c>
      <c r="G30" s="104">
        <v>699743.52099999995</v>
      </c>
      <c r="H30" s="104">
        <v>825616.48300000001</v>
      </c>
      <c r="I30" s="104">
        <v>4537.2219999999998</v>
      </c>
      <c r="J30" s="104">
        <v>401.18099999999998</v>
      </c>
      <c r="K30" s="104">
        <v>0</v>
      </c>
      <c r="L30" s="104">
        <v>0</v>
      </c>
      <c r="M30" s="104">
        <v>98518.289000000004</v>
      </c>
      <c r="N30" s="104">
        <v>363.75799999999998</v>
      </c>
      <c r="O30" s="104">
        <v>7892.6040000000003</v>
      </c>
      <c r="P30" s="104">
        <v>41012.531999999999</v>
      </c>
      <c r="Q30" s="104">
        <v>5265.567</v>
      </c>
      <c r="R30" s="104">
        <v>2361384.5490000001</v>
      </c>
      <c r="S30" s="104">
        <v>11531011.891000001</v>
      </c>
      <c r="T30" s="105">
        <v>627636.18200000003</v>
      </c>
      <c r="U30" s="105">
        <v>148290.08100000001</v>
      </c>
      <c r="V30" s="105">
        <v>13953.359</v>
      </c>
      <c r="W30" s="105">
        <v>130954.643</v>
      </c>
      <c r="X30" s="105">
        <v>920834.26500000001</v>
      </c>
      <c r="Y30" s="105">
        <v>20613.335999999999</v>
      </c>
      <c r="Z30" s="105">
        <v>2.6110000000000002</v>
      </c>
      <c r="AA30" s="105">
        <v>20610.724999999999</v>
      </c>
      <c r="AB30" s="105">
        <v>119701.11599999999</v>
      </c>
      <c r="AC30" s="105">
        <v>140311.84099999999</v>
      </c>
      <c r="AD30" s="105">
        <v>5976.7340000000004</v>
      </c>
      <c r="AE30" s="105">
        <v>146288.57500000001</v>
      </c>
      <c r="AF30" s="105">
        <v>10306</v>
      </c>
    </row>
    <row r="31" spans="2:32" s="40" customFormat="1" x14ac:dyDescent="0.25">
      <c r="B31" s="106">
        <v>2</v>
      </c>
      <c r="C31" s="107">
        <v>18882151.782000002</v>
      </c>
      <c r="D31" s="107">
        <v>6343343.1310000001</v>
      </c>
      <c r="E31" s="107">
        <v>12538808.651000001</v>
      </c>
      <c r="F31" s="107">
        <v>8022.4049999999997</v>
      </c>
      <c r="G31" s="107">
        <v>1849488.0889999999</v>
      </c>
      <c r="H31" s="107">
        <v>1176132.726</v>
      </c>
      <c r="I31" s="107">
        <v>8227.5669999999991</v>
      </c>
      <c r="J31" s="107">
        <v>163.852</v>
      </c>
      <c r="K31" s="107">
        <v>852.06299999999999</v>
      </c>
      <c r="L31" s="107">
        <v>145.482</v>
      </c>
      <c r="M31" s="107">
        <v>406.69600000000003</v>
      </c>
      <c r="N31" s="107">
        <v>0</v>
      </c>
      <c r="O31" s="107">
        <v>8310.9959999999992</v>
      </c>
      <c r="P31" s="107">
        <v>25143.312000000002</v>
      </c>
      <c r="Q31" s="107">
        <v>4018.5790000000002</v>
      </c>
      <c r="R31" s="107">
        <v>3080911.767</v>
      </c>
      <c r="S31" s="107">
        <v>9897090.2540000007</v>
      </c>
      <c r="T31" s="108">
        <v>152795.40100000001</v>
      </c>
      <c r="U31" s="108">
        <v>26710.187000000002</v>
      </c>
      <c r="V31" s="108">
        <v>50</v>
      </c>
      <c r="W31" s="108">
        <v>20579.925999999999</v>
      </c>
      <c r="X31" s="108">
        <v>200135.514</v>
      </c>
      <c r="Y31" s="108">
        <v>10643.27</v>
      </c>
      <c r="Z31" s="108">
        <v>0</v>
      </c>
      <c r="AA31" s="108">
        <v>10643.27</v>
      </c>
      <c r="AB31" s="108">
        <v>26017.618999999999</v>
      </c>
      <c r="AC31" s="108">
        <v>36660.889000000003</v>
      </c>
      <c r="AD31" s="108">
        <v>1350.278</v>
      </c>
      <c r="AE31" s="108">
        <v>38011.167000000001</v>
      </c>
      <c r="AF31" s="108">
        <v>10305</v>
      </c>
    </row>
    <row r="32" spans="2:32" s="40" customFormat="1" x14ac:dyDescent="0.25">
      <c r="B32" s="106">
        <v>3</v>
      </c>
      <c r="C32" s="107">
        <v>21879632.581</v>
      </c>
      <c r="D32" s="107">
        <v>7050935.5369999995</v>
      </c>
      <c r="E32" s="107">
        <v>14828697.044</v>
      </c>
      <c r="F32" s="107">
        <v>13849.267</v>
      </c>
      <c r="G32" s="107">
        <v>1670258.388</v>
      </c>
      <c r="H32" s="107">
        <v>1400468.0449999999</v>
      </c>
      <c r="I32" s="107">
        <v>8465.0920000000006</v>
      </c>
      <c r="J32" s="107">
        <v>0</v>
      </c>
      <c r="K32" s="107">
        <v>130.352</v>
      </c>
      <c r="L32" s="107">
        <v>190.036</v>
      </c>
      <c r="M32" s="107">
        <v>131.35499999999999</v>
      </c>
      <c r="N32" s="107">
        <v>280.16399999999999</v>
      </c>
      <c r="O32" s="107">
        <v>15780.566999999999</v>
      </c>
      <c r="P32" s="107">
        <v>33024.330999999998</v>
      </c>
      <c r="Q32" s="107">
        <v>6388.223</v>
      </c>
      <c r="R32" s="107">
        <v>3148965.82</v>
      </c>
      <c r="S32" s="107">
        <v>12338249.695</v>
      </c>
      <c r="T32" s="108">
        <v>162520.75700000001</v>
      </c>
      <c r="U32" s="108">
        <v>28634.253000000001</v>
      </c>
      <c r="V32" s="108">
        <v>880.048</v>
      </c>
      <c r="W32" s="108">
        <v>22304.687999999998</v>
      </c>
      <c r="X32" s="108">
        <v>214339.74600000001</v>
      </c>
      <c r="Y32" s="108">
        <v>33232.688999999998</v>
      </c>
      <c r="Z32" s="108">
        <v>21340.243999999999</v>
      </c>
      <c r="AA32" s="108">
        <v>11892.445</v>
      </c>
      <c r="AB32" s="108">
        <v>27864.171999999999</v>
      </c>
      <c r="AC32" s="108">
        <v>39756.616999999998</v>
      </c>
      <c r="AD32" s="108">
        <v>1376.5119999999999</v>
      </c>
      <c r="AE32" s="108">
        <v>41133.129000000001</v>
      </c>
      <c r="AF32" s="108">
        <v>10305</v>
      </c>
    </row>
    <row r="33" spans="2:32" s="40" customFormat="1" x14ac:dyDescent="0.25">
      <c r="B33" s="106">
        <v>4</v>
      </c>
      <c r="C33" s="107">
        <v>25300792.638</v>
      </c>
      <c r="D33" s="107">
        <v>8082095.5049999999</v>
      </c>
      <c r="E33" s="107">
        <v>17218697.133000001</v>
      </c>
      <c r="F33" s="107">
        <v>15169.424000000001</v>
      </c>
      <c r="G33" s="107">
        <v>1740594.94</v>
      </c>
      <c r="H33" s="107">
        <v>1751733.03</v>
      </c>
      <c r="I33" s="107">
        <v>4612.3239999999996</v>
      </c>
      <c r="J33" s="107">
        <v>1210.751</v>
      </c>
      <c r="K33" s="107">
        <v>1481.567</v>
      </c>
      <c r="L33" s="107">
        <v>0</v>
      </c>
      <c r="M33" s="107">
        <v>40.213000000000001</v>
      </c>
      <c r="N33" s="107">
        <v>0</v>
      </c>
      <c r="O33" s="107">
        <v>13758.668</v>
      </c>
      <c r="P33" s="107">
        <v>53958.54</v>
      </c>
      <c r="Q33" s="107">
        <v>7906.9660000000003</v>
      </c>
      <c r="R33" s="107">
        <v>3590466.423</v>
      </c>
      <c r="S33" s="107">
        <v>12269514.869000001</v>
      </c>
      <c r="T33" s="108">
        <v>195293.61900000001</v>
      </c>
      <c r="U33" s="108">
        <v>40886.112000000001</v>
      </c>
      <c r="V33" s="108">
        <v>0</v>
      </c>
      <c r="W33" s="108">
        <v>20550.063999999998</v>
      </c>
      <c r="X33" s="108">
        <v>256729.79500000001</v>
      </c>
      <c r="Y33" s="108">
        <v>13218.055</v>
      </c>
      <c r="Z33" s="108">
        <v>0.91200000000000003</v>
      </c>
      <c r="AA33" s="108">
        <v>13217.143</v>
      </c>
      <c r="AB33" s="108">
        <v>33374.879999999997</v>
      </c>
      <c r="AC33" s="108">
        <v>46592.023000000001</v>
      </c>
      <c r="AD33" s="108">
        <v>1463.277</v>
      </c>
      <c r="AE33" s="108">
        <v>48055.3</v>
      </c>
      <c r="AF33" s="108">
        <v>10306</v>
      </c>
    </row>
    <row r="34" spans="2:32" s="40" customFormat="1" x14ac:dyDescent="0.25">
      <c r="B34" s="106">
        <v>5</v>
      </c>
      <c r="C34" s="107">
        <v>28781073.776999999</v>
      </c>
      <c r="D34" s="107">
        <v>8715587.284</v>
      </c>
      <c r="E34" s="107">
        <v>20065486.493000001</v>
      </c>
      <c r="F34" s="107">
        <v>26481.41</v>
      </c>
      <c r="G34" s="107">
        <v>1761184.2109999999</v>
      </c>
      <c r="H34" s="107">
        <v>2135662.8339999998</v>
      </c>
      <c r="I34" s="107">
        <v>11498.929</v>
      </c>
      <c r="J34" s="107">
        <v>479.12700000000001</v>
      </c>
      <c r="K34" s="107">
        <v>318.5</v>
      </c>
      <c r="L34" s="107">
        <v>136.774</v>
      </c>
      <c r="M34" s="107">
        <v>0</v>
      </c>
      <c r="N34" s="107">
        <v>0</v>
      </c>
      <c r="O34" s="107">
        <v>17191.565999999999</v>
      </c>
      <c r="P34" s="107">
        <v>51644.781999999999</v>
      </c>
      <c r="Q34" s="107">
        <v>4177.1329999999998</v>
      </c>
      <c r="R34" s="107">
        <v>4008775.2659999998</v>
      </c>
      <c r="S34" s="107">
        <v>14066422.309</v>
      </c>
      <c r="T34" s="108">
        <v>244405.209</v>
      </c>
      <c r="U34" s="108">
        <v>49886.892999999996</v>
      </c>
      <c r="V34" s="108">
        <v>3465.7159999999999</v>
      </c>
      <c r="W34" s="108">
        <v>34499.277000000002</v>
      </c>
      <c r="X34" s="108">
        <v>332257.09499999997</v>
      </c>
      <c r="Y34" s="108">
        <v>15265.177</v>
      </c>
      <c r="Z34" s="108">
        <v>0.83799999999999997</v>
      </c>
      <c r="AA34" s="108">
        <v>15264.339</v>
      </c>
      <c r="AB34" s="108">
        <v>43193.43</v>
      </c>
      <c r="AC34" s="108">
        <v>58457.769</v>
      </c>
      <c r="AD34" s="108">
        <v>1661.24</v>
      </c>
      <c r="AE34" s="108">
        <v>60119.008999999998</v>
      </c>
      <c r="AF34" s="108">
        <v>10305</v>
      </c>
    </row>
    <row r="35" spans="2:32" s="40" customFormat="1" x14ac:dyDescent="0.25">
      <c r="B35" s="106">
        <v>6</v>
      </c>
      <c r="C35" s="107">
        <v>34966460.022</v>
      </c>
      <c r="D35" s="107">
        <v>11027460.346000001</v>
      </c>
      <c r="E35" s="107">
        <v>23938999.675999999</v>
      </c>
      <c r="F35" s="107">
        <v>18331.61</v>
      </c>
      <c r="G35" s="107">
        <v>1753013.7620000001</v>
      </c>
      <c r="H35" s="107">
        <v>2797753.0669999998</v>
      </c>
      <c r="I35" s="107">
        <v>8141.808</v>
      </c>
      <c r="J35" s="107">
        <v>2030.9480000000001</v>
      </c>
      <c r="K35" s="107">
        <v>0</v>
      </c>
      <c r="L35" s="107">
        <v>1653.9090000000001</v>
      </c>
      <c r="M35" s="107">
        <v>1534.6590000000001</v>
      </c>
      <c r="N35" s="107">
        <v>0</v>
      </c>
      <c r="O35" s="107">
        <v>23101.845000000001</v>
      </c>
      <c r="P35" s="107">
        <v>71687.009999999995</v>
      </c>
      <c r="Q35" s="107">
        <v>3056.3809999999999</v>
      </c>
      <c r="R35" s="107">
        <v>4680304.9989999998</v>
      </c>
      <c r="S35" s="107">
        <v>16460950.641000001</v>
      </c>
      <c r="T35" s="108">
        <v>346567.19</v>
      </c>
      <c r="U35" s="108">
        <v>69531.481</v>
      </c>
      <c r="V35" s="108">
        <v>1379.6189999999999</v>
      </c>
      <c r="W35" s="108">
        <v>46471.243999999999</v>
      </c>
      <c r="X35" s="108">
        <v>463949.53399999999</v>
      </c>
      <c r="Y35" s="108">
        <v>18492.304</v>
      </c>
      <c r="Z35" s="108">
        <v>0.33200000000000002</v>
      </c>
      <c r="AA35" s="108">
        <v>18491.972000000002</v>
      </c>
      <c r="AB35" s="108">
        <v>60313.451999999997</v>
      </c>
      <c r="AC35" s="108">
        <v>78805.423999999999</v>
      </c>
      <c r="AD35" s="108">
        <v>2225.145</v>
      </c>
      <c r="AE35" s="108">
        <v>81030.569000000003</v>
      </c>
      <c r="AF35" s="108">
        <v>10305</v>
      </c>
    </row>
    <row r="36" spans="2:32" s="40" customFormat="1" x14ac:dyDescent="0.25">
      <c r="B36" s="106">
        <v>7</v>
      </c>
      <c r="C36" s="107">
        <v>44940490.354999997</v>
      </c>
      <c r="D36" s="107">
        <v>15349514.753</v>
      </c>
      <c r="E36" s="107">
        <v>29590975.602000002</v>
      </c>
      <c r="F36" s="107">
        <v>42734.711000000003</v>
      </c>
      <c r="G36" s="107">
        <v>1694182.7290000001</v>
      </c>
      <c r="H36" s="107">
        <v>3735228.0159999998</v>
      </c>
      <c r="I36" s="107">
        <v>18679.849999999999</v>
      </c>
      <c r="J36" s="107">
        <v>0</v>
      </c>
      <c r="K36" s="107">
        <v>1697.9269999999999</v>
      </c>
      <c r="L36" s="107">
        <v>0</v>
      </c>
      <c r="M36" s="107">
        <v>0</v>
      </c>
      <c r="N36" s="107">
        <v>0</v>
      </c>
      <c r="O36" s="107">
        <v>53907.963000000003</v>
      </c>
      <c r="P36" s="107">
        <v>130848.902</v>
      </c>
      <c r="Q36" s="107">
        <v>14930.092000000001</v>
      </c>
      <c r="R36" s="107">
        <v>5692210.1900000004</v>
      </c>
      <c r="S36" s="107">
        <v>20294478.368000001</v>
      </c>
      <c r="T36" s="108">
        <v>502911.13500000001</v>
      </c>
      <c r="U36" s="108">
        <v>117392.97199999999</v>
      </c>
      <c r="V36" s="108">
        <v>848.04100000000005</v>
      </c>
      <c r="W36" s="108">
        <v>64010.432999999997</v>
      </c>
      <c r="X36" s="108">
        <v>685162.58100000001</v>
      </c>
      <c r="Y36" s="108">
        <v>25893.918000000001</v>
      </c>
      <c r="Z36" s="108">
        <v>37.037999999999997</v>
      </c>
      <c r="AA36" s="108">
        <v>25856.880000000001</v>
      </c>
      <c r="AB36" s="108">
        <v>89071.144</v>
      </c>
      <c r="AC36" s="108">
        <v>114928.024</v>
      </c>
      <c r="AD36" s="108">
        <v>2318.085</v>
      </c>
      <c r="AE36" s="108">
        <v>117246.109</v>
      </c>
      <c r="AF36" s="108">
        <v>10306</v>
      </c>
    </row>
    <row r="37" spans="2:32" s="40" customFormat="1" x14ac:dyDescent="0.25">
      <c r="B37" s="106">
        <v>8</v>
      </c>
      <c r="C37" s="107">
        <v>59562197.968000002</v>
      </c>
      <c r="D37" s="107">
        <v>20486203.034000002</v>
      </c>
      <c r="E37" s="107">
        <v>39075994.934</v>
      </c>
      <c r="F37" s="107">
        <v>39159.425000000003</v>
      </c>
      <c r="G37" s="107">
        <v>1638391.4839999999</v>
      </c>
      <c r="H37" s="107">
        <v>5495690.5580000002</v>
      </c>
      <c r="I37" s="107">
        <v>17459.934000000001</v>
      </c>
      <c r="J37" s="107">
        <v>273.15199999999999</v>
      </c>
      <c r="K37" s="107">
        <v>11317.35</v>
      </c>
      <c r="L37" s="107">
        <v>0</v>
      </c>
      <c r="M37" s="107">
        <v>0</v>
      </c>
      <c r="N37" s="107">
        <v>4001.402</v>
      </c>
      <c r="O37" s="107">
        <v>62822.692999999999</v>
      </c>
      <c r="P37" s="107">
        <v>151498.38099999999</v>
      </c>
      <c r="Q37" s="107">
        <v>12367.537</v>
      </c>
      <c r="R37" s="107">
        <v>7432981.9160000002</v>
      </c>
      <c r="S37" s="107">
        <v>25849324.144000001</v>
      </c>
      <c r="T37" s="108">
        <v>812512.83700000006</v>
      </c>
      <c r="U37" s="108">
        <v>162589.413</v>
      </c>
      <c r="V37" s="108">
        <v>1750.277</v>
      </c>
      <c r="W37" s="108">
        <v>83956.838000000003</v>
      </c>
      <c r="X37" s="108">
        <v>1060809.365</v>
      </c>
      <c r="Y37" s="108">
        <v>41721.803999999996</v>
      </c>
      <c r="Z37" s="108">
        <v>52.091999999999999</v>
      </c>
      <c r="AA37" s="108">
        <v>41669.712</v>
      </c>
      <c r="AB37" s="108">
        <v>137905.23800000001</v>
      </c>
      <c r="AC37" s="108">
        <v>179574.95</v>
      </c>
      <c r="AD37" s="108">
        <v>3572.5059999999999</v>
      </c>
      <c r="AE37" s="108">
        <v>183147.45600000001</v>
      </c>
      <c r="AF37" s="108">
        <v>10305</v>
      </c>
    </row>
    <row r="38" spans="2:32" s="40" customFormat="1" x14ac:dyDescent="0.25">
      <c r="B38" s="106">
        <v>9</v>
      </c>
      <c r="C38" s="107">
        <v>99892599.101999998</v>
      </c>
      <c r="D38" s="107">
        <v>39186975.827</v>
      </c>
      <c r="E38" s="107">
        <v>60705623.274999999</v>
      </c>
      <c r="F38" s="107">
        <v>144273.261</v>
      </c>
      <c r="G38" s="107">
        <v>1448982.22</v>
      </c>
      <c r="H38" s="107">
        <v>10251409.897</v>
      </c>
      <c r="I38" s="107">
        <v>31214.022000000001</v>
      </c>
      <c r="J38" s="107">
        <v>749.28700000000003</v>
      </c>
      <c r="K38" s="107">
        <v>22548.423999999999</v>
      </c>
      <c r="L38" s="107">
        <v>0</v>
      </c>
      <c r="M38" s="107">
        <v>8418.5789999999997</v>
      </c>
      <c r="N38" s="107">
        <v>5802.6319999999996</v>
      </c>
      <c r="O38" s="107">
        <v>76450.811000000002</v>
      </c>
      <c r="P38" s="107">
        <v>392980.41399999999</v>
      </c>
      <c r="Q38" s="107">
        <v>73843.436000000002</v>
      </c>
      <c r="R38" s="107">
        <v>12456672.982999999</v>
      </c>
      <c r="S38" s="107">
        <v>38487118.923</v>
      </c>
      <c r="T38" s="108">
        <v>1509367.02</v>
      </c>
      <c r="U38" s="108">
        <v>258741.56299999999</v>
      </c>
      <c r="V38" s="108">
        <v>5745.4560000000001</v>
      </c>
      <c r="W38" s="108">
        <v>151724.16699999999</v>
      </c>
      <c r="X38" s="108">
        <v>1925578.206</v>
      </c>
      <c r="Y38" s="108">
        <v>97669.172999999995</v>
      </c>
      <c r="Z38" s="108">
        <v>88.027000000000001</v>
      </c>
      <c r="AA38" s="108">
        <v>97581.145999999993</v>
      </c>
      <c r="AB38" s="108">
        <v>250325.16699999999</v>
      </c>
      <c r="AC38" s="108">
        <v>347906.31300000002</v>
      </c>
      <c r="AD38" s="108">
        <v>6133.1109999999999</v>
      </c>
      <c r="AE38" s="108">
        <v>354039.424</v>
      </c>
      <c r="AF38" s="108">
        <v>10305</v>
      </c>
    </row>
    <row r="39" spans="2:32" s="40" customFormat="1" x14ac:dyDescent="0.25">
      <c r="B39" s="109">
        <v>10</v>
      </c>
      <c r="C39" s="110">
        <v>1914990374.8959999</v>
      </c>
      <c r="D39" s="110">
        <v>1074134797.6930001</v>
      </c>
      <c r="E39" s="110">
        <v>840855577.20299995</v>
      </c>
      <c r="F39" s="110">
        <v>32322297.605</v>
      </c>
      <c r="G39" s="110">
        <v>1596520.5889999999</v>
      </c>
      <c r="H39" s="110">
        <v>229466524.62799999</v>
      </c>
      <c r="I39" s="110">
        <v>283731.022</v>
      </c>
      <c r="J39" s="110">
        <v>24910.929</v>
      </c>
      <c r="K39" s="110">
        <v>4542949.8339999998</v>
      </c>
      <c r="L39" s="110">
        <v>15565486.778999999</v>
      </c>
      <c r="M39" s="110">
        <v>23772082.272999998</v>
      </c>
      <c r="N39" s="110">
        <v>3047687.6830000002</v>
      </c>
      <c r="O39" s="110">
        <v>107811.33</v>
      </c>
      <c r="P39" s="110">
        <v>5084746.6189999999</v>
      </c>
      <c r="Q39" s="110">
        <v>2703947.3149999999</v>
      </c>
      <c r="R39" s="110">
        <v>318518696.60600001</v>
      </c>
      <c r="S39" s="110">
        <v>436299114.44800001</v>
      </c>
      <c r="T39" s="111">
        <v>6873818.5580000002</v>
      </c>
      <c r="U39" s="111">
        <v>856792.25600000005</v>
      </c>
      <c r="V39" s="111">
        <v>34411.288999999997</v>
      </c>
      <c r="W39" s="111">
        <v>324041.54100000003</v>
      </c>
      <c r="X39" s="111">
        <v>8089063.6440000003</v>
      </c>
      <c r="Y39" s="111">
        <v>1828023.0349999999</v>
      </c>
      <c r="Z39" s="111">
        <v>125.282</v>
      </c>
      <c r="AA39" s="111">
        <v>1827897.753</v>
      </c>
      <c r="AB39" s="111">
        <v>1051578.2749999999</v>
      </c>
      <c r="AC39" s="111">
        <v>2879476.0279999999</v>
      </c>
      <c r="AD39" s="111">
        <v>26464.425999999999</v>
      </c>
      <c r="AE39" s="111">
        <v>2905940.4539999999</v>
      </c>
      <c r="AF39" s="111">
        <v>10305</v>
      </c>
    </row>
    <row r="40" spans="2:32" x14ac:dyDescent="0.25">
      <c r="B40" s="116" t="s">
        <v>16</v>
      </c>
      <c r="C40" s="114">
        <f>SUM(C30:C39)</f>
        <v>2291845048.4639997</v>
      </c>
      <c r="D40" s="114">
        <f t="shared" ref="D40:AF40" si="1">SUM(D30:D39)</f>
        <v>1232529935.0510001</v>
      </c>
      <c r="E40" s="114">
        <f t="shared" si="1"/>
        <v>1065041017.0089999</v>
      </c>
      <c r="F40" s="114">
        <f t="shared" si="1"/>
        <v>33308352.510000002</v>
      </c>
      <c r="G40" s="114">
        <f t="shared" si="1"/>
        <v>15852359.932999998</v>
      </c>
      <c r="H40" s="114">
        <f t="shared" si="1"/>
        <v>259036219.28399998</v>
      </c>
      <c r="I40" s="114">
        <f t="shared" si="1"/>
        <v>396567.77</v>
      </c>
      <c r="J40" s="114">
        <f t="shared" si="1"/>
        <v>30219.226999999999</v>
      </c>
      <c r="K40" s="114">
        <f t="shared" si="1"/>
        <v>4581296.017</v>
      </c>
      <c r="L40" s="114">
        <f t="shared" si="1"/>
        <v>15567612.979999999</v>
      </c>
      <c r="M40" s="114">
        <f t="shared" si="1"/>
        <v>23881132.063999999</v>
      </c>
      <c r="N40" s="114">
        <f t="shared" si="1"/>
        <v>3058135.639</v>
      </c>
      <c r="O40" s="114">
        <f t="shared" si="1"/>
        <v>387029.04300000001</v>
      </c>
      <c r="P40" s="114">
        <f t="shared" si="1"/>
        <v>6036544.8229999999</v>
      </c>
      <c r="Q40" s="114">
        <f t="shared" si="1"/>
        <v>2835901.2289999998</v>
      </c>
      <c r="R40" s="114">
        <f t="shared" si="1"/>
        <v>364971370.51899999</v>
      </c>
      <c r="S40" s="114">
        <f t="shared" si="1"/>
        <v>597493275.54200006</v>
      </c>
      <c r="T40" s="114">
        <f t="shared" si="1"/>
        <v>11427827.908</v>
      </c>
      <c r="U40" s="114">
        <f t="shared" si="1"/>
        <v>1759455.2110000001</v>
      </c>
      <c r="V40" s="114">
        <f t="shared" si="1"/>
        <v>62483.804999999993</v>
      </c>
      <c r="W40" s="114">
        <f t="shared" si="1"/>
        <v>899092.821</v>
      </c>
      <c r="X40" s="114">
        <f t="shared" si="1"/>
        <v>14148859.745000001</v>
      </c>
      <c r="Y40" s="114">
        <f t="shared" si="1"/>
        <v>2104772.7609999999</v>
      </c>
      <c r="Z40" s="114">
        <f t="shared" si="1"/>
        <v>21647.375999999997</v>
      </c>
      <c r="AA40" s="114">
        <f t="shared" si="1"/>
        <v>2083125.385</v>
      </c>
      <c r="AB40" s="114">
        <f t="shared" si="1"/>
        <v>1839344.4929999998</v>
      </c>
      <c r="AC40" s="114">
        <f t="shared" si="1"/>
        <v>3922469.878</v>
      </c>
      <c r="AD40" s="114">
        <f t="shared" si="1"/>
        <v>52541.313999999998</v>
      </c>
      <c r="AE40" s="114">
        <f t="shared" si="1"/>
        <v>3975011.1919999998</v>
      </c>
      <c r="AF40" s="114">
        <f t="shared" si="1"/>
        <v>103053</v>
      </c>
    </row>
    <row r="41" spans="2:32" x14ac:dyDescent="0.25">
      <c r="B41" s="64" t="s">
        <v>165</v>
      </c>
    </row>
    <row r="42" spans="2:32" x14ac:dyDescent="0.25">
      <c r="B42" s="67" t="s">
        <v>111</v>
      </c>
    </row>
    <row r="43" spans="2:32" x14ac:dyDescent="0.25">
      <c r="B43" s="65" t="s">
        <v>71</v>
      </c>
    </row>
    <row r="46" spans="2:32" x14ac:dyDescent="0.25"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2:32" x14ac:dyDescent="0.25"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</row>
  </sheetData>
  <mergeCells count="1">
    <mergeCell ref="B8:O8"/>
  </mergeCells>
  <hyperlinks>
    <hyperlink ref="H1" location="Índice!A1" display="Volver al Índice" xr:uid="{8F0DA4C4-2D55-4156-B87E-18ABE0D44D24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a_x06 xmlns="18d802dc-a217-4638-81a2-dd3dce3753ce">Impuesto a la Riqueza</_x007a_x06>
    <ytmn xmlns="18d802dc-a217-4638-81a2-dd3dce3753ce">3</ytm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F4EDD97A44FC4786E6E84168588BCF" ma:contentTypeVersion="3" ma:contentTypeDescription="Crear nuevo documento." ma:contentTypeScope="" ma:versionID="3353ce8f5eef94190bb48a967917606e">
  <xsd:schema xmlns:xsd="http://www.w3.org/2001/XMLSchema" xmlns:xs="http://www.w3.org/2001/XMLSchema" xmlns:p="http://schemas.microsoft.com/office/2006/metadata/properties" xmlns:ns2="18d802dc-a217-4638-81a2-dd3dce3753ce" xmlns:ns3="2febaad4-4a94-47d8-bd40-dd72d5026160" targetNamespace="http://schemas.microsoft.com/office/2006/metadata/properties" ma:root="true" ma:fieldsID="7657d6ba178b5d810ab302a8e24be289" ns2:_="" ns3:_="">
    <xsd:import namespace="18d802dc-a217-4638-81a2-dd3dce3753ce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2:_x007a_x06" minOccurs="0"/>
                <xsd:element ref="ns3:SharedWithUsers" minOccurs="0"/>
                <xsd:element ref="ns2:ytm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d802dc-a217-4638-81a2-dd3dce3753ce" elementFormDefault="qualified">
    <xsd:import namespace="http://schemas.microsoft.com/office/2006/documentManagement/types"/>
    <xsd:import namespace="http://schemas.microsoft.com/office/infopath/2007/PartnerControls"/>
    <xsd:element name="_x007a_x06" ma:index="8" nillable="true" ma:displayName="_" ma:internalName="_x007a_x06">
      <xsd:simpleType>
        <xsd:restriction base="dms:Text"/>
      </xsd:simpleType>
    </xsd:element>
    <xsd:element name="ytmn" ma:index="10" nillable="true" ma:displayName="orden" ma:internalName="ytm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9E4EA5-98F5-432D-8917-99427C34E2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703D2D-4AA8-44E0-9425-3513312C69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C956B8-8922-49EB-9EDF-B85EA4938F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Índice</vt:lpstr>
      <vt:lpstr>Definiciones</vt:lpstr>
      <vt:lpstr>Renglones</vt:lpstr>
      <vt:lpstr>Subsector económico</vt:lpstr>
      <vt:lpstr>Tipo contribuyente</vt:lpstr>
      <vt:lpstr>Dirección Seccional</vt:lpstr>
      <vt:lpstr>Tarifa jurídicos</vt:lpstr>
      <vt:lpstr>Tarifa naturales</vt:lpstr>
      <vt:lpstr>deciles</vt:lpstr>
      <vt:lpstr>Formulario</vt:lpstr>
      <vt:lpstr>Renglones!Títulos_a_imprimir</vt:lpstr>
    </vt:vector>
  </TitlesOfParts>
  <Manager/>
  <Company>DIAN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dsarmientov@dian.gov.co</dc:creator>
  <cp:keywords/>
  <dc:description/>
  <cp:lastModifiedBy>Daniel Fernando Sarmiento Villamizar</cp:lastModifiedBy>
  <cp:revision/>
  <dcterms:created xsi:type="dcterms:W3CDTF">2004-05-11T21:50:45Z</dcterms:created>
  <dcterms:modified xsi:type="dcterms:W3CDTF">2022-11-04T12:47:55Z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0x010100E8F4EDD97A44FC4786E6E84168588BCF</vt:lpwstr>
  </property>
</Properties>
</file>