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iancolombia-my.sharepoint.com/personal/dsarmientov_dian_gov_co/Documents/ESTUDIOS_ECONOMICOS/AGREGADOS/RIQUEZA/"/>
    </mc:Choice>
  </mc:AlternateContent>
  <xr:revisionPtr revIDLastSave="21" documentId="13_ncr:1_{E89BA77B-EF0B-4ADC-A355-0527CBCCB124}" xr6:coauthVersionLast="45" xr6:coauthVersionMax="45" xr10:uidLastSave="{A9110BD2-D6DD-42CF-A44E-98391913CA23}"/>
  <bookViews>
    <workbookView xWindow="-120" yWindow="-120" windowWidth="29040" windowHeight="15840" tabRatio="609" xr2:uid="{00000000-000D-0000-FFFF-FFFF00000000}"/>
  </bookViews>
  <sheets>
    <sheet name="Índice" sheetId="16" r:id="rId1"/>
    <sheet name="Definiciones" sheetId="12" r:id="rId2"/>
    <sheet name="Renglones" sheetId="13" r:id="rId3"/>
    <sheet name="Subsector económico" sheetId="22" r:id="rId4"/>
    <sheet name="Dirección Seccional" sheetId="20" r:id="rId5"/>
    <sheet name="Tarifa naturales" sheetId="24" r:id="rId6"/>
    <sheet name="deciles" sheetId="25" r:id="rId7"/>
    <sheet name="Formulario" sheetId="23" r:id="rId8"/>
  </sheets>
  <definedNames>
    <definedName name="_xlnm.Print_Titles" localSheetId="2">Renglones!$1:$11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0" i="25" l="1"/>
  <c r="E40" i="25"/>
  <c r="F40" i="25"/>
  <c r="G40" i="25"/>
  <c r="H40" i="25"/>
  <c r="I40" i="25"/>
  <c r="J40" i="25"/>
  <c r="K40" i="25"/>
  <c r="L40" i="25"/>
  <c r="M40" i="25"/>
  <c r="N40" i="25"/>
  <c r="O40" i="25"/>
  <c r="P40" i="25"/>
  <c r="Q40" i="25"/>
  <c r="R40" i="25"/>
  <c r="S40" i="25"/>
  <c r="T40" i="25"/>
  <c r="U40" i="25"/>
  <c r="V40" i="25"/>
  <c r="W40" i="25"/>
  <c r="X40" i="25"/>
  <c r="Y40" i="25"/>
  <c r="Z40" i="25"/>
  <c r="AA40" i="25"/>
  <c r="AB40" i="25"/>
  <c r="AC40" i="25"/>
  <c r="AD40" i="25"/>
  <c r="AE40" i="25"/>
  <c r="AF40" i="25"/>
  <c r="C40" i="25"/>
  <c r="D20" i="25"/>
  <c r="E20" i="25"/>
  <c r="F20" i="25"/>
  <c r="G20" i="25"/>
  <c r="H20" i="25"/>
  <c r="I20" i="25"/>
  <c r="J20" i="25"/>
  <c r="K20" i="25"/>
  <c r="L20" i="25"/>
  <c r="M20" i="25"/>
  <c r="N20" i="25"/>
  <c r="O20" i="25"/>
  <c r="P20" i="25"/>
  <c r="Q20" i="25"/>
  <c r="R20" i="25"/>
  <c r="S20" i="25"/>
  <c r="T20" i="25"/>
  <c r="U20" i="25"/>
  <c r="V20" i="25"/>
  <c r="W20" i="25"/>
  <c r="X20" i="25"/>
  <c r="Y20" i="25"/>
  <c r="Z20" i="25"/>
  <c r="AA20" i="25"/>
  <c r="AB20" i="25"/>
  <c r="AC20" i="25"/>
  <c r="AD20" i="25"/>
  <c r="AE20" i="25"/>
  <c r="AF20" i="25"/>
  <c r="C20" i="25"/>
  <c r="E47" i="20"/>
  <c r="F47" i="20"/>
  <c r="G47" i="20"/>
  <c r="H47" i="20"/>
  <c r="I47" i="20"/>
  <c r="J47" i="20"/>
  <c r="K47" i="20"/>
  <c r="L47" i="20"/>
  <c r="M47" i="20"/>
  <c r="N47" i="20"/>
  <c r="O47" i="20"/>
  <c r="P47" i="20"/>
  <c r="Q47" i="20"/>
  <c r="R47" i="20"/>
  <c r="S47" i="20"/>
  <c r="T47" i="20"/>
  <c r="U47" i="20"/>
  <c r="V47" i="20"/>
  <c r="W47" i="20"/>
  <c r="X47" i="20"/>
  <c r="Y47" i="20"/>
  <c r="Z47" i="20"/>
  <c r="AA47" i="20"/>
  <c r="AB47" i="20"/>
  <c r="AC47" i="20"/>
  <c r="AD47" i="20"/>
  <c r="AE47" i="20"/>
  <c r="AF47" i="20"/>
  <c r="AG47" i="20"/>
  <c r="D47" i="20"/>
  <c r="E32" i="22" l="1"/>
  <c r="F32" i="22"/>
  <c r="G32" i="22"/>
  <c r="H32" i="22"/>
  <c r="I32" i="22"/>
  <c r="J32" i="22"/>
  <c r="K32" i="22"/>
  <c r="L32" i="22"/>
  <c r="M32" i="22"/>
  <c r="N32" i="22"/>
  <c r="O32" i="22"/>
  <c r="P32" i="22"/>
  <c r="Q32" i="22"/>
  <c r="R32" i="22"/>
  <c r="S32" i="22"/>
  <c r="T32" i="22"/>
  <c r="U32" i="22"/>
  <c r="V32" i="22"/>
  <c r="W32" i="22"/>
  <c r="X32" i="22"/>
  <c r="Y32" i="22"/>
  <c r="Z32" i="22"/>
  <c r="AA32" i="22"/>
  <c r="AB32" i="22"/>
  <c r="AC32" i="22"/>
  <c r="AD32" i="22"/>
  <c r="AE32" i="22"/>
  <c r="AF32" i="22"/>
  <c r="AG32" i="22"/>
  <c r="D32" i="22"/>
  <c r="D16" i="24" l="1"/>
  <c r="E16" i="24"/>
  <c r="F16" i="24"/>
  <c r="G16" i="24"/>
  <c r="H16" i="24"/>
  <c r="I16" i="24"/>
  <c r="J16" i="24"/>
  <c r="K16" i="24"/>
  <c r="L16" i="24"/>
  <c r="M16" i="24"/>
  <c r="N16" i="24"/>
  <c r="O16" i="24"/>
  <c r="P16" i="24"/>
  <c r="Q16" i="24"/>
  <c r="R16" i="24"/>
  <c r="S16" i="24"/>
  <c r="T16" i="24"/>
  <c r="U16" i="24"/>
  <c r="V16" i="24"/>
  <c r="W16" i="24"/>
  <c r="X16" i="24"/>
  <c r="Y16" i="24"/>
  <c r="Z16" i="24"/>
  <c r="AA16" i="24"/>
  <c r="AB16" i="24"/>
  <c r="AC16" i="24"/>
  <c r="AD16" i="24"/>
  <c r="AE16" i="24"/>
  <c r="AF16" i="24"/>
  <c r="C16" i="24"/>
  <c r="C39" i="13" l="1"/>
  <c r="C40" i="13" s="1"/>
  <c r="C41" i="13" s="1"/>
  <c r="C42" i="13" s="1"/>
  <c r="C43" i="13" s="1"/>
  <c r="C38" i="13"/>
  <c r="C37" i="13"/>
  <c r="C14" i="13" l="1"/>
  <c r="C15" i="13" s="1"/>
  <c r="C17" i="13" s="1"/>
  <c r="C18" i="13" s="1"/>
  <c r="C19" i="13" s="1"/>
  <c r="C20" i="13" s="1"/>
  <c r="C21" i="13" s="1"/>
  <c r="C22" i="13" s="1"/>
  <c r="C23" i="13" s="1"/>
  <c r="C24" i="13" s="1"/>
  <c r="C25" i="13" s="1"/>
  <c r="C26" i="13" s="1"/>
  <c r="C27" i="13" s="1"/>
  <c r="C28" i="13" s="1"/>
  <c r="C29" i="13" s="1"/>
  <c r="C30" i="13" l="1"/>
  <c r="C31" i="13" s="1"/>
  <c r="C32" i="13" s="1"/>
  <c r="C33" i="13" s="1"/>
  <c r="C34" i="13" s="1"/>
  <c r="C35" i="13" s="1"/>
</calcChain>
</file>

<file path=xl/sharedStrings.xml><?xml version="1.0" encoding="utf-8"?>
<sst xmlns="http://schemas.openxmlformats.org/spreadsheetml/2006/main" count="343" uniqueCount="187">
  <si>
    <t>SUBDIRECCIÓN DE ESTUDIOS ECONÓMICOS</t>
  </si>
  <si>
    <t>DIRECCIÓN DE GESTIÓN ESTRATÉGICA Y ANALÍTICA</t>
  </si>
  <si>
    <t xml:space="preserve"> </t>
  </si>
  <si>
    <t>DESCRIPCIÓN</t>
  </si>
  <si>
    <t>Sanciones</t>
  </si>
  <si>
    <t>Cifras en millones de pesos corrientes</t>
  </si>
  <si>
    <t>IMPUESTO AL PATRIMONIO</t>
  </si>
  <si>
    <t>Renglón</t>
  </si>
  <si>
    <t>EXCLUSIONES</t>
  </si>
  <si>
    <t xml:space="preserve">Patrimonio líquido susceptible de ser excluido en virtud de convenios internacionales </t>
  </si>
  <si>
    <t>Descuento tributario por convenios internacionales</t>
  </si>
  <si>
    <t>LIQUIDACIÓN PRIVADA</t>
  </si>
  <si>
    <t>Agricultura, ganadería, caza, silvicultura y pesca</t>
  </si>
  <si>
    <t>Construcción</t>
  </si>
  <si>
    <t>Información y comunicaciones</t>
  </si>
  <si>
    <t>Otras actividades de servicios</t>
  </si>
  <si>
    <t>Total</t>
  </si>
  <si>
    <t>1.</t>
  </si>
  <si>
    <t>Definiciones</t>
  </si>
  <si>
    <t>2.</t>
  </si>
  <si>
    <t>3.</t>
  </si>
  <si>
    <t>Subdirección de Estudios Económicos</t>
  </si>
  <si>
    <t>Dirección Seccional de Impuestos y Aduanas de Armenia</t>
  </si>
  <si>
    <t>Dirección Seccional de Impuestos de Barranquilla</t>
  </si>
  <si>
    <t>Dirección Seccional de Impuestos y Aduanas de Bucaramanga</t>
  </si>
  <si>
    <t>Dirección Seccional de Impuestos de Cali</t>
  </si>
  <si>
    <t>Dirección Seccional de Impuestos de Cartagena</t>
  </si>
  <si>
    <t>Dirección Seccional de Impuestos de Cúcuta</t>
  </si>
  <si>
    <t>Dirección Seccional de Impuestos y Aduanas de Girardot</t>
  </si>
  <si>
    <t>Dirección Seccional de Impuestos y Aduanas de Ibagué</t>
  </si>
  <si>
    <t>Dirección Seccional de Impuestos y Aduanas de Manizales</t>
  </si>
  <si>
    <t>Dirección Seccional de Impuestos de Medellín</t>
  </si>
  <si>
    <t>Dirección Seccional de Impuestos y Aduanas de Montería</t>
  </si>
  <si>
    <t>Dirección Seccional de Impuestos y Aduanas de Neiva</t>
  </si>
  <si>
    <t>Dirección Seccional de Impuestos y Aduanas de Pasto</t>
  </si>
  <si>
    <t>Dirección Seccional de Impuestos y Aduanas de Palmira</t>
  </si>
  <si>
    <t>Dirección Seccional de Impuestos y Aduanas de Pereira</t>
  </si>
  <si>
    <t>Dirección Seccional de Impuestos y Aduanas de Popayán</t>
  </si>
  <si>
    <t>Dirección Seccional de Impuestos y Aduanas de Santa Marta</t>
  </si>
  <si>
    <t>Dirección Seccional de Impuestos y Aduanas de Tunja</t>
  </si>
  <si>
    <t>Dirección Seccional de Impuestos y Aduanas de Túlua</t>
  </si>
  <si>
    <t>Dirección Seccional de Impuestos y Aduanas de Villavicencio</t>
  </si>
  <si>
    <t>Dirección Seccional de Impuestos y Aduanas de Sincelejo</t>
  </si>
  <si>
    <t>Dirección Seccional de Impuestos y Aduanas de Valledupar</t>
  </si>
  <si>
    <t>Dirección Seccional de Impuestos y Aduanas de Riohacha</t>
  </si>
  <si>
    <t>Dirección Seccional de Impuestos y Aduanas de Sogamoso</t>
  </si>
  <si>
    <t>Dirección Seccional de Impuestos y Aduanas de San Andrés</t>
  </si>
  <si>
    <t>Dirección Seccional de Impuestos y Aduanas de Florencia</t>
  </si>
  <si>
    <t>Dirección Seccional de Impuestos y Aduanas de Barrancabermeja</t>
  </si>
  <si>
    <t>Dirección Seccional de Impuestos de Bogotá</t>
  </si>
  <si>
    <t>Dirección Seccional de Impuestos y Aduanas de Yopal</t>
  </si>
  <si>
    <t>Dirección Seccional de Impuestos de Grandes Contribuyentes</t>
  </si>
  <si>
    <t>Explotación de minas y canteras</t>
  </si>
  <si>
    <t>Industrias manufactureras</t>
  </si>
  <si>
    <t>Comercio al por mayor y al por menor; reparación de vehículos automotores y motocicletas</t>
  </si>
  <si>
    <t>Transporte y almacenamiento</t>
  </si>
  <si>
    <t>Alojamiento y servicios de comida</t>
  </si>
  <si>
    <t>Actividades financieras y de seguros</t>
  </si>
  <si>
    <t>Actividades inmobiliarias</t>
  </si>
  <si>
    <t>Actividades profesionales, científicas y técnicas</t>
  </si>
  <si>
    <t>Actividades de servicios administrativos y de apoyo</t>
  </si>
  <si>
    <t>Educación</t>
  </si>
  <si>
    <t>Actividades de atención de la salud humana y de asistencia social</t>
  </si>
  <si>
    <t>Actividades artísticas, de entretenimiento y recreación</t>
  </si>
  <si>
    <t>Rentistas de capital</t>
  </si>
  <si>
    <t>Volver al Índice</t>
  </si>
  <si>
    <t>Asalariados</t>
  </si>
  <si>
    <t>Formulario</t>
  </si>
  <si>
    <t>5.</t>
  </si>
  <si>
    <t>6.</t>
  </si>
  <si>
    <t>Fecha de corte: Julio 11 de 2022</t>
  </si>
  <si>
    <t>Elaboró: Subdirección de Estudios Económicos, -DGEA- DIAN-</t>
  </si>
  <si>
    <t>*: Cifras agregadas teniendo en cuenta los principios de Reserva Tributaria definidos en el artículo 583 y 679  literal a del Estatuto Tributario, cuando el Número de casos es menor a 5, se agregan los valores registrados en un grupo o se suman al subsector, sector o actividad económica que más se asemeje.</t>
  </si>
  <si>
    <t>Intervalo (millones de pesos)</t>
  </si>
  <si>
    <t>Personas naturales subsidiadas por terceros o sin actividad económica</t>
  </si>
  <si>
    <t>7.</t>
  </si>
  <si>
    <t>Deciles por patrimonio bruto y por patrimonio líquido</t>
  </si>
  <si>
    <t xml:space="preserve">Deciles por patrimonio bruto </t>
  </si>
  <si>
    <t>Deciles por patrimonio líquido</t>
  </si>
  <si>
    <t>Dirección seccional</t>
  </si>
  <si>
    <t>Total exclusiones</t>
  </si>
  <si>
    <t>total saldo a pagar</t>
  </si>
  <si>
    <t>Cód. subsector económico</t>
  </si>
  <si>
    <t>Subsector económico</t>
  </si>
  <si>
    <t>Código dirección seccional</t>
  </si>
  <si>
    <t>Intervalos por patrimonio líquido</t>
  </si>
  <si>
    <t>Dirección de Gestión Estratégica y Análitica</t>
  </si>
  <si>
    <t>Por dirección seccional</t>
  </si>
  <si>
    <t>Pasivos (excluidos los pasivos normalizados)</t>
  </si>
  <si>
    <t>Base gravable impuesto a la riqueza</t>
  </si>
  <si>
    <t>Activos Omitidos en el Exterior</t>
  </si>
  <si>
    <t>Activos Omitidos en el País</t>
  </si>
  <si>
    <t>Pasivos Inexistentes en el Exterior</t>
  </si>
  <si>
    <t>Base Gravable Impuesto Normalización</t>
  </si>
  <si>
    <t>Impuesto a la Riqueza</t>
  </si>
  <si>
    <t>Descuentos Tributarios por Convenios Internacionales</t>
  </si>
  <si>
    <t>Impuesto de normalización tributaria</t>
  </si>
  <si>
    <t>Número de contribuyentes</t>
  </si>
  <si>
    <t>Dirección Seccional de Impuestos y Aduanas de Buenaventura</t>
  </si>
  <si>
    <t>Dirección Seccional de Impuestos y Aduanas de Quibdó</t>
  </si>
  <si>
    <t>Dirección Seccional de Impuestos y Aduanas de Arauca</t>
  </si>
  <si>
    <t>Dirección Seccional Delegada de Impuestos y Aduanas de Puerto Asís</t>
  </si>
  <si>
    <t>Dirección Seccional de Impuestos y Aduanas de Leticia</t>
  </si>
  <si>
    <t>Dirección Seccional Delegada de Impuestos y Aduanas de San José de Guaviare</t>
  </si>
  <si>
    <t>1. Las personas naturales, las sucesiones ilíquidas, las personas jurídicas y sociedades de hecho, contribuyentes del impuesto sobre la renta y complementarios.</t>
  </si>
  <si>
    <t>2. Las personas naturales, nacionales o extranjeras, que no tengan residencia en el país, respecto de su riqueza poseída directamente en el país, salvo las excepciones previstas en los tratados internacionales y en el derecho interno.</t>
  </si>
  <si>
    <t>3. Las personas naturales, nacionales o extranjeras, que no tengan residencia en el país, respecto de su riqueza poseída indirectamente a través de establecimientos permanentes, en el país, salvo las excepciones previstas en los tratados internacionales y en el derecho interno.</t>
  </si>
  <si>
    <t>4. Las sociedades y entidades extranjeras respecto de su riqueza poseída directamente en el país, salvo las excepciones previstas en los tratados internacionales y en el derecho interno.</t>
  </si>
  <si>
    <t>5. Las sociedades y entidades extranjeras respecto de su riqueza poseída indirectamente a través de sucursales o establecimientos permanentes en el país, salvo las excepciones previstas en los tratados internacionales y en el derecho interno.</t>
  </si>
  <si>
    <t>Lo sujetos pasivos del impuesto a la riqueza son:</t>
  </si>
  <si>
    <t>Fecha de corte: Septiembre 01 de 2022</t>
  </si>
  <si>
    <t>Distribución de agua; evacuación y tratamiento de aguas residuales, y actividades de saneamiento ambiental</t>
  </si>
  <si>
    <t>Administración pública y defensa</t>
  </si>
  <si>
    <t>Patrimonio Bruto (incluidos los activos normalizados)</t>
  </si>
  <si>
    <t>Patrimonio Líquido</t>
  </si>
  <si>
    <t>Valor patrimonial de la casa o apartamento de habitación (solo personas naturales las primeras 12.200 UVT)</t>
  </si>
  <si>
    <t>Valor patrimonial neto de las acciones o aportes en sociedades nacionales</t>
  </si>
  <si>
    <t>Valor patrimonial neto de los bancos de tierras que posean las empresas públicas territoriales destinadas a vivienda prioritaria</t>
  </si>
  <si>
    <t>Valor patrimonial neto de los activos fijos inmuebles adquiridos y /o destinados al control y mejoramiento del medio ambiente por las empresas públicas de acueducto y alcantarillado</t>
  </si>
  <si>
    <t>Valor de la reserva táctica de fogafin y fogacoop</t>
  </si>
  <si>
    <t>Valor de las operaciones activas de crédito y sus rendimientos financieros realizadas por entidades financieras del exterior</t>
  </si>
  <si>
    <t>Valor de las operaciones de leasing internacional y sus rendimientos financieros realizados por sociedades o entidades  extranjeras sobre activos localizados en el territorio nacional</t>
  </si>
  <si>
    <t>Patrimonio líquido localizado en el exterior de los extranjeros con menos de 5 años de residencia en el país</t>
  </si>
  <si>
    <t>Patrimonio líquido no vinculado a las actividades sobre las cuales tributan como contribuyente del impuesto de renta y complementario (Artículo 19-2 Estatuto Tributario)</t>
  </si>
  <si>
    <t>Base gravable para el impuesto a la riqueza (31-44)</t>
  </si>
  <si>
    <t>Activos omitidos en el exterior</t>
  </si>
  <si>
    <t>Activos omitidos en el país</t>
  </si>
  <si>
    <t>Pasivos inexistentes en el exterior</t>
  </si>
  <si>
    <t>Pasivos inexistentes en el país</t>
  </si>
  <si>
    <t>Base gravable para el impuesto a la riqueza (Suma 46 a 49)</t>
  </si>
  <si>
    <t>Impuesto a la riqueza</t>
  </si>
  <si>
    <t>Impuesto neto a la riqueza</t>
  </si>
  <si>
    <t>Total impuesto a la riqueza y de normalización tributaria</t>
  </si>
  <si>
    <t>Deciles</t>
  </si>
  <si>
    <t>Renglones formulario No. 440</t>
  </si>
  <si>
    <t>Total Patrimonio Bruto (incluidos los activos normalizados)</t>
  </si>
  <si>
    <t>Total Patrimonio Líquido</t>
  </si>
  <si>
    <t>Patrimonio líquido susceptible de ser excluido en virtud convenios internacionales</t>
  </si>
  <si>
    <t>Valor casa o apartamento de habitación</t>
  </si>
  <si>
    <t>Valor patrimonial neto acciones sociedad nacional</t>
  </si>
  <si>
    <t>Valor neto inmuebles beneficio y uso público empresa públicas transporte masivo pasajeros</t>
  </si>
  <si>
    <t>Valor neto bancos de tierra empresas públicas territoriales de vivienda prioritaria</t>
  </si>
  <si>
    <t>Valor neto activos fijos inmuebles mejoramiento del medio ambiente empresas publicas de acueducto y alcantarillado</t>
  </si>
  <si>
    <t>Valor de la reserva técnica de Fogafin y Fogacoop</t>
  </si>
  <si>
    <t>Valor operaciones activas de crédito y rendimientos por entidades financieras exterior</t>
  </si>
  <si>
    <t>Valor operaciones leasing internacional y rendimientos sociedades o entidades extranjera sobre activos en territorio nacional</t>
  </si>
  <si>
    <t>Patrimonio líquido en el exterior extranjeros menos de 5 años residente en el país</t>
  </si>
  <si>
    <t>Valor patrimonial aportes sociales Solo entidades num.4 del art.19 E.T.</t>
  </si>
  <si>
    <t>Patrimonio líquido no vinculado a actividades en Renta y complementario (Artículo 19-2 Estatuto Tributario)</t>
  </si>
  <si>
    <t>Pasivos Inexistentes en el País</t>
  </si>
  <si>
    <t>Impuesto Neto a la Riqueza</t>
  </si>
  <si>
    <t>Impuesto de Normalización Tributaria</t>
  </si>
  <si>
    <t>Total Impuesto a la Riqueza y de Normalización Tributaria</t>
  </si>
  <si>
    <t>Total saldo a pagar</t>
  </si>
  <si>
    <t>4.</t>
  </si>
  <si>
    <t>Fuente: Declaraciones del impuesto a la riqueza año gravable 2018 (F-440).  Análisis de Operaciones. -SEE-DGEA-DIAN-</t>
  </si>
  <si>
    <t>Dirección Seccional Delegada de Impuestos y Aduanas de Inírida, Puerto Carreño y Mitú</t>
  </si>
  <si>
    <t>Agregados de las declaraciones del impuesto a la riqueza año gravable 2018 (solo personas naturales y sucesiones ilíquidas) (Información estadística).</t>
  </si>
  <si>
    <t>DECLARACION IMPUESTO A LA RIQUEZA Y COMPLENTARIO DE NORMALIZACIÓN TRIBUTARIA FORMULARIO 440</t>
  </si>
  <si>
    <t>Valor patrimonial neto de los bienes inmuebles de beneficio y uso público  de las empresas públicas de transporte masivo de pasajeros</t>
  </si>
  <si>
    <t>Valor patrimonial de los aportes sociales realizados por sus asociados (solo para entidades de que trata el nuemral 4 del at{iculo 19 del E.T.)</t>
  </si>
  <si>
    <t>Suministro de Electricidad, gas y vapor y Actividades de los hogares individuales</t>
  </si>
  <si>
    <t>&gt;= 0 &lt; 2.000 (Base gravable * 0,2%)</t>
  </si>
  <si>
    <t>&gt;= 2.000 &lt;  3.000 ((Base gravable * 0,35% )+ 4.000)</t>
  </si>
  <si>
    <t>&gt;= 3.000 &lt;  5.000 ((Base gravable * 0,75% )+ 7.500)</t>
  </si>
  <si>
    <t>&gt;=5.000 ((Base gravable * 0,75% )+ 22.500)</t>
  </si>
  <si>
    <t>Por subsector económico</t>
  </si>
  <si>
    <t>Por tipo de contribuyente</t>
  </si>
  <si>
    <t>Intervalo por tarifa personas naturales</t>
  </si>
  <si>
    <t>8.</t>
  </si>
  <si>
    <t>Intervalos según tarifa personas naturales (ver definiciones)</t>
  </si>
  <si>
    <t>Tarifa Naturales:</t>
  </si>
  <si>
    <t>Límite inferior &gt; 0 limite superior &lt; 2.000.000.000; tarifa marginal 0,125%; Impuesto (Base gravable * 0,20%)</t>
  </si>
  <si>
    <t>Límite inferior &gt;=2.000.000.000  limite superior &lt; 3.000.000.000; tarifa marginal 0,35%; Impuesto (Base gravable * 0,35%)+ 2.500.000.000</t>
  </si>
  <si>
    <t>Límite inferior &gt;=3.000.000.000  limite superior &lt; 5.000.000.000; tarifa marginal 0,75%; Impuesto (Base gravable * 0,75%) + 6.000.000</t>
  </si>
  <si>
    <t>AGREGADOS TRIBUTARIOS EN EL IMPUESTO A LA RIQUEZA - AÑO GRAVABLE 2018</t>
  </si>
  <si>
    <t>Límite inferior &gt;=5.000.000.000  limite superior en adelante; tarifa marginal 1,50%; Impuesto (Base gravable * 1,50%) + 21.000.000</t>
  </si>
  <si>
    <r>
      <rPr>
        <b/>
        <sz val="11"/>
        <rFont val="Ubuntu"/>
        <family val="2"/>
      </rPr>
      <t>Impuesto a la riqueza:</t>
    </r>
    <r>
      <rPr>
        <sz val="11"/>
        <rFont val="Ubuntu"/>
        <family val="2"/>
      </rPr>
      <t xml:space="preserve"> Es un impuesto que recae sobre el patrimonio o riqueza de los contribuyentes con un patrimonio igual o superior a $1.000.000.000, que fue creado por la ley 1739 de 2014 y estuvo vigente hasta el 2018. El impuesto a la riqueza aplicará durante los años 2015, 2016 y 2017 para las personas jurídicas y sociedades de hecho, y para el mismo período más el año 2018 para las personas naturales y sucesiones ilíquidas.</t>
    </r>
  </si>
  <si>
    <r>
      <rPr>
        <b/>
        <sz val="11"/>
        <color rgb="FF000000"/>
        <rFont val="Ubuntu"/>
        <family val="2"/>
      </rPr>
      <t>Hecho generador:</t>
    </r>
    <r>
      <rPr>
        <sz val="11"/>
        <color rgb="FF000000"/>
        <rFont val="Ubuntu"/>
        <family val="2"/>
      </rPr>
      <t xml:space="preserve"> Posesión de patrimonio líquido al 1 de enero del año 2015, cuyo valor sea igual o superior a mil ($1.000) millones de pesos. Recuérdese que patrimonio líquido es igual al patrimonio bruto menos los pasivos.</t>
    </r>
  </si>
  <si>
    <r>
      <rPr>
        <b/>
        <sz val="11"/>
        <color rgb="FF000000"/>
        <rFont val="Ubuntu"/>
        <family val="2"/>
      </rPr>
      <t>Base gravable:</t>
    </r>
    <r>
      <rPr>
        <sz val="11"/>
        <color rgb="FF000000"/>
        <rFont val="Ubuntu"/>
        <family val="2"/>
      </rPr>
      <t xml:space="preserve"> La base gravable del impuesto a la riqueza es el valor del patrimonio bruto de las personas jurídicas y sociedades de hecho poseído a 1° de enero de 2015, 2016 y 2017 menos las deudas a cargo de las mismas vigentes en esas mismas fechas, y en el caso de personas naturales y sucesiones ilíquidas, el patrimonio bruto poseído por ellas a 1° de enero de 2015, 2016, 2017 y 2018 menos las deudas a cargo de las mismas vigentes en esas mismas fechas, determinados en ambos casos conforme a lo previsto en el Título II del Libro I del Estatuto tributario, excluyendo el valor patrimonial que tengan al 1° de enero de 2015, 2016 y 2017 para los contribuyentes personas jurídicas y sociedades de hecho, y el que tengan a 1° de enero de 2015, 2016, 2017 y 2018 las personas naturales y las sucesiones ilíquidas, los siguientes bienes:
1. En el caso de las personas naturales, las primeras 12.200 UVT del valor patrimonial de la casa o apartamento de habitación.
2. El valor patrimonial neto de las acciones, cuotas o partes de interés en sociedades nacionales poseídas directamente o a través de fiducias mercantiles o fondos de inversión colectiva, fondos de pensiones voluntarias, seguros de pensiones voluntarias o seguros de vida individual determinado conforme a las siguientes reglas: En el caso de acciones, cuotas o partes de interés de sociedades nacionales, poseídas a través de fiducias mercantiles o fondos de inversión colectiva, fondos de pensiones voluntarias, seguros de pensiones voluntarias o seguros de vida individual el valor patrimonial neto a excluir será el equivalente al porcentaje que dichas acciones, cuotas o partes de interés tengan en el total de patrimonio bruto del patrimonio autónomo o del fondo de inversión colectiva, del fondo de pensiones voluntarias, de la entidad aseguradora de vida, según sea el caso, en proporción a la participación del contribuyente. [...]</t>
    </r>
  </si>
  <si>
    <r>
      <t>Sector económico</t>
    </r>
    <r>
      <rPr>
        <sz val="11"/>
        <rFont val="Ubuntu"/>
        <family val="2"/>
      </rPr>
      <t>: Se trata de la mayor agregación en la economía. Es el conjunto de subsectores económicos que emplean los mismos procedimientos de producción y similar combinación de factores productivos. Se incluyen 10 sectores en clasificación económica.</t>
    </r>
  </si>
  <si>
    <r>
      <t>Año gravable</t>
    </r>
    <r>
      <rPr>
        <sz val="11"/>
        <rFont val="Ubuntu"/>
        <family val="2"/>
      </rPr>
      <t>: Es el año en el cual se desarrolla la actividad generadora de sus ingresos. En el caso del impuesto sobre la renta el año gravable difiere del año calendario.</t>
    </r>
  </si>
  <si>
    <r>
      <t>Variables</t>
    </r>
    <r>
      <rPr>
        <sz val="11"/>
        <rFont val="Ubuntu"/>
        <family val="2"/>
      </rPr>
      <t>: cada uno de los renglones de las declaraciones del impuesto a la riqueza</t>
    </r>
  </si>
  <si>
    <r>
      <t xml:space="preserve">Por subsector económico </t>
    </r>
    <r>
      <rPr>
        <b/>
        <vertAlign val="superscript"/>
        <sz val="11"/>
        <color rgb="FF002060"/>
        <rFont val="Ubuntu"/>
        <family val="2"/>
      </rPr>
      <t>1/</t>
    </r>
  </si>
  <si>
    <r>
      <rPr>
        <vertAlign val="superscript"/>
        <sz val="9"/>
        <color rgb="FF002060"/>
        <rFont val="Ubuntu"/>
        <family val="2"/>
      </rPr>
      <t>1/</t>
    </r>
    <r>
      <rPr>
        <sz val="9"/>
        <color rgb="FF002060"/>
        <rFont val="Ubuntu"/>
        <family val="2"/>
      </rPr>
      <t xml:space="preserve">:  En aplicación de la CIIU Rev. 4.0 adaptada para Colombia y las modificaciones establecidas en la Resolución 00139 de noviembre 21 de 2012.  </t>
    </r>
  </si>
  <si>
    <t>4/20*</t>
  </si>
  <si>
    <t>42/43/45*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</si>
</sst>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_ ;[Red]\-#,##0\ "/>
  </numFmts>
  <fonts count="25" x14ac:knownFonts="1">
    <font>
      <sz val="10"/>
      <name val="Arial"/>
    </font>
    <font>
      <u/>
      <sz val="10"/>
      <color theme="10"/>
      <name val="Arial"/>
      <family val="2"/>
    </font>
    <font>
      <b/>
      <sz val="14"/>
      <color theme="4" tint="-0.24994659260841701"/>
      <name val="Ubuntu"/>
      <family val="2"/>
    </font>
    <font>
      <b/>
      <sz val="14"/>
      <color theme="3" tint="0.39994506668294322"/>
      <name val="Ubuntu"/>
      <family val="2"/>
    </font>
    <font>
      <b/>
      <sz val="14"/>
      <color theme="0" tint="-0.499984740745262"/>
      <name val="Ubuntu"/>
      <family val="2"/>
    </font>
    <font>
      <sz val="14"/>
      <color theme="0" tint="-0.499984740745262"/>
      <name val="Ubuntu"/>
      <family val="2"/>
    </font>
    <font>
      <sz val="14"/>
      <color theme="4" tint="-0.24994659260841701"/>
      <name val="Ubuntu"/>
      <family val="2"/>
    </font>
    <font>
      <sz val="14"/>
      <color theme="3" tint="0.39994506668294322"/>
      <name val="Ubuntu"/>
      <family val="2"/>
    </font>
    <font>
      <sz val="11"/>
      <name val="Ubuntu"/>
      <family val="2"/>
    </font>
    <font>
      <b/>
      <sz val="11"/>
      <name val="Ubuntu"/>
      <family val="2"/>
    </font>
    <font>
      <b/>
      <sz val="11"/>
      <color rgb="FF000000"/>
      <name val="Ubuntu"/>
      <family val="2"/>
    </font>
    <font>
      <sz val="11"/>
      <color rgb="FF000000"/>
      <name val="Ubuntu"/>
      <family val="2"/>
    </font>
    <font>
      <b/>
      <sz val="11"/>
      <color rgb="FF333333"/>
      <name val="Ubuntu"/>
      <family val="2"/>
    </font>
    <font>
      <sz val="11"/>
      <color rgb="FF333333"/>
      <name val="Ubuntu"/>
      <family val="2"/>
    </font>
    <font>
      <b/>
      <u/>
      <sz val="11"/>
      <color rgb="FFC00000"/>
      <name val="Ubuntu"/>
      <family val="2"/>
    </font>
    <font>
      <b/>
      <sz val="11"/>
      <color theme="0"/>
      <name val="Ubuntu"/>
      <family val="2"/>
    </font>
    <font>
      <sz val="11"/>
      <color theme="0"/>
      <name val="Ubuntu"/>
      <family val="2"/>
    </font>
    <font>
      <sz val="11"/>
      <color theme="8" tint="0.39997558519241921"/>
      <name val="Ubuntu"/>
      <family val="2"/>
    </font>
    <font>
      <b/>
      <sz val="11"/>
      <color rgb="FF002060"/>
      <name val="Ubuntu"/>
      <family val="2"/>
    </font>
    <font>
      <b/>
      <vertAlign val="superscript"/>
      <sz val="11"/>
      <color rgb="FF002060"/>
      <name val="Ubuntu"/>
      <family val="2"/>
    </font>
    <font>
      <sz val="11"/>
      <color rgb="FF002060"/>
      <name val="Ubuntu"/>
      <family val="2"/>
    </font>
    <font>
      <sz val="9"/>
      <color rgb="FF002060"/>
      <name val="Ubuntu"/>
      <family val="2"/>
    </font>
    <font>
      <vertAlign val="superscript"/>
      <sz val="9"/>
      <color rgb="FF002060"/>
      <name val="Ubuntu"/>
      <family val="2"/>
    </font>
    <font>
      <sz val="11"/>
      <color theme="1"/>
      <name val="Ubuntu"/>
      <family val="2"/>
    </font>
    <font>
      <b/>
      <sz val="11"/>
      <color theme="1"/>
      <name val="Ubuntu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-0.24994659260841701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dashDotDot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DotDot">
        <color auto="1"/>
      </bottom>
      <diagonal/>
    </border>
    <border>
      <left/>
      <right style="thin">
        <color auto="1"/>
      </right>
      <top style="dashDotDot">
        <color auto="1"/>
      </top>
      <bottom style="dashDotDot">
        <color auto="1"/>
      </bottom>
      <diagonal/>
    </border>
    <border>
      <left style="thin">
        <color auto="1"/>
      </left>
      <right style="thin">
        <color auto="1"/>
      </right>
      <top style="dashDotDot">
        <color auto="1"/>
      </top>
      <bottom style="dashDotDot">
        <color auto="1"/>
      </bottom>
      <diagonal/>
    </border>
    <border>
      <left style="thin">
        <color auto="1"/>
      </left>
      <right/>
      <top style="dashDotDot">
        <color auto="1"/>
      </top>
      <bottom style="dashDotDot">
        <color auto="1"/>
      </bottom>
      <diagonal/>
    </border>
    <border>
      <left/>
      <right/>
      <top style="dashDotDot">
        <color auto="1"/>
      </top>
      <bottom style="dashDotDot">
        <color auto="1"/>
      </bottom>
      <diagonal/>
    </border>
    <border>
      <left/>
      <right style="thin">
        <color auto="1"/>
      </right>
      <top style="dashDotDot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ashDotDot">
        <color auto="1"/>
      </top>
      <bottom style="thin">
        <color auto="1"/>
      </bottom>
      <diagonal/>
    </border>
    <border>
      <left/>
      <right/>
      <top style="dashDotDot">
        <color auto="1"/>
      </top>
      <bottom style="thin">
        <color auto="1"/>
      </bottom>
      <diagonal/>
    </border>
    <border>
      <left/>
      <right/>
      <top style="thin">
        <color auto="1"/>
      </top>
      <bottom style="dashDotDot">
        <color auto="1"/>
      </bottom>
      <diagonal/>
    </border>
    <border>
      <left/>
      <right style="thin">
        <color theme="1"/>
      </right>
      <top style="thin">
        <color auto="1"/>
      </top>
      <bottom style="dashDotDot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DotDot">
        <color theme="1"/>
      </bottom>
      <diagonal/>
    </border>
    <border>
      <left/>
      <right/>
      <top style="thin">
        <color auto="1"/>
      </top>
      <bottom style="dashDotDot">
        <color theme="1"/>
      </bottom>
      <diagonal/>
    </border>
    <border>
      <left/>
      <right style="thin">
        <color theme="1"/>
      </right>
      <top style="dashDotDot">
        <color theme="1"/>
      </top>
      <bottom style="dashDotDot">
        <color theme="1"/>
      </bottom>
      <diagonal/>
    </border>
    <border>
      <left style="thin">
        <color auto="1"/>
      </left>
      <right style="thin">
        <color auto="1"/>
      </right>
      <top style="dashDotDot">
        <color theme="1"/>
      </top>
      <bottom style="dashDotDot">
        <color theme="1"/>
      </bottom>
      <diagonal/>
    </border>
    <border>
      <left/>
      <right/>
      <top style="dashDotDot">
        <color theme="1"/>
      </top>
      <bottom style="dashDotDot">
        <color theme="1"/>
      </bottom>
      <diagonal/>
    </border>
    <border>
      <left/>
      <right style="thin">
        <color theme="1"/>
      </right>
      <top style="dashDotDot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dashDotDot">
        <color theme="1"/>
      </top>
      <bottom style="thin">
        <color theme="1"/>
      </bottom>
      <diagonal/>
    </border>
    <border>
      <left/>
      <right/>
      <top style="dashDotDot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 style="dashDotDot">
        <color auto="1"/>
      </bottom>
      <diagonal/>
    </border>
    <border>
      <left style="thin">
        <color auto="1"/>
      </left>
      <right/>
      <top style="dashDotDot">
        <color auto="1"/>
      </top>
      <bottom style="thin">
        <color auto="1"/>
      </bottom>
      <diagonal/>
    </border>
    <border>
      <left/>
      <right/>
      <top style="dashDotDot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ashDotDot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2">
    <xf numFmtId="0" fontId="0" fillId="0" borderId="0" xfId="0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2" fillId="0" borderId="0" xfId="0" applyFont="1"/>
    <xf numFmtId="0" fontId="6" fillId="0" borderId="0" xfId="1" applyFont="1"/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1" applyFont="1"/>
    <xf numFmtId="0" fontId="8" fillId="0" borderId="0" xfId="0" applyFont="1" applyAlignment="1">
      <alignment horizontal="left" vertical="center" wrapText="1"/>
    </xf>
    <xf numFmtId="164" fontId="8" fillId="0" borderId="0" xfId="0" applyNumberFormat="1" applyFont="1" applyAlignment="1">
      <alignment horizontal="left" vertical="center" wrapText="1"/>
    </xf>
    <xf numFmtId="164" fontId="8" fillId="0" borderId="0" xfId="0" applyNumberFormat="1" applyFont="1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8" fillId="0" borderId="0" xfId="0" applyFont="1" applyAlignment="1">
      <alignment horizontal="justify" vertical="justify" wrapText="1"/>
    </xf>
    <xf numFmtId="0" fontId="9" fillId="0" borderId="0" xfId="0" applyFont="1" applyAlignment="1">
      <alignment horizontal="justify" vertical="justify" wrapText="1"/>
    </xf>
    <xf numFmtId="0" fontId="10" fillId="0" borderId="0" xfId="0" applyFont="1" applyAlignment="1">
      <alignment horizontal="justify" vertical="justify" wrapText="1"/>
    </xf>
    <xf numFmtId="0" fontId="11" fillId="0" borderId="0" xfId="0" applyFont="1" applyAlignment="1">
      <alignment horizontal="justify" vertical="justify" wrapText="1"/>
    </xf>
    <xf numFmtId="0" fontId="12" fillId="4" borderId="0" xfId="0" applyFont="1" applyFill="1" applyAlignment="1">
      <alignment horizontal="justify" vertical="justify" wrapText="1"/>
    </xf>
    <xf numFmtId="0" fontId="13" fillId="4" borderId="0" xfId="0" applyFont="1" applyFill="1" applyAlignment="1">
      <alignment horizontal="justify" vertical="justify" wrapText="1"/>
    </xf>
    <xf numFmtId="0" fontId="13" fillId="4" borderId="0" xfId="0" applyFont="1" applyFill="1" applyBorder="1" applyAlignment="1">
      <alignment horizontal="justify" vertical="justify" wrapText="1"/>
    </xf>
    <xf numFmtId="164" fontId="14" fillId="0" borderId="0" xfId="1" applyNumberFormat="1" applyFont="1"/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2" borderId="0" xfId="0" applyFont="1" applyFill="1" applyAlignment="1">
      <alignment horizontal="center"/>
    </xf>
    <xf numFmtId="0" fontId="8" fillId="0" borderId="6" xfId="0" applyFont="1" applyBorder="1" applyAlignment="1">
      <alignment horizontal="left" vertical="justify" wrapText="1"/>
    </xf>
    <xf numFmtId="0" fontId="8" fillId="0" borderId="6" xfId="0" applyFont="1" applyBorder="1" applyAlignment="1">
      <alignment horizontal="center"/>
    </xf>
    <xf numFmtId="0" fontId="9" fillId="0" borderId="6" xfId="0" applyFont="1" applyBorder="1" applyAlignment="1">
      <alignment horizontal="left" vertical="justify" wrapText="1"/>
    </xf>
    <xf numFmtId="0" fontId="9" fillId="0" borderId="10" xfId="0" applyFont="1" applyBorder="1" applyAlignment="1">
      <alignment horizontal="left" vertical="justify" wrapText="1"/>
    </xf>
    <xf numFmtId="0" fontId="8" fillId="0" borderId="10" xfId="0" applyFont="1" applyBorder="1" applyAlignment="1">
      <alignment horizontal="center"/>
    </xf>
    <xf numFmtId="0" fontId="15" fillId="5" borderId="4" xfId="0" applyFont="1" applyFill="1" applyBorder="1" applyAlignment="1">
      <alignment horizontal="center"/>
    </xf>
    <xf numFmtId="0" fontId="15" fillId="5" borderId="6" xfId="0" applyFont="1" applyFill="1" applyBorder="1" applyAlignment="1">
      <alignment horizontal="center"/>
    </xf>
    <xf numFmtId="0" fontId="16" fillId="5" borderId="6" xfId="0" applyFont="1" applyFill="1" applyBorder="1" applyAlignment="1">
      <alignment horizontal="center"/>
    </xf>
    <xf numFmtId="0" fontId="17" fillId="0" borderId="0" xfId="0" applyFont="1" applyFill="1" applyAlignment="1">
      <alignment horizontal="center"/>
    </xf>
    <xf numFmtId="3" fontId="8" fillId="0" borderId="0" xfId="0" applyNumberFormat="1" applyFont="1" applyAlignment="1">
      <alignment horizontal="left"/>
    </xf>
    <xf numFmtId="3" fontId="14" fillId="0" borderId="0" xfId="1" applyNumberFormat="1" applyFont="1" applyAlignment="1">
      <alignment horizontal="center"/>
    </xf>
    <xf numFmtId="3" fontId="8" fillId="0" borderId="0" xfId="0" applyNumberFormat="1" applyFont="1" applyAlignment="1">
      <alignment horizontal="right"/>
    </xf>
    <xf numFmtId="3" fontId="18" fillId="0" borderId="0" xfId="0" applyNumberFormat="1" applyFont="1" applyAlignment="1" applyProtection="1">
      <alignment horizontal="left"/>
      <protection locked="0"/>
    </xf>
    <xf numFmtId="3" fontId="20" fillId="0" borderId="0" xfId="0" applyNumberFormat="1" applyFont="1" applyAlignment="1" applyProtection="1">
      <alignment horizontal="left"/>
      <protection locked="0"/>
    </xf>
    <xf numFmtId="3" fontId="8" fillId="0" borderId="0" xfId="0" applyNumberFormat="1" applyFont="1" applyAlignment="1">
      <alignment horizontal="center" vertical="center" wrapText="1"/>
    </xf>
    <xf numFmtId="3" fontId="8" fillId="0" borderId="3" xfId="0" applyNumberFormat="1" applyFont="1" applyBorder="1" applyAlignment="1">
      <alignment horizontal="center" vertical="center"/>
    </xf>
    <xf numFmtId="3" fontId="8" fillId="0" borderId="4" xfId="0" applyNumberFormat="1" applyFont="1" applyBorder="1" applyAlignment="1">
      <alignment horizontal="left" vertical="center" wrapText="1"/>
    </xf>
    <xf numFmtId="3" fontId="8" fillId="0" borderId="4" xfId="0" applyNumberFormat="1" applyFont="1" applyBorder="1" applyAlignment="1">
      <alignment horizontal="right" vertical="center"/>
    </xf>
    <xf numFmtId="3" fontId="8" fillId="0" borderId="22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center" vertical="center"/>
    </xf>
    <xf numFmtId="3" fontId="8" fillId="0" borderId="6" xfId="0" applyNumberFormat="1" applyFont="1" applyBorder="1" applyAlignment="1">
      <alignment horizontal="left" vertical="center" wrapText="1"/>
    </xf>
    <xf numFmtId="3" fontId="8" fillId="0" borderId="6" xfId="0" applyNumberFormat="1" applyFont="1" applyBorder="1" applyAlignment="1">
      <alignment horizontal="right" vertical="center"/>
    </xf>
    <xf numFmtId="3" fontId="8" fillId="0" borderId="7" xfId="0" applyNumberFormat="1" applyFont="1" applyBorder="1" applyAlignment="1">
      <alignment horizontal="right" vertical="center"/>
    </xf>
    <xf numFmtId="3" fontId="8" fillId="0" borderId="10" xfId="0" applyNumberFormat="1" applyFont="1" applyBorder="1" applyAlignment="1">
      <alignment horizontal="left" vertical="center" wrapText="1"/>
    </xf>
    <xf numFmtId="3" fontId="8" fillId="0" borderId="10" xfId="0" applyNumberFormat="1" applyFont="1" applyBorder="1" applyAlignment="1">
      <alignment horizontal="right" vertical="center"/>
    </xf>
    <xf numFmtId="3" fontId="8" fillId="0" borderId="23" xfId="0" applyNumberFormat="1" applyFont="1" applyBorder="1" applyAlignment="1">
      <alignment horizontal="right" vertical="center"/>
    </xf>
    <xf numFmtId="3" fontId="9" fillId="0" borderId="0" xfId="0" applyNumberFormat="1" applyFont="1" applyAlignment="1">
      <alignment horizontal="left"/>
    </xf>
    <xf numFmtId="3" fontId="9" fillId="0" borderId="0" xfId="0" applyNumberFormat="1" applyFont="1" applyFill="1" applyBorder="1" applyAlignment="1">
      <alignment horizontal="left"/>
    </xf>
    <xf numFmtId="3" fontId="9" fillId="0" borderId="0" xfId="0" applyNumberFormat="1" applyFont="1" applyFill="1" applyBorder="1" applyAlignment="1"/>
    <xf numFmtId="3" fontId="9" fillId="0" borderId="0" xfId="0" applyNumberFormat="1" applyFont="1" applyFill="1" applyAlignment="1">
      <alignment horizontal="left"/>
    </xf>
    <xf numFmtId="3" fontId="9" fillId="0" borderId="0" xfId="0" applyNumberFormat="1" applyFont="1" applyFill="1" applyBorder="1" applyAlignment="1">
      <alignment horizontal="right"/>
    </xf>
    <xf numFmtId="3" fontId="20" fillId="0" borderId="0" xfId="0" applyNumberFormat="1" applyFont="1" applyAlignment="1">
      <alignment horizontal="left"/>
    </xf>
    <xf numFmtId="3" fontId="15" fillId="5" borderId="1" xfId="0" applyNumberFormat="1" applyFont="1" applyFill="1" applyBorder="1" applyAlignment="1">
      <alignment horizontal="center" vertical="center" wrapText="1"/>
    </xf>
    <xf numFmtId="165" fontId="15" fillId="5" borderId="1" xfId="0" applyNumberFormat="1" applyFont="1" applyFill="1" applyBorder="1" applyAlignment="1">
      <alignment horizontal="center" vertical="center" wrapText="1"/>
    </xf>
    <xf numFmtId="3" fontId="15" fillId="5" borderId="1" xfId="0" applyNumberFormat="1" applyFont="1" applyFill="1" applyBorder="1" applyAlignment="1"/>
    <xf numFmtId="3" fontId="21" fillId="0" borderId="0" xfId="0" applyNumberFormat="1" applyFont="1" applyFill="1" applyAlignment="1">
      <alignment horizontal="left"/>
    </xf>
    <xf numFmtId="3" fontId="21" fillId="0" borderId="0" xfId="0" applyNumberFormat="1" applyFont="1" applyAlignment="1">
      <alignment horizontal="left"/>
    </xf>
    <xf numFmtId="3" fontId="21" fillId="0" borderId="0" xfId="0" applyNumberFormat="1" applyFont="1" applyAlignment="1" applyProtection="1">
      <alignment horizontal="left"/>
      <protection locked="0"/>
    </xf>
    <xf numFmtId="3" fontId="21" fillId="3" borderId="0" xfId="0" applyNumberFormat="1" applyFont="1" applyFill="1" applyAlignment="1">
      <alignment horizontal="left"/>
    </xf>
    <xf numFmtId="3" fontId="9" fillId="0" borderId="0" xfId="0" applyNumberFormat="1" applyFont="1" applyAlignment="1">
      <alignment horizontal="center" vertical="center" wrapText="1"/>
    </xf>
    <xf numFmtId="165" fontId="23" fillId="0" borderId="3" xfId="0" applyNumberFormat="1" applyFont="1" applyBorder="1" applyAlignment="1">
      <alignment horizontal="center"/>
    </xf>
    <xf numFmtId="165" fontId="23" fillId="0" borderId="4" xfId="0" applyNumberFormat="1" applyFont="1" applyBorder="1" applyAlignment="1">
      <alignment horizontal="left" vertical="center" wrapText="1"/>
    </xf>
    <xf numFmtId="165" fontId="23" fillId="0" borderId="4" xfId="0" applyNumberFormat="1" applyFont="1" applyBorder="1" applyAlignment="1">
      <alignment horizontal="right"/>
    </xf>
    <xf numFmtId="3" fontId="8" fillId="0" borderId="4" xfId="0" applyNumberFormat="1" applyFont="1" applyBorder="1" applyAlignment="1">
      <alignment horizontal="right"/>
    </xf>
    <xf numFmtId="3" fontId="8" fillId="0" borderId="22" xfId="0" applyNumberFormat="1" applyFont="1" applyBorder="1" applyAlignment="1">
      <alignment horizontal="right"/>
    </xf>
    <xf numFmtId="165" fontId="23" fillId="0" borderId="5" xfId="0" applyNumberFormat="1" applyFont="1" applyBorder="1" applyAlignment="1">
      <alignment horizontal="center"/>
    </xf>
    <xf numFmtId="165" fontId="23" fillId="0" borderId="6" xfId="0" applyNumberFormat="1" applyFont="1" applyBorder="1" applyAlignment="1">
      <alignment horizontal="left" vertical="center" wrapText="1"/>
    </xf>
    <xf numFmtId="165" fontId="23" fillId="0" borderId="6" xfId="0" applyNumberFormat="1" applyFont="1" applyBorder="1" applyAlignment="1">
      <alignment horizontal="right"/>
    </xf>
    <xf numFmtId="3" fontId="8" fillId="0" borderId="6" xfId="0" applyNumberFormat="1" applyFont="1" applyBorder="1" applyAlignment="1">
      <alignment horizontal="right"/>
    </xf>
    <xf numFmtId="3" fontId="8" fillId="0" borderId="7" xfId="0" applyNumberFormat="1" applyFont="1" applyBorder="1" applyAlignment="1">
      <alignment horizontal="right"/>
    </xf>
    <xf numFmtId="165" fontId="23" fillId="0" borderId="10" xfId="0" applyNumberFormat="1" applyFont="1" applyBorder="1" applyAlignment="1">
      <alignment horizontal="left" vertical="center" wrapText="1"/>
    </xf>
    <xf numFmtId="165" fontId="23" fillId="0" borderId="10" xfId="0" applyNumberFormat="1" applyFont="1" applyBorder="1" applyAlignment="1">
      <alignment horizontal="right"/>
    </xf>
    <xf numFmtId="3" fontId="8" fillId="0" borderId="10" xfId="0" applyNumberFormat="1" applyFont="1" applyBorder="1" applyAlignment="1">
      <alignment horizontal="right"/>
    </xf>
    <xf numFmtId="165" fontId="23" fillId="0" borderId="23" xfId="0" applyNumberFormat="1" applyFont="1" applyBorder="1" applyAlignment="1">
      <alignment horizontal="right"/>
    </xf>
    <xf numFmtId="165" fontId="15" fillId="5" borderId="1" xfId="0" applyNumberFormat="1" applyFont="1" applyFill="1" applyBorder="1"/>
    <xf numFmtId="0" fontId="8" fillId="0" borderId="0" xfId="0" applyFont="1" applyAlignment="1">
      <alignment horizontal="left"/>
    </xf>
    <xf numFmtId="0" fontId="18" fillId="0" borderId="0" xfId="0" applyFont="1" applyAlignment="1" applyProtection="1">
      <alignment horizontal="left"/>
      <protection locked="0"/>
    </xf>
    <xf numFmtId="0" fontId="20" fillId="0" borderId="0" xfId="0" applyFont="1" applyAlignment="1" applyProtection="1">
      <alignment horizontal="left"/>
      <protection locked="0"/>
    </xf>
    <xf numFmtId="0" fontId="8" fillId="0" borderId="3" xfId="0" applyFont="1" applyBorder="1" applyAlignment="1">
      <alignment horizontal="right" wrapText="1"/>
    </xf>
    <xf numFmtId="3" fontId="8" fillId="0" borderId="12" xfId="0" applyNumberFormat="1" applyFont="1" applyBorder="1" applyAlignment="1">
      <alignment horizontal="right"/>
    </xf>
    <xf numFmtId="3" fontId="8" fillId="0" borderId="8" xfId="0" applyNumberFormat="1" applyFont="1" applyBorder="1" applyAlignment="1">
      <alignment horizontal="right"/>
    </xf>
    <xf numFmtId="0" fontId="15" fillId="5" borderId="1" xfId="0" applyFont="1" applyFill="1" applyBorder="1" applyAlignment="1">
      <alignment horizontal="left"/>
    </xf>
    <xf numFmtId="3" fontId="15" fillId="5" borderId="1" xfId="0" applyNumberFormat="1" applyFont="1" applyFill="1" applyBorder="1" applyAlignment="1">
      <alignment horizontal="right"/>
    </xf>
    <xf numFmtId="3" fontId="24" fillId="0" borderId="0" xfId="0" applyNumberFormat="1" applyFont="1" applyAlignment="1">
      <alignment horizontal="center" vertical="center" wrapText="1"/>
    </xf>
    <xf numFmtId="3" fontId="15" fillId="5" borderId="1" xfId="0" applyNumberFormat="1" applyFont="1" applyFill="1" applyBorder="1" applyAlignment="1">
      <alignment horizontal="right" vertical="center" wrapText="1"/>
    </xf>
    <xf numFmtId="3" fontId="8" fillId="0" borderId="3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3" fontId="8" fillId="0" borderId="11" xfId="0" applyNumberFormat="1" applyFont="1" applyBorder="1" applyAlignment="1">
      <alignment horizontal="right"/>
    </xf>
    <xf numFmtId="3" fontId="8" fillId="0" borderId="13" xfId="0" applyNumberFormat="1" applyFont="1" applyBorder="1" applyAlignment="1">
      <alignment horizontal="center"/>
    </xf>
    <xf numFmtId="3" fontId="8" fillId="0" borderId="14" xfId="0" applyNumberFormat="1" applyFont="1" applyBorder="1" applyAlignment="1">
      <alignment horizontal="right"/>
    </xf>
    <xf numFmtId="3" fontId="8" fillId="0" borderId="15" xfId="0" applyNumberFormat="1" applyFont="1" applyBorder="1" applyAlignment="1">
      <alignment horizontal="right"/>
    </xf>
    <xf numFmtId="3" fontId="8" fillId="0" borderId="16" xfId="0" applyNumberFormat="1" applyFont="1" applyBorder="1" applyAlignment="1">
      <alignment horizontal="center"/>
    </xf>
    <xf numFmtId="3" fontId="8" fillId="0" borderId="17" xfId="0" applyNumberFormat="1" applyFont="1" applyBorder="1" applyAlignment="1">
      <alignment horizontal="right"/>
    </xf>
    <xf numFmtId="3" fontId="8" fillId="0" borderId="18" xfId="0" applyNumberFormat="1" applyFont="1" applyBorder="1" applyAlignment="1">
      <alignment horizontal="right"/>
    </xf>
    <xf numFmtId="3" fontId="8" fillId="0" borderId="19" xfId="0" applyNumberFormat="1" applyFont="1" applyBorder="1" applyAlignment="1">
      <alignment horizontal="center"/>
    </xf>
    <xf numFmtId="3" fontId="8" fillId="0" borderId="20" xfId="0" applyNumberFormat="1" applyFont="1" applyBorder="1" applyAlignment="1">
      <alignment horizontal="right"/>
    </xf>
    <xf numFmtId="3" fontId="8" fillId="0" borderId="21" xfId="0" applyNumberFormat="1" applyFont="1" applyBorder="1" applyAlignment="1">
      <alignment horizontal="right"/>
    </xf>
    <xf numFmtId="3" fontId="8" fillId="0" borderId="24" xfId="0" applyNumberFormat="1" applyFont="1" applyBorder="1" applyAlignment="1">
      <alignment horizontal="right"/>
    </xf>
    <xf numFmtId="3" fontId="8" fillId="0" borderId="0" xfId="0" applyNumberFormat="1" applyFont="1" applyAlignment="1">
      <alignment horizontal="center"/>
    </xf>
    <xf numFmtId="3" fontId="15" fillId="5" borderId="2" xfId="0" applyNumberFormat="1" applyFont="1" applyFill="1" applyBorder="1" applyAlignment="1">
      <alignment horizontal="center" vertical="center" wrapText="1"/>
    </xf>
    <xf numFmtId="3" fontId="15" fillId="5" borderId="2" xfId="0" applyNumberFormat="1" applyFont="1" applyFill="1" applyBorder="1" applyAlignment="1">
      <alignment horizontal="right" vertical="center" wrapText="1"/>
    </xf>
    <xf numFmtId="3" fontId="15" fillId="5" borderId="1" xfId="0" applyNumberFormat="1" applyFont="1" applyFill="1" applyBorder="1" applyAlignment="1">
      <alignment horizontal="left" vertical="center" wrapText="1"/>
    </xf>
    <xf numFmtId="3" fontId="8" fillId="0" borderId="9" xfId="0" applyNumberFormat="1" applyFont="1" applyBorder="1" applyAlignment="1">
      <alignment horizontal="center" vertical="center" wrapText="1"/>
    </xf>
    <xf numFmtId="0" fontId="9" fillId="2" borderId="0" xfId="0" applyFont="1" applyFill="1" applyAlignment="1">
      <alignment horizontal="center" wrapText="1"/>
    </xf>
    <xf numFmtId="0" fontId="15" fillId="5" borderId="25" xfId="0" applyFont="1" applyFill="1" applyBorder="1" applyAlignment="1">
      <alignment horizontal="center" vertical="center"/>
    </xf>
    <xf numFmtId="0" fontId="15" fillId="5" borderId="26" xfId="0" applyFont="1" applyFill="1" applyBorder="1" applyAlignment="1">
      <alignment horizontal="center" vertical="center"/>
    </xf>
    <xf numFmtId="3" fontId="15" fillId="5" borderId="27" xfId="0" applyNumberFormat="1" applyFont="1" applyFill="1" applyBorder="1" applyAlignment="1">
      <alignment horizontal="center"/>
    </xf>
    <xf numFmtId="3" fontId="15" fillId="5" borderId="28" xfId="0" applyNumberFormat="1" applyFont="1" applyFill="1" applyBorder="1" applyAlignment="1">
      <alignment horizontal="center"/>
    </xf>
    <xf numFmtId="165" fontId="15" fillId="5" borderId="1" xfId="0" applyNumberFormat="1" applyFont="1" applyFill="1" applyBorder="1" applyAlignment="1">
      <alignment horizontal="center"/>
    </xf>
    <xf numFmtId="3" fontId="24" fillId="0" borderId="0" xfId="0" applyNumberFormat="1" applyFon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685800</xdr:colOff>
      <xdr:row>15</xdr:row>
      <xdr:rowOff>0</xdr:rowOff>
    </xdr:from>
    <xdr:to>
      <xdr:col>7</xdr:col>
      <xdr:colOff>685800</xdr:colOff>
      <xdr:row>18</xdr:row>
      <xdr:rowOff>219075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82C39A-E435-4DBC-82F2-56D61AEA3D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105025"/>
          <a:ext cx="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220357</xdr:colOff>
      <xdr:row>3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EC7EB6D-06C4-48E8-8BBC-73F8C03B33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7650" y="0"/>
          <a:ext cx="2630182" cy="819150"/>
        </a:xfrm>
        <a:prstGeom prst="rect">
          <a:avLst/>
        </a:prstGeom>
      </xdr:spPr>
    </xdr:pic>
    <xdr:clientData/>
  </xdr:twoCellAnchor>
  <xdr:twoCellAnchor editAs="oneCell">
    <xdr:from>
      <xdr:col>7</xdr:col>
      <xdr:colOff>685800</xdr:colOff>
      <xdr:row>16</xdr:row>
      <xdr:rowOff>0</xdr:rowOff>
    </xdr:from>
    <xdr:to>
      <xdr:col>7</xdr:col>
      <xdr:colOff>685800</xdr:colOff>
      <xdr:row>19</xdr:row>
      <xdr:rowOff>219075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DD158B3-F1A2-4409-8A95-A168CC3D95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9275" y="4114800"/>
          <a:ext cx="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220357</xdr:colOff>
      <xdr:row>3</xdr:row>
      <xdr:rowOff>76200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21855BB-468F-4F0D-9AB6-D28DAA431E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7650" y="0"/>
          <a:ext cx="2630182" cy="819150"/>
        </a:xfrm>
        <a:prstGeom prst="rect">
          <a:avLst/>
        </a:prstGeom>
      </xdr:spPr>
    </xdr:pic>
    <xdr:clientData/>
  </xdr:twoCellAnchor>
  <xdr:twoCellAnchor editAs="oneCell">
    <xdr:from>
      <xdr:col>7</xdr:col>
      <xdr:colOff>685800</xdr:colOff>
      <xdr:row>16</xdr:row>
      <xdr:rowOff>0</xdr:rowOff>
    </xdr:from>
    <xdr:to>
      <xdr:col>7</xdr:col>
      <xdr:colOff>685800</xdr:colOff>
      <xdr:row>19</xdr:row>
      <xdr:rowOff>219075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2CD15B6-0336-400F-A89D-9483549E06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9275" y="4114800"/>
          <a:ext cx="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220357</xdr:colOff>
      <xdr:row>3</xdr:row>
      <xdr:rowOff>76200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C3843DB-F4BD-49B1-90C9-B3ECF2609B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7650" y="0"/>
          <a:ext cx="2630182" cy="819150"/>
        </a:xfrm>
        <a:prstGeom prst="rect">
          <a:avLst/>
        </a:prstGeom>
      </xdr:spPr>
    </xdr:pic>
    <xdr:clientData/>
  </xdr:twoCellAnchor>
  <xdr:twoCellAnchor editAs="oneCell">
    <xdr:from>
      <xdr:col>7</xdr:col>
      <xdr:colOff>685800</xdr:colOff>
      <xdr:row>17</xdr:row>
      <xdr:rowOff>0</xdr:rowOff>
    </xdr:from>
    <xdr:to>
      <xdr:col>7</xdr:col>
      <xdr:colOff>685800</xdr:colOff>
      <xdr:row>20</xdr:row>
      <xdr:rowOff>219075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C4EB6B55-F663-4447-9824-19211A25FD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9275" y="4362450"/>
          <a:ext cx="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220357</xdr:colOff>
      <xdr:row>3</xdr:row>
      <xdr:rowOff>76200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FE7B5507-5B65-433F-9EC4-B188400393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7650" y="0"/>
          <a:ext cx="2630182" cy="8191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10</xdr:col>
      <xdr:colOff>733425</xdr:colOff>
      <xdr:row>20</xdr:row>
      <xdr:rowOff>9525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7777CBD5-380B-449C-AE18-A7391AEAA4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8" t="-11115" r="443" b="-2"/>
        <a:stretch>
          <a:fillRect/>
        </a:stretch>
      </xdr:blipFill>
      <xdr:spPr bwMode="auto">
        <a:xfrm>
          <a:off x="247650" y="4648200"/>
          <a:ext cx="771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2276475</xdr:colOff>
      <xdr:row>0</xdr:row>
      <xdr:rowOff>161925</xdr:rowOff>
    </xdr:from>
    <xdr:to>
      <xdr:col>1</xdr:col>
      <xdr:colOff>4447904</xdr:colOff>
      <xdr:row>4</xdr:row>
      <xdr:rowOff>38100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8E0C44A-F8A4-4036-84E0-E989D23D16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6475" y="161925"/>
          <a:ext cx="2171429" cy="6762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1847850</xdr:colOff>
      <xdr:row>0</xdr:row>
      <xdr:rowOff>152400</xdr:rowOff>
    </xdr:from>
    <xdr:to>
      <xdr:col>1</xdr:col>
      <xdr:colOff>4019279</xdr:colOff>
      <xdr:row>4</xdr:row>
      <xdr:rowOff>66675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6619293-388F-4A41-9AED-6AFFC2E8DF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47850" y="152400"/>
          <a:ext cx="2171429" cy="676275"/>
        </a:xfrm>
        <a:prstGeom prst="rect">
          <a:avLst/>
        </a:prstGeom>
      </xdr:spPr>
    </xdr:pic>
    <xdr:clientData/>
  </xdr:twoCellAnchor>
  <xdr:twoCellAnchor editAs="oneCell">
    <xdr:from>
      <xdr:col>1</xdr:col>
      <xdr:colOff>1847850</xdr:colOff>
      <xdr:row>0</xdr:row>
      <xdr:rowOff>152400</xdr:rowOff>
    </xdr:from>
    <xdr:to>
      <xdr:col>1</xdr:col>
      <xdr:colOff>4019279</xdr:colOff>
      <xdr:row>4</xdr:row>
      <xdr:rowOff>66675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1B960B0-F09C-4179-854B-D56C79EFFB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0" y="152400"/>
          <a:ext cx="2171429" cy="676275"/>
        </a:xfrm>
        <a:prstGeom prst="rect">
          <a:avLst/>
        </a:prstGeom>
      </xdr:spPr>
    </xdr:pic>
    <xdr:clientData/>
  </xdr:twoCellAnchor>
  <xdr:twoCellAnchor editAs="oneCell">
    <xdr:from>
      <xdr:col>1</xdr:col>
      <xdr:colOff>1847850</xdr:colOff>
      <xdr:row>0</xdr:row>
      <xdr:rowOff>152400</xdr:rowOff>
    </xdr:from>
    <xdr:to>
      <xdr:col>1</xdr:col>
      <xdr:colOff>4019279</xdr:colOff>
      <xdr:row>4</xdr:row>
      <xdr:rowOff>66675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ED174B5-7389-4120-A911-CCDE133ADC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0" y="152400"/>
          <a:ext cx="2171429" cy="6762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19049</xdr:rowOff>
    </xdr:from>
    <xdr:to>
      <xdr:col>2</xdr:col>
      <xdr:colOff>1285604</xdr:colOff>
      <xdr:row>3</xdr:row>
      <xdr:rowOff>47624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6F165DF-D5F3-432A-8515-A859B30A8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19049"/>
          <a:ext cx="2171429" cy="7143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19050</xdr:rowOff>
    </xdr:from>
    <xdr:to>
      <xdr:col>2</xdr:col>
      <xdr:colOff>1257029</xdr:colOff>
      <xdr:row>3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6A72BEA-8021-4989-AF62-82BB1178FA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19050"/>
          <a:ext cx="2171429" cy="6191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19051</xdr:rowOff>
    </xdr:from>
    <xdr:to>
      <xdr:col>2</xdr:col>
      <xdr:colOff>1180829</xdr:colOff>
      <xdr:row>3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C91E4A7-5BEC-46AB-A6EB-1F24D7FEBC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19051"/>
          <a:ext cx="2171429" cy="7238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19051</xdr:rowOff>
    </xdr:from>
    <xdr:to>
      <xdr:col>3</xdr:col>
      <xdr:colOff>323579</xdr:colOff>
      <xdr:row>3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BB89AF4-BD64-40D8-8815-9C3EEAF897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19051"/>
          <a:ext cx="2171429" cy="73342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0</xdr:row>
      <xdr:rowOff>19050</xdr:rowOff>
    </xdr:from>
    <xdr:to>
      <xdr:col>9</xdr:col>
      <xdr:colOff>410539</xdr:colOff>
      <xdr:row>42</xdr:row>
      <xdr:rowOff>125012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DF35F73-66A3-4D16-9209-D5B4CBCA4F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1950" y="19050"/>
          <a:ext cx="6906589" cy="8507012"/>
        </a:xfrm>
        <a:prstGeom prst="rect">
          <a:avLst/>
        </a:prstGeom>
      </xdr:spPr>
    </xdr:pic>
    <xdr:clientData/>
  </xdr:twoCellAnchor>
  <xdr:twoCellAnchor>
    <xdr:from>
      <xdr:col>8</xdr:col>
      <xdr:colOff>704850</xdr:colOff>
      <xdr:row>2</xdr:row>
      <xdr:rowOff>47625</xdr:rowOff>
    </xdr:from>
    <xdr:to>
      <xdr:col>9</xdr:col>
      <xdr:colOff>104775</xdr:colOff>
      <xdr:row>2</xdr:row>
      <xdr:rowOff>171450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787A26C0-566E-4F5E-8D0E-D1840415A9B2}"/>
            </a:ext>
          </a:extLst>
        </xdr:cNvPr>
        <xdr:cNvSpPr txBox="1"/>
      </xdr:nvSpPr>
      <xdr:spPr>
        <a:xfrm>
          <a:off x="6800850" y="371475"/>
          <a:ext cx="161925" cy="123825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CO" sz="1100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24AE8-4618-4948-94EC-500D090987D5}">
  <dimension ref="B6:J18"/>
  <sheetViews>
    <sheetView showGridLines="0" tabSelected="1" workbookViewId="0"/>
  </sheetViews>
  <sheetFormatPr baseColWidth="10" defaultRowHeight="19.5" x14ac:dyDescent="0.3"/>
  <cols>
    <col min="1" max="1" width="3.7109375" style="4" customWidth="1"/>
    <col min="2" max="2" width="13.28515625" style="4" bestFit="1" customWidth="1"/>
    <col min="3" max="16384" width="11.42578125" style="4"/>
  </cols>
  <sheetData>
    <row r="6" spans="2:10" x14ac:dyDescent="0.3">
      <c r="B6" s="9" t="s">
        <v>175</v>
      </c>
      <c r="C6" s="1"/>
      <c r="D6" s="1"/>
      <c r="E6" s="1"/>
      <c r="F6" s="1"/>
      <c r="G6" s="1"/>
      <c r="H6" s="2"/>
      <c r="I6" s="3"/>
      <c r="J6" s="3"/>
    </row>
    <row r="7" spans="2:10" ht="14.25" customHeight="1" x14ac:dyDescent="0.3">
      <c r="B7" s="1"/>
      <c r="C7" s="1"/>
      <c r="D7" s="1"/>
      <c r="E7" s="1"/>
      <c r="F7" s="1"/>
      <c r="G7" s="1"/>
      <c r="H7" s="2"/>
      <c r="I7" s="3"/>
      <c r="J7" s="3"/>
    </row>
    <row r="8" spans="2:10" ht="20.100000000000001" customHeight="1" x14ac:dyDescent="0.3">
      <c r="B8" s="7" t="s">
        <v>17</v>
      </c>
      <c r="C8" s="12" t="s">
        <v>18</v>
      </c>
      <c r="D8" s="5"/>
      <c r="E8" s="5"/>
      <c r="F8" s="5"/>
      <c r="G8" s="5"/>
      <c r="H8" s="6"/>
    </row>
    <row r="9" spans="2:10" ht="20.100000000000001" customHeight="1" x14ac:dyDescent="0.3">
      <c r="B9" s="7" t="s">
        <v>19</v>
      </c>
      <c r="C9" s="7" t="s">
        <v>134</v>
      </c>
      <c r="D9" s="10"/>
      <c r="E9" s="5"/>
      <c r="F9" s="5"/>
      <c r="G9" s="5"/>
      <c r="H9" s="6"/>
    </row>
    <row r="10" spans="2:10" ht="20.100000000000001" customHeight="1" x14ac:dyDescent="0.3">
      <c r="B10" s="7" t="s">
        <v>20</v>
      </c>
      <c r="C10" s="7" t="s">
        <v>166</v>
      </c>
      <c r="D10" s="5"/>
      <c r="E10" s="5"/>
      <c r="F10" s="5"/>
      <c r="G10" s="5"/>
      <c r="H10" s="6"/>
    </row>
    <row r="11" spans="2:10" ht="20.100000000000001" customHeight="1" x14ac:dyDescent="0.3">
      <c r="B11" s="7" t="s">
        <v>154</v>
      </c>
      <c r="C11" s="7" t="s">
        <v>167</v>
      </c>
      <c r="D11" s="5"/>
      <c r="E11" s="5"/>
      <c r="F11" s="5"/>
      <c r="G11" s="5"/>
      <c r="H11" s="6"/>
    </row>
    <row r="12" spans="2:10" ht="20.100000000000001" customHeight="1" x14ac:dyDescent="0.3">
      <c r="B12" s="7" t="s">
        <v>68</v>
      </c>
      <c r="C12" s="12" t="s">
        <v>79</v>
      </c>
      <c r="D12" s="5"/>
      <c r="E12" s="5"/>
      <c r="F12" s="5"/>
      <c r="G12" s="5"/>
      <c r="H12" s="6"/>
    </row>
    <row r="13" spans="2:10" ht="20.100000000000001" customHeight="1" x14ac:dyDescent="0.3">
      <c r="B13" s="7" t="s">
        <v>69</v>
      </c>
      <c r="C13" s="12" t="s">
        <v>168</v>
      </c>
      <c r="D13" s="5"/>
      <c r="E13" s="5"/>
      <c r="F13" s="5"/>
      <c r="G13" s="5"/>
      <c r="H13" s="6"/>
    </row>
    <row r="14" spans="2:10" ht="20.100000000000001" customHeight="1" x14ac:dyDescent="0.3">
      <c r="B14" s="11" t="s">
        <v>75</v>
      </c>
      <c r="C14" s="12" t="s">
        <v>76</v>
      </c>
      <c r="D14" s="5"/>
      <c r="E14" s="5"/>
      <c r="F14" s="5"/>
      <c r="G14" s="5"/>
      <c r="H14" s="6"/>
    </row>
    <row r="15" spans="2:10" ht="20.100000000000001" customHeight="1" x14ac:dyDescent="0.3">
      <c r="B15" s="11" t="s">
        <v>169</v>
      </c>
      <c r="C15" s="7" t="s">
        <v>67</v>
      </c>
      <c r="D15" s="5"/>
      <c r="E15" s="5"/>
      <c r="F15" s="5"/>
      <c r="G15" s="5"/>
      <c r="H15" s="6"/>
    </row>
    <row r="16" spans="2:10" ht="20.100000000000001" customHeight="1" x14ac:dyDescent="0.3">
      <c r="B16" s="7"/>
      <c r="C16" s="8"/>
      <c r="D16" s="5"/>
      <c r="E16" s="5"/>
      <c r="F16" s="5"/>
      <c r="G16" s="5"/>
      <c r="H16" s="6"/>
    </row>
    <row r="17" spans="2:8" ht="20.100000000000001" customHeight="1" x14ac:dyDescent="0.3">
      <c r="B17" s="7" t="s">
        <v>21</v>
      </c>
      <c r="C17" s="8"/>
      <c r="D17" s="5"/>
      <c r="E17" s="5"/>
      <c r="F17" s="5"/>
      <c r="G17" s="5"/>
      <c r="H17" s="6"/>
    </row>
    <row r="18" spans="2:8" x14ac:dyDescent="0.3">
      <c r="B18" s="7" t="s">
        <v>86</v>
      </c>
      <c r="C18" s="5"/>
      <c r="D18" s="5"/>
      <c r="E18" s="5"/>
      <c r="F18" s="5"/>
      <c r="G18" s="5"/>
      <c r="H18" s="6"/>
    </row>
  </sheetData>
  <hyperlinks>
    <hyperlink ref="C8" location="Definiciones!A1" display="Definiciones" xr:uid="{136159ED-0736-4290-A6AA-7F8C952CDBF4}"/>
    <hyperlink ref="C9" location="Renglones!A1" display="Renglones Formulario No. 420" xr:uid="{BE20C184-6A0E-4703-9E7A-9030D2F2545B}"/>
    <hyperlink ref="C15" location="Formulario!A1" display="Formulario" xr:uid="{D8C3A75E-99BD-493B-992A-CFEA05E8A97B}"/>
    <hyperlink ref="C10" location="'Dirección Seccional'!A1" display="Total 2015 por subsector económico" xr:uid="{F80A1641-F257-44AC-AF7D-891501FDCB76}"/>
    <hyperlink ref="C12" location="'Dirección Seccional'!A1" display="Dirección Seccional" xr:uid="{87D9E34E-0FA4-4C5B-8897-20F84242225D}"/>
    <hyperlink ref="C14" location="deciles!A1" display="Deciles por patrimonio bruto y por patrimonio líquido" xr:uid="{7404CCF3-0E22-4E76-A7C6-2EEE6D0E2482}"/>
    <hyperlink ref="C11" location="'Tipo contribuyente'!A1" display="Por tipo de contribuyente" xr:uid="{C3447B0A-A13E-442B-8261-86268E475795}"/>
    <hyperlink ref="C13" location="'Tarifa Naturales'!A1" display="Intervalo por tarifa personas naturales" xr:uid="{5DDAE079-59FD-471B-A199-7250D38A98D2}"/>
  </hyperlink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G33"/>
  <sheetViews>
    <sheetView showGridLines="0" workbookViewId="0"/>
  </sheetViews>
  <sheetFormatPr baseColWidth="10" defaultColWidth="11.42578125" defaultRowHeight="15.75" x14ac:dyDescent="0.2"/>
  <cols>
    <col min="1" max="1" width="3.7109375" style="13" customWidth="1"/>
    <col min="2" max="2" width="94.85546875" style="13" customWidth="1"/>
    <col min="3" max="16384" width="11.42578125" style="13"/>
  </cols>
  <sheetData>
    <row r="1" spans="2:7" x14ac:dyDescent="0.2">
      <c r="C1" s="14"/>
      <c r="D1" s="14"/>
    </row>
    <row r="2" spans="2:7" x14ac:dyDescent="0.2">
      <c r="C2" s="14"/>
      <c r="D2" s="14"/>
    </row>
    <row r="3" spans="2:7" x14ac:dyDescent="0.25">
      <c r="C3" s="14"/>
      <c r="D3" s="14"/>
      <c r="E3" s="15"/>
      <c r="F3" s="25" t="s">
        <v>65</v>
      </c>
      <c r="G3" s="15"/>
    </row>
    <row r="4" spans="2:7" x14ac:dyDescent="0.2">
      <c r="C4" s="14"/>
      <c r="D4" s="14"/>
    </row>
    <row r="5" spans="2:7" x14ac:dyDescent="0.2">
      <c r="C5" s="14"/>
      <c r="D5" s="14"/>
    </row>
    <row r="6" spans="2:7" x14ac:dyDescent="0.2">
      <c r="B6" s="16" t="s">
        <v>0</v>
      </c>
      <c r="C6" s="17"/>
      <c r="D6" s="17"/>
    </row>
    <row r="7" spans="2:7" x14ac:dyDescent="0.2">
      <c r="B7" s="16" t="s">
        <v>1</v>
      </c>
      <c r="C7" s="17"/>
      <c r="D7" s="17"/>
    </row>
    <row r="8" spans="2:7" x14ac:dyDescent="0.2">
      <c r="B8" s="17"/>
      <c r="C8" s="17"/>
      <c r="D8" s="17"/>
    </row>
    <row r="9" spans="2:7" ht="80.25" customHeight="1" x14ac:dyDescent="0.2">
      <c r="B9" s="18" t="s">
        <v>177</v>
      </c>
      <c r="C9" s="17"/>
      <c r="D9" s="17"/>
    </row>
    <row r="10" spans="2:7" x14ac:dyDescent="0.2">
      <c r="B10" s="19"/>
      <c r="C10" s="17"/>
      <c r="D10" s="17"/>
    </row>
    <row r="11" spans="2:7" x14ac:dyDescent="0.2">
      <c r="B11" s="20" t="s">
        <v>109</v>
      </c>
      <c r="C11" s="17"/>
      <c r="D11" s="17"/>
    </row>
    <row r="12" spans="2:7" x14ac:dyDescent="0.2">
      <c r="B12" s="18"/>
      <c r="C12" s="17"/>
      <c r="D12" s="17"/>
    </row>
    <row r="13" spans="2:7" ht="31.5" x14ac:dyDescent="0.2">
      <c r="B13" s="21" t="s">
        <v>104</v>
      </c>
      <c r="C13" s="17"/>
      <c r="D13" s="17"/>
    </row>
    <row r="14" spans="2:7" ht="47.25" x14ac:dyDescent="0.2">
      <c r="B14" s="21" t="s">
        <v>105</v>
      </c>
      <c r="C14" s="17"/>
      <c r="D14" s="17"/>
    </row>
    <row r="15" spans="2:7" ht="63" x14ac:dyDescent="0.2">
      <c r="B15" s="21" t="s">
        <v>106</v>
      </c>
      <c r="C15" s="17"/>
      <c r="D15" s="17"/>
    </row>
    <row r="16" spans="2:7" ht="31.5" x14ac:dyDescent="0.2">
      <c r="B16" s="21" t="s">
        <v>107</v>
      </c>
      <c r="C16" s="17"/>
      <c r="D16" s="17"/>
    </row>
    <row r="17" spans="2:4" ht="47.25" x14ac:dyDescent="0.2">
      <c r="B17" s="21" t="s">
        <v>108</v>
      </c>
      <c r="C17" s="17"/>
      <c r="D17" s="17"/>
    </row>
    <row r="18" spans="2:4" x14ac:dyDescent="0.2">
      <c r="B18" s="21"/>
      <c r="C18" s="17"/>
      <c r="D18" s="17"/>
    </row>
    <row r="19" spans="2:4" ht="47.25" x14ac:dyDescent="0.2">
      <c r="B19" s="21" t="s">
        <v>178</v>
      </c>
      <c r="C19" s="17"/>
      <c r="D19" s="17"/>
    </row>
    <row r="20" spans="2:4" x14ac:dyDescent="0.2">
      <c r="B20" s="21"/>
      <c r="C20" s="17"/>
      <c r="D20" s="17"/>
    </row>
    <row r="21" spans="2:4" ht="393.75" x14ac:dyDescent="0.2">
      <c r="B21" s="21" t="s">
        <v>179</v>
      </c>
      <c r="C21" s="17"/>
      <c r="D21" s="17"/>
    </row>
    <row r="22" spans="2:4" x14ac:dyDescent="0.2">
      <c r="B22" s="21"/>
      <c r="C22" s="17"/>
      <c r="D22" s="17"/>
    </row>
    <row r="23" spans="2:4" x14ac:dyDescent="0.2">
      <c r="B23" s="22" t="s">
        <v>171</v>
      </c>
      <c r="C23" s="17"/>
      <c r="D23" s="17"/>
    </row>
    <row r="24" spans="2:4" ht="20.25" customHeight="1" x14ac:dyDescent="0.2">
      <c r="B24" s="23" t="s">
        <v>172</v>
      </c>
      <c r="C24" s="17"/>
      <c r="D24" s="17"/>
    </row>
    <row r="25" spans="2:4" ht="31.5" x14ac:dyDescent="0.2">
      <c r="B25" s="23" t="s">
        <v>173</v>
      </c>
      <c r="C25" s="17"/>
      <c r="D25" s="17"/>
    </row>
    <row r="26" spans="2:4" ht="31.5" x14ac:dyDescent="0.2">
      <c r="B26" s="23" t="s">
        <v>174</v>
      </c>
      <c r="C26" s="17"/>
      <c r="D26" s="17"/>
    </row>
    <row r="27" spans="2:4" ht="31.5" x14ac:dyDescent="0.2">
      <c r="B27" s="23" t="s">
        <v>176</v>
      </c>
      <c r="C27" s="17"/>
      <c r="D27" s="17"/>
    </row>
    <row r="28" spans="2:4" x14ac:dyDescent="0.2">
      <c r="B28" s="24"/>
      <c r="C28" s="17"/>
      <c r="D28" s="17"/>
    </row>
    <row r="29" spans="2:4" ht="47.25" x14ac:dyDescent="0.2">
      <c r="B29" s="19" t="s">
        <v>180</v>
      </c>
    </row>
    <row r="30" spans="2:4" x14ac:dyDescent="0.2">
      <c r="B30" s="18"/>
    </row>
    <row r="31" spans="2:4" ht="31.5" x14ac:dyDescent="0.2">
      <c r="B31" s="19" t="s">
        <v>181</v>
      </c>
    </row>
    <row r="32" spans="2:4" x14ac:dyDescent="0.2">
      <c r="B32" s="18"/>
    </row>
    <row r="33" spans="2:2" x14ac:dyDescent="0.2">
      <c r="B33" s="19" t="s">
        <v>182</v>
      </c>
    </row>
  </sheetData>
  <phoneticPr fontId="0" type="noConversion"/>
  <hyperlinks>
    <hyperlink ref="F3" location="Índice!A1" display="Volver al Índice" xr:uid="{F055415B-273F-414D-89D2-3DD61F16EB88}"/>
  </hyperlinks>
  <printOptions horizontalCentered="1"/>
  <pageMargins left="0.78740157480314965" right="0.78740157480314965" top="0" bottom="0.39370078740157483" header="0" footer="0"/>
  <pageSetup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G43"/>
  <sheetViews>
    <sheetView showGridLines="0" workbookViewId="0"/>
  </sheetViews>
  <sheetFormatPr baseColWidth="10" defaultColWidth="11.42578125" defaultRowHeight="15.75" x14ac:dyDescent="0.25"/>
  <cols>
    <col min="1" max="1" width="3.7109375" style="26" customWidth="1"/>
    <col min="2" max="2" width="80.85546875" style="26" bestFit="1" customWidth="1"/>
    <col min="3" max="3" width="12.140625" style="27" customWidth="1"/>
    <col min="4" max="16384" width="11.42578125" style="26"/>
  </cols>
  <sheetData>
    <row r="1" spans="2:7" ht="12.75" customHeight="1" x14ac:dyDescent="0.25">
      <c r="E1" s="15"/>
      <c r="F1" s="15"/>
      <c r="G1" s="15"/>
    </row>
    <row r="2" spans="2:7" x14ac:dyDescent="0.25">
      <c r="E2" s="15"/>
      <c r="F2" s="15"/>
      <c r="G2" s="15"/>
    </row>
    <row r="3" spans="2:7" x14ac:dyDescent="0.25">
      <c r="C3" s="39"/>
      <c r="E3" s="15"/>
      <c r="F3" s="25" t="s">
        <v>65</v>
      </c>
      <c r="G3" s="15"/>
    </row>
    <row r="4" spans="2:7" x14ac:dyDescent="0.25">
      <c r="E4" s="15"/>
      <c r="F4" s="15"/>
      <c r="G4" s="15"/>
    </row>
    <row r="5" spans="2:7" x14ac:dyDescent="0.25">
      <c r="E5" s="15"/>
      <c r="F5" s="15"/>
      <c r="G5" s="15"/>
    </row>
    <row r="6" spans="2:7" x14ac:dyDescent="0.25">
      <c r="B6" s="28" t="s">
        <v>0</v>
      </c>
      <c r="C6" s="28"/>
      <c r="D6" s="29"/>
      <c r="E6" s="29"/>
      <c r="F6" s="29"/>
      <c r="G6" s="29"/>
    </row>
    <row r="7" spans="2:7" x14ac:dyDescent="0.25">
      <c r="B7" s="28" t="s">
        <v>1</v>
      </c>
      <c r="C7" s="28"/>
      <c r="D7" s="29"/>
      <c r="E7" s="29"/>
      <c r="F7" s="29"/>
      <c r="G7" s="29"/>
    </row>
    <row r="8" spans="2:7" x14ac:dyDescent="0.25">
      <c r="B8" s="28"/>
      <c r="C8" s="28"/>
      <c r="D8" s="29"/>
      <c r="E8" s="29"/>
      <c r="F8" s="29"/>
      <c r="G8" s="29"/>
    </row>
    <row r="9" spans="2:7" ht="30" customHeight="1" x14ac:dyDescent="0.25">
      <c r="B9" s="115" t="s">
        <v>158</v>
      </c>
      <c r="C9" s="115"/>
    </row>
    <row r="10" spans="2:7" x14ac:dyDescent="0.25">
      <c r="B10" s="30" t="s">
        <v>2</v>
      </c>
      <c r="C10" s="28"/>
    </row>
    <row r="11" spans="2:7" x14ac:dyDescent="0.25">
      <c r="B11" s="36" t="s">
        <v>3</v>
      </c>
      <c r="C11" s="116" t="s">
        <v>7</v>
      </c>
    </row>
    <row r="12" spans="2:7" x14ac:dyDescent="0.25">
      <c r="B12" s="37" t="s">
        <v>6</v>
      </c>
      <c r="C12" s="117"/>
    </row>
    <row r="13" spans="2:7" x14ac:dyDescent="0.25">
      <c r="B13" s="31" t="s">
        <v>113</v>
      </c>
      <c r="C13" s="32">
        <v>29</v>
      </c>
    </row>
    <row r="14" spans="2:7" x14ac:dyDescent="0.25">
      <c r="B14" s="31" t="s">
        <v>88</v>
      </c>
      <c r="C14" s="32">
        <f>C13+1</f>
        <v>30</v>
      </c>
    </row>
    <row r="15" spans="2:7" x14ac:dyDescent="0.25">
      <c r="B15" s="33" t="s">
        <v>114</v>
      </c>
      <c r="C15" s="32">
        <f t="shared" ref="C15:C34" si="0">C14+1</f>
        <v>31</v>
      </c>
    </row>
    <row r="16" spans="2:7" x14ac:dyDescent="0.25">
      <c r="B16" s="37" t="s">
        <v>8</v>
      </c>
      <c r="C16" s="38"/>
    </row>
    <row r="17" spans="2:3" ht="31.5" x14ac:dyDescent="0.25">
      <c r="B17" s="31" t="s">
        <v>9</v>
      </c>
      <c r="C17" s="32">
        <f>C15+1</f>
        <v>32</v>
      </c>
    </row>
    <row r="18" spans="2:3" ht="31.5" x14ac:dyDescent="0.25">
      <c r="B18" s="31" t="s">
        <v>115</v>
      </c>
      <c r="C18" s="32">
        <f t="shared" si="0"/>
        <v>33</v>
      </c>
    </row>
    <row r="19" spans="2:3" x14ac:dyDescent="0.25">
      <c r="B19" s="31" t="s">
        <v>116</v>
      </c>
      <c r="C19" s="32">
        <f t="shared" si="0"/>
        <v>34</v>
      </c>
    </row>
    <row r="20" spans="2:3" ht="31.5" x14ac:dyDescent="0.25">
      <c r="B20" s="31" t="s">
        <v>159</v>
      </c>
      <c r="C20" s="32">
        <f t="shared" si="0"/>
        <v>35</v>
      </c>
    </row>
    <row r="21" spans="2:3" ht="31.5" x14ac:dyDescent="0.25">
      <c r="B21" s="31" t="s">
        <v>117</v>
      </c>
      <c r="C21" s="32">
        <f t="shared" si="0"/>
        <v>36</v>
      </c>
    </row>
    <row r="22" spans="2:3" ht="47.25" x14ac:dyDescent="0.25">
      <c r="B22" s="31" t="s">
        <v>118</v>
      </c>
      <c r="C22" s="32">
        <f t="shared" si="0"/>
        <v>37</v>
      </c>
    </row>
    <row r="23" spans="2:3" x14ac:dyDescent="0.25">
      <c r="B23" s="31" t="s">
        <v>119</v>
      </c>
      <c r="C23" s="32">
        <f t="shared" si="0"/>
        <v>38</v>
      </c>
    </row>
    <row r="24" spans="2:3" ht="31.5" x14ac:dyDescent="0.25">
      <c r="B24" s="31" t="s">
        <v>120</v>
      </c>
      <c r="C24" s="32">
        <f t="shared" si="0"/>
        <v>39</v>
      </c>
    </row>
    <row r="25" spans="2:3" ht="30.75" customHeight="1" x14ac:dyDescent="0.25">
      <c r="B25" s="31" t="s">
        <v>121</v>
      </c>
      <c r="C25" s="32">
        <f t="shared" si="0"/>
        <v>40</v>
      </c>
    </row>
    <row r="26" spans="2:3" ht="31.5" x14ac:dyDescent="0.25">
      <c r="B26" s="31" t="s">
        <v>122</v>
      </c>
      <c r="C26" s="32">
        <f t="shared" si="0"/>
        <v>41</v>
      </c>
    </row>
    <row r="27" spans="2:3" ht="31.5" x14ac:dyDescent="0.25">
      <c r="B27" s="31" t="s">
        <v>160</v>
      </c>
      <c r="C27" s="32">
        <f t="shared" si="0"/>
        <v>42</v>
      </c>
    </row>
    <row r="28" spans="2:3" ht="30" customHeight="1" x14ac:dyDescent="0.25">
      <c r="B28" s="31" t="s">
        <v>123</v>
      </c>
      <c r="C28" s="32">
        <f t="shared" si="0"/>
        <v>43</v>
      </c>
    </row>
    <row r="29" spans="2:3" x14ac:dyDescent="0.25">
      <c r="B29" s="33" t="s">
        <v>80</v>
      </c>
      <c r="C29" s="32">
        <f>C28+1</f>
        <v>44</v>
      </c>
    </row>
    <row r="30" spans="2:3" x14ac:dyDescent="0.25">
      <c r="B30" s="33" t="s">
        <v>124</v>
      </c>
      <c r="C30" s="32">
        <f t="shared" si="0"/>
        <v>45</v>
      </c>
    </row>
    <row r="31" spans="2:3" x14ac:dyDescent="0.25">
      <c r="B31" s="31" t="s">
        <v>125</v>
      </c>
      <c r="C31" s="32">
        <f t="shared" si="0"/>
        <v>46</v>
      </c>
    </row>
    <row r="32" spans="2:3" x14ac:dyDescent="0.25">
      <c r="B32" s="31" t="s">
        <v>126</v>
      </c>
      <c r="C32" s="32">
        <f t="shared" si="0"/>
        <v>47</v>
      </c>
    </row>
    <row r="33" spans="2:3" x14ac:dyDescent="0.25">
      <c r="B33" s="31" t="s">
        <v>127</v>
      </c>
      <c r="C33" s="32">
        <f t="shared" si="0"/>
        <v>48</v>
      </c>
    </row>
    <row r="34" spans="2:3" x14ac:dyDescent="0.25">
      <c r="B34" s="31" t="s">
        <v>128</v>
      </c>
      <c r="C34" s="32">
        <f t="shared" si="0"/>
        <v>49</v>
      </c>
    </row>
    <row r="35" spans="2:3" x14ac:dyDescent="0.25">
      <c r="B35" s="33" t="s">
        <v>129</v>
      </c>
      <c r="C35" s="32">
        <f>C34+1</f>
        <v>50</v>
      </c>
    </row>
    <row r="36" spans="2:3" x14ac:dyDescent="0.25">
      <c r="B36" s="37" t="s">
        <v>11</v>
      </c>
      <c r="C36" s="38"/>
    </row>
    <row r="37" spans="2:3" x14ac:dyDescent="0.25">
      <c r="B37" s="31" t="s">
        <v>130</v>
      </c>
      <c r="C37" s="32">
        <f>C35+1</f>
        <v>51</v>
      </c>
    </row>
    <row r="38" spans="2:3" x14ac:dyDescent="0.25">
      <c r="B38" s="31" t="s">
        <v>10</v>
      </c>
      <c r="C38" s="32">
        <f>C37+1</f>
        <v>52</v>
      </c>
    </row>
    <row r="39" spans="2:3" x14ac:dyDescent="0.25">
      <c r="B39" s="33" t="s">
        <v>131</v>
      </c>
      <c r="C39" s="32">
        <f t="shared" ref="C39:C43" si="1">C38+1</f>
        <v>53</v>
      </c>
    </row>
    <row r="40" spans="2:3" x14ac:dyDescent="0.25">
      <c r="B40" s="33" t="s">
        <v>96</v>
      </c>
      <c r="C40" s="32">
        <f t="shared" si="1"/>
        <v>54</v>
      </c>
    </row>
    <row r="41" spans="2:3" x14ac:dyDescent="0.25">
      <c r="B41" s="33" t="s">
        <v>132</v>
      </c>
      <c r="C41" s="32">
        <f t="shared" si="1"/>
        <v>55</v>
      </c>
    </row>
    <row r="42" spans="2:3" x14ac:dyDescent="0.25">
      <c r="B42" s="31" t="s">
        <v>4</v>
      </c>
      <c r="C42" s="32">
        <f t="shared" si="1"/>
        <v>56</v>
      </c>
    </row>
    <row r="43" spans="2:3" x14ac:dyDescent="0.25">
      <c r="B43" s="34" t="s">
        <v>81</v>
      </c>
      <c r="C43" s="35">
        <f t="shared" si="1"/>
        <v>57</v>
      </c>
    </row>
  </sheetData>
  <mergeCells count="2">
    <mergeCell ref="B9:C9"/>
    <mergeCell ref="C11:C12"/>
  </mergeCells>
  <phoneticPr fontId="0" type="noConversion"/>
  <hyperlinks>
    <hyperlink ref="F3" location="Índice!A1" display="Volver al Índice" xr:uid="{B4B08139-AFFA-4886-ADF7-BF604EBDB027}"/>
  </hyperlinks>
  <printOptions horizontalCentered="1"/>
  <pageMargins left="0.78740157480314965" right="0.78740157480314965" top="0" bottom="0.39370078740157483" header="0" footer="0"/>
  <pageSetup orientation="portrait" r:id="rId1"/>
  <headerFooter alignWithMargins="0"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809FA-239F-49DA-9155-351F18FE49BF}">
  <dimension ref="B1:AG37"/>
  <sheetViews>
    <sheetView showGridLines="0" workbookViewId="0"/>
  </sheetViews>
  <sheetFormatPr baseColWidth="10" defaultColWidth="30.7109375" defaultRowHeight="15.75" x14ac:dyDescent="0.25"/>
  <cols>
    <col min="1" max="1" width="3.7109375" style="40" customWidth="1"/>
    <col min="2" max="2" width="14.28515625" style="40" customWidth="1"/>
    <col min="3" max="3" width="58" style="40" customWidth="1"/>
    <col min="4" max="4" width="22.140625" style="40" customWidth="1"/>
    <col min="5" max="5" width="30.7109375" style="40"/>
    <col min="6" max="6" width="15.7109375" style="40" bestFit="1" customWidth="1"/>
    <col min="7" max="7" width="30.7109375" style="40"/>
    <col min="8" max="8" width="26.42578125" style="40" bestFit="1" customWidth="1"/>
    <col min="9" max="12" width="30.7109375" style="40"/>
    <col min="13" max="13" width="27.28515625" style="40" bestFit="1" customWidth="1"/>
    <col min="14" max="16" width="30.7109375" style="40"/>
    <col min="17" max="17" width="30.7109375" style="42"/>
    <col min="18" max="18" width="30.7109375" style="40"/>
    <col min="19" max="19" width="16.42578125" style="40" bestFit="1" customWidth="1"/>
    <col min="20" max="20" width="22.42578125" style="40" customWidth="1"/>
    <col min="21" max="21" width="16.7109375" style="40" customWidth="1"/>
    <col min="22" max="22" width="16.140625" style="40" bestFit="1" customWidth="1"/>
    <col min="23" max="23" width="19.140625" style="40" bestFit="1" customWidth="1"/>
    <col min="24" max="24" width="19.42578125" style="40" customWidth="1"/>
    <col min="25" max="25" width="22.7109375" style="40" bestFit="1" customWidth="1"/>
    <col min="26" max="26" width="12.85546875" style="40" bestFit="1" customWidth="1"/>
    <col min="27" max="27" width="25" style="40" bestFit="1" customWidth="1"/>
    <col min="28" max="28" width="17.85546875" style="40" bestFit="1" customWidth="1"/>
    <col min="29" max="29" width="13.7109375" style="40" bestFit="1" customWidth="1"/>
    <col min="30" max="30" width="23" style="40" bestFit="1" customWidth="1"/>
    <col min="31" max="31" width="12.28515625" style="40" customWidth="1"/>
    <col min="32" max="32" width="14.42578125" style="40" customWidth="1"/>
    <col min="33" max="33" width="19.42578125" style="40" customWidth="1"/>
    <col min="34" max="16384" width="30.7109375" style="40"/>
  </cols>
  <sheetData>
    <row r="1" spans="2:33" ht="18" customHeight="1" x14ac:dyDescent="0.25">
      <c r="I1" s="41" t="s">
        <v>65</v>
      </c>
    </row>
    <row r="2" spans="2:33" ht="18" customHeight="1" x14ac:dyDescent="0.25"/>
    <row r="3" spans="2:33" ht="18" customHeight="1" x14ac:dyDescent="0.25"/>
    <row r="4" spans="2:33" ht="18" customHeight="1" x14ac:dyDescent="0.25"/>
    <row r="5" spans="2:33" x14ac:dyDescent="0.25">
      <c r="B5" s="43" t="s">
        <v>157</v>
      </c>
    </row>
    <row r="6" spans="2:33" ht="18" x14ac:dyDescent="0.25">
      <c r="B6" s="43" t="s">
        <v>183</v>
      </c>
    </row>
    <row r="7" spans="2:33" x14ac:dyDescent="0.25">
      <c r="B7" s="44" t="s">
        <v>5</v>
      </c>
    </row>
    <row r="8" spans="2:33" x14ac:dyDescent="0.25">
      <c r="B8" s="44"/>
    </row>
    <row r="9" spans="2:33" s="45" customFormat="1" ht="94.5" x14ac:dyDescent="0.2">
      <c r="B9" s="63" t="s">
        <v>82</v>
      </c>
      <c r="C9" s="63" t="s">
        <v>83</v>
      </c>
      <c r="D9" s="64" t="s">
        <v>135</v>
      </c>
      <c r="E9" s="64" t="s">
        <v>88</v>
      </c>
      <c r="F9" s="64" t="s">
        <v>136</v>
      </c>
      <c r="G9" s="64" t="s">
        <v>137</v>
      </c>
      <c r="H9" s="64" t="s">
        <v>138</v>
      </c>
      <c r="I9" s="64" t="s">
        <v>139</v>
      </c>
      <c r="J9" s="64" t="s">
        <v>140</v>
      </c>
      <c r="K9" s="64" t="s">
        <v>141</v>
      </c>
      <c r="L9" s="64" t="s">
        <v>142</v>
      </c>
      <c r="M9" s="64" t="s">
        <v>143</v>
      </c>
      <c r="N9" s="64" t="s">
        <v>144</v>
      </c>
      <c r="O9" s="64" t="s">
        <v>145</v>
      </c>
      <c r="P9" s="64" t="s">
        <v>146</v>
      </c>
      <c r="Q9" s="64" t="s">
        <v>147</v>
      </c>
      <c r="R9" s="64" t="s">
        <v>148</v>
      </c>
      <c r="S9" s="64" t="s">
        <v>80</v>
      </c>
      <c r="T9" s="64" t="s">
        <v>89</v>
      </c>
      <c r="U9" s="63" t="s">
        <v>90</v>
      </c>
      <c r="V9" s="63" t="s">
        <v>91</v>
      </c>
      <c r="W9" s="63" t="s">
        <v>92</v>
      </c>
      <c r="X9" s="63" t="s">
        <v>149</v>
      </c>
      <c r="Y9" s="63" t="s">
        <v>93</v>
      </c>
      <c r="Z9" s="63" t="s">
        <v>94</v>
      </c>
      <c r="AA9" s="63" t="s">
        <v>95</v>
      </c>
      <c r="AB9" s="63" t="s">
        <v>150</v>
      </c>
      <c r="AC9" s="63" t="s">
        <v>151</v>
      </c>
      <c r="AD9" s="63" t="s">
        <v>152</v>
      </c>
      <c r="AE9" s="63" t="s">
        <v>4</v>
      </c>
      <c r="AF9" s="63" t="s">
        <v>153</v>
      </c>
      <c r="AG9" s="63" t="s">
        <v>97</v>
      </c>
    </row>
    <row r="10" spans="2:33" x14ac:dyDescent="0.25">
      <c r="B10" s="46">
        <v>24</v>
      </c>
      <c r="C10" s="47" t="s">
        <v>64</v>
      </c>
      <c r="D10" s="48">
        <v>101821344.32799999</v>
      </c>
      <c r="E10" s="48">
        <v>11898563.706</v>
      </c>
      <c r="F10" s="48">
        <v>89955991.262999997</v>
      </c>
      <c r="G10" s="48">
        <v>69373.092999999993</v>
      </c>
      <c r="H10" s="48">
        <v>4147109.9279999998</v>
      </c>
      <c r="I10" s="48">
        <v>21775024.989</v>
      </c>
      <c r="J10" s="48">
        <v>32666.324000000001</v>
      </c>
      <c r="K10" s="48">
        <v>775.02200000000005</v>
      </c>
      <c r="L10" s="48">
        <v>3446.6550000000002</v>
      </c>
      <c r="M10" s="48">
        <v>0</v>
      </c>
      <c r="N10" s="48">
        <v>456.83100000000002</v>
      </c>
      <c r="O10" s="48">
        <v>0</v>
      </c>
      <c r="P10" s="48">
        <v>39977.112999999998</v>
      </c>
      <c r="Q10" s="48">
        <v>13370.972</v>
      </c>
      <c r="R10" s="48">
        <v>12708.159</v>
      </c>
      <c r="S10" s="48">
        <v>26094909.085999999</v>
      </c>
      <c r="T10" s="48">
        <v>36234975.696000002</v>
      </c>
      <c r="U10" s="48">
        <v>0</v>
      </c>
      <c r="V10" s="48">
        <v>0</v>
      </c>
      <c r="W10" s="48">
        <v>0</v>
      </c>
      <c r="X10" s="48">
        <v>0</v>
      </c>
      <c r="Y10" s="48">
        <v>0</v>
      </c>
      <c r="Z10" s="48">
        <v>142718.03599999999</v>
      </c>
      <c r="AA10" s="48">
        <v>7.3579999999999997</v>
      </c>
      <c r="AB10" s="48">
        <v>142710.67800000001</v>
      </c>
      <c r="AC10" s="48">
        <v>0</v>
      </c>
      <c r="AD10" s="48">
        <v>142710.67800000001</v>
      </c>
      <c r="AE10" s="48">
        <v>938.72699999999998</v>
      </c>
      <c r="AF10" s="48">
        <v>143649.405</v>
      </c>
      <c r="AG10" s="49">
        <v>18928</v>
      </c>
    </row>
    <row r="11" spans="2:33" x14ac:dyDescent="0.25">
      <c r="B11" s="50">
        <v>22</v>
      </c>
      <c r="C11" s="51" t="s">
        <v>66</v>
      </c>
      <c r="D11" s="52">
        <v>64446065.453000002</v>
      </c>
      <c r="E11" s="52">
        <v>4947377.449</v>
      </c>
      <c r="F11" s="52">
        <v>59517008.039999999</v>
      </c>
      <c r="G11" s="52">
        <v>18897.882000000001</v>
      </c>
      <c r="H11" s="52">
        <v>4396277.227</v>
      </c>
      <c r="I11" s="52">
        <v>7801787.3059999999</v>
      </c>
      <c r="J11" s="52">
        <v>22506.133999999998</v>
      </c>
      <c r="K11" s="52">
        <v>6705.585</v>
      </c>
      <c r="L11" s="52">
        <v>404.50299999999999</v>
      </c>
      <c r="M11" s="52">
        <v>48.435000000000002</v>
      </c>
      <c r="N11" s="52">
        <v>46.064999999999998</v>
      </c>
      <c r="O11" s="52">
        <v>0</v>
      </c>
      <c r="P11" s="52">
        <v>198083.231</v>
      </c>
      <c r="Q11" s="52">
        <v>1309.5340000000001</v>
      </c>
      <c r="R11" s="52">
        <v>7623.317</v>
      </c>
      <c r="S11" s="52">
        <v>12453689.219000001</v>
      </c>
      <c r="T11" s="52">
        <v>23493110.837000001</v>
      </c>
      <c r="U11" s="52">
        <v>0</v>
      </c>
      <c r="V11" s="52">
        <v>0</v>
      </c>
      <c r="W11" s="52">
        <v>0</v>
      </c>
      <c r="X11" s="52">
        <v>0</v>
      </c>
      <c r="Y11" s="52">
        <v>0</v>
      </c>
      <c r="Z11" s="52">
        <v>49001.248</v>
      </c>
      <c r="AA11" s="52">
        <v>0</v>
      </c>
      <c r="AB11" s="52">
        <v>49001.248</v>
      </c>
      <c r="AC11" s="52">
        <v>0</v>
      </c>
      <c r="AD11" s="52">
        <v>49001.248</v>
      </c>
      <c r="AE11" s="52">
        <v>518.12699999999995</v>
      </c>
      <c r="AF11" s="52">
        <v>49519.375</v>
      </c>
      <c r="AG11" s="53">
        <v>16649</v>
      </c>
    </row>
    <row r="12" spans="2:33" x14ac:dyDescent="0.25">
      <c r="B12" s="50">
        <v>12</v>
      </c>
      <c r="C12" s="51" t="s">
        <v>58</v>
      </c>
      <c r="D12" s="52">
        <v>30690848.572999999</v>
      </c>
      <c r="E12" s="52">
        <v>2750442.8229999999</v>
      </c>
      <c r="F12" s="52">
        <v>27942691.259</v>
      </c>
      <c r="G12" s="52">
        <v>11380.232</v>
      </c>
      <c r="H12" s="52">
        <v>1863491.423</v>
      </c>
      <c r="I12" s="52">
        <v>2046525.933</v>
      </c>
      <c r="J12" s="52">
        <v>7867.4030000000002</v>
      </c>
      <c r="K12" s="52">
        <v>122.70699999999999</v>
      </c>
      <c r="L12" s="52">
        <v>0</v>
      </c>
      <c r="M12" s="52">
        <v>0</v>
      </c>
      <c r="N12" s="52">
        <v>207.96899999999999</v>
      </c>
      <c r="O12" s="52">
        <v>0</v>
      </c>
      <c r="P12" s="52">
        <v>4327.634</v>
      </c>
      <c r="Q12" s="52">
        <v>137.26499999999999</v>
      </c>
      <c r="R12" s="52">
        <v>1481.2719999999999</v>
      </c>
      <c r="S12" s="52">
        <v>3935541.838</v>
      </c>
      <c r="T12" s="52">
        <v>15672749.493000001</v>
      </c>
      <c r="U12" s="52">
        <v>0</v>
      </c>
      <c r="V12" s="52">
        <v>0</v>
      </c>
      <c r="W12" s="52">
        <v>0</v>
      </c>
      <c r="X12" s="52">
        <v>0</v>
      </c>
      <c r="Y12" s="52">
        <v>0</v>
      </c>
      <c r="Z12" s="52">
        <v>48875.599000000002</v>
      </c>
      <c r="AA12" s="52">
        <v>4.141</v>
      </c>
      <c r="AB12" s="52">
        <v>48871.457999999999</v>
      </c>
      <c r="AC12" s="52">
        <v>0</v>
      </c>
      <c r="AD12" s="52">
        <v>48871.457999999999</v>
      </c>
      <c r="AE12" s="52">
        <v>344.4</v>
      </c>
      <c r="AF12" s="52">
        <v>49215.858</v>
      </c>
      <c r="AG12" s="53">
        <v>7900</v>
      </c>
    </row>
    <row r="13" spans="2:33" x14ac:dyDescent="0.25">
      <c r="B13" s="50">
        <v>1</v>
      </c>
      <c r="C13" s="51" t="s">
        <v>12</v>
      </c>
      <c r="D13" s="52">
        <v>18437285.021000002</v>
      </c>
      <c r="E13" s="52">
        <v>3280076.8689999999</v>
      </c>
      <c r="F13" s="52">
        <v>15163668.23</v>
      </c>
      <c r="G13" s="52">
        <v>16832.135999999999</v>
      </c>
      <c r="H13" s="52">
        <v>951964.64500000002</v>
      </c>
      <c r="I13" s="52">
        <v>1225198.2949999999</v>
      </c>
      <c r="J13" s="52">
        <v>12650.651</v>
      </c>
      <c r="K13" s="52">
        <v>0.55500000000000005</v>
      </c>
      <c r="L13" s="52">
        <v>3455</v>
      </c>
      <c r="M13" s="52">
        <v>0</v>
      </c>
      <c r="N13" s="52">
        <v>0</v>
      </c>
      <c r="O13" s="52">
        <v>0</v>
      </c>
      <c r="P13" s="52">
        <v>0</v>
      </c>
      <c r="Q13" s="52">
        <v>339.76799999999997</v>
      </c>
      <c r="R13" s="52">
        <v>1800.5070000000001</v>
      </c>
      <c r="S13" s="52">
        <v>2212241.557</v>
      </c>
      <c r="T13" s="52">
        <v>10120499.095000001</v>
      </c>
      <c r="U13" s="52">
        <v>0</v>
      </c>
      <c r="V13" s="52">
        <v>0</v>
      </c>
      <c r="W13" s="52">
        <v>0</v>
      </c>
      <c r="X13" s="52">
        <v>0</v>
      </c>
      <c r="Y13" s="52">
        <v>0</v>
      </c>
      <c r="Z13" s="52">
        <v>31271.18</v>
      </c>
      <c r="AA13" s="52">
        <v>49.357999999999997</v>
      </c>
      <c r="AB13" s="52">
        <v>31221.822</v>
      </c>
      <c r="AC13" s="52">
        <v>0</v>
      </c>
      <c r="AD13" s="52">
        <v>31221.822</v>
      </c>
      <c r="AE13" s="52">
        <v>307.95600000000002</v>
      </c>
      <c r="AF13" s="52">
        <v>31529.777999999998</v>
      </c>
      <c r="AG13" s="53">
        <v>5017</v>
      </c>
    </row>
    <row r="14" spans="2:33" x14ac:dyDescent="0.25">
      <c r="B14" s="50">
        <v>13</v>
      </c>
      <c r="C14" s="51" t="s">
        <v>59</v>
      </c>
      <c r="D14" s="52">
        <v>17302778.682999998</v>
      </c>
      <c r="E14" s="52">
        <v>2184227.36</v>
      </c>
      <c r="F14" s="52">
        <v>15203087.943</v>
      </c>
      <c r="G14" s="52">
        <v>9830.7559999999994</v>
      </c>
      <c r="H14" s="52">
        <v>1420003.9</v>
      </c>
      <c r="I14" s="52">
        <v>1910487.2990000001</v>
      </c>
      <c r="J14" s="52">
        <v>10468.280000000001</v>
      </c>
      <c r="K14" s="52">
        <v>2840.1959999999999</v>
      </c>
      <c r="L14" s="52">
        <v>0</v>
      </c>
      <c r="M14" s="52">
        <v>0</v>
      </c>
      <c r="N14" s="52">
        <v>0</v>
      </c>
      <c r="O14" s="52">
        <v>0</v>
      </c>
      <c r="P14" s="52">
        <v>3731.261</v>
      </c>
      <c r="Q14" s="52">
        <v>4757.0600000000004</v>
      </c>
      <c r="R14" s="52">
        <v>768</v>
      </c>
      <c r="S14" s="52">
        <v>3362886.7519999999</v>
      </c>
      <c r="T14" s="52">
        <v>6257761.6830000002</v>
      </c>
      <c r="U14" s="52">
        <v>0</v>
      </c>
      <c r="V14" s="52">
        <v>0</v>
      </c>
      <c r="W14" s="52">
        <v>0</v>
      </c>
      <c r="X14" s="52">
        <v>0</v>
      </c>
      <c r="Y14" s="52">
        <v>0</v>
      </c>
      <c r="Z14" s="52">
        <v>17315.118999999999</v>
      </c>
      <c r="AA14" s="52">
        <v>6.2990000000000004</v>
      </c>
      <c r="AB14" s="52">
        <v>17308.82</v>
      </c>
      <c r="AC14" s="52">
        <v>0</v>
      </c>
      <c r="AD14" s="52">
        <v>17308.82</v>
      </c>
      <c r="AE14" s="52">
        <v>135.02600000000001</v>
      </c>
      <c r="AF14" s="52">
        <v>17443.846000000001</v>
      </c>
      <c r="AG14" s="53">
        <v>3966</v>
      </c>
    </row>
    <row r="15" spans="2:33" ht="31.5" x14ac:dyDescent="0.25">
      <c r="B15" s="50">
        <v>7</v>
      </c>
      <c r="C15" s="51" t="s">
        <v>54</v>
      </c>
      <c r="D15" s="52">
        <v>15197533.604</v>
      </c>
      <c r="E15" s="52">
        <v>3790666.81</v>
      </c>
      <c r="F15" s="52">
        <v>11410082.286</v>
      </c>
      <c r="G15" s="52">
        <v>3218.377</v>
      </c>
      <c r="H15" s="52">
        <v>654885.96799999999</v>
      </c>
      <c r="I15" s="52">
        <v>663224.13</v>
      </c>
      <c r="J15" s="52">
        <v>5587.4459999999999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2">
        <v>0</v>
      </c>
      <c r="Q15" s="52">
        <v>0</v>
      </c>
      <c r="R15" s="52">
        <v>3320.1709999999998</v>
      </c>
      <c r="S15" s="52">
        <v>1330236.0919999999</v>
      </c>
      <c r="T15" s="52">
        <v>6293063.5870000003</v>
      </c>
      <c r="U15" s="52">
        <v>0</v>
      </c>
      <c r="V15" s="52">
        <v>0</v>
      </c>
      <c r="W15" s="52">
        <v>0</v>
      </c>
      <c r="X15" s="52">
        <v>0</v>
      </c>
      <c r="Y15" s="52">
        <v>0</v>
      </c>
      <c r="Z15" s="52">
        <v>20405.861000000001</v>
      </c>
      <c r="AA15" s="52">
        <v>0</v>
      </c>
      <c r="AB15" s="52">
        <v>20405.861000000001</v>
      </c>
      <c r="AC15" s="52">
        <v>0</v>
      </c>
      <c r="AD15" s="52">
        <v>20405.861000000001</v>
      </c>
      <c r="AE15" s="52">
        <v>287.52300000000002</v>
      </c>
      <c r="AF15" s="52">
        <v>20693.383999999998</v>
      </c>
      <c r="AG15" s="53">
        <v>3377</v>
      </c>
    </row>
    <row r="16" spans="2:33" ht="31.5" x14ac:dyDescent="0.25">
      <c r="B16" s="50">
        <v>17</v>
      </c>
      <c r="C16" s="51" t="s">
        <v>62</v>
      </c>
      <c r="D16" s="52">
        <v>6904823.4950000001</v>
      </c>
      <c r="E16" s="52">
        <v>793859.43400000001</v>
      </c>
      <c r="F16" s="52">
        <v>6111007.8820000002</v>
      </c>
      <c r="G16" s="52">
        <v>4306.1909999999998</v>
      </c>
      <c r="H16" s="52">
        <v>587977.95700000005</v>
      </c>
      <c r="I16" s="52">
        <v>865799.245</v>
      </c>
      <c r="J16" s="52">
        <v>8037.8940000000002</v>
      </c>
      <c r="K16" s="52">
        <v>1210.75</v>
      </c>
      <c r="L16" s="52">
        <v>0</v>
      </c>
      <c r="M16" s="52">
        <v>0</v>
      </c>
      <c r="N16" s="52">
        <v>0</v>
      </c>
      <c r="O16" s="52">
        <v>0</v>
      </c>
      <c r="P16" s="52">
        <v>0</v>
      </c>
      <c r="Q16" s="52">
        <v>121.80200000000001</v>
      </c>
      <c r="R16" s="52">
        <v>0</v>
      </c>
      <c r="S16" s="52">
        <v>1467453.8389999999</v>
      </c>
      <c r="T16" s="52">
        <v>4707791.2029999997</v>
      </c>
      <c r="U16" s="52">
        <v>0</v>
      </c>
      <c r="V16" s="52">
        <v>0</v>
      </c>
      <c r="W16" s="52">
        <v>0</v>
      </c>
      <c r="X16" s="52">
        <v>0</v>
      </c>
      <c r="Y16" s="52">
        <v>0</v>
      </c>
      <c r="Z16" s="52">
        <v>29353.262999999999</v>
      </c>
      <c r="AA16" s="52">
        <v>21429.044000000002</v>
      </c>
      <c r="AB16" s="52">
        <v>7924.2190000000001</v>
      </c>
      <c r="AC16" s="52">
        <v>0</v>
      </c>
      <c r="AD16" s="52">
        <v>7924.2190000000001</v>
      </c>
      <c r="AE16" s="52">
        <v>68.578000000000003</v>
      </c>
      <c r="AF16" s="52">
        <v>7992.7969999999996</v>
      </c>
      <c r="AG16" s="53">
        <v>2280</v>
      </c>
    </row>
    <row r="17" spans="2:33" x14ac:dyDescent="0.25">
      <c r="B17" s="50">
        <v>8</v>
      </c>
      <c r="C17" s="51" t="s">
        <v>55</v>
      </c>
      <c r="D17" s="52">
        <v>4797243.7019999996</v>
      </c>
      <c r="E17" s="52">
        <v>1054717.32</v>
      </c>
      <c r="F17" s="52">
        <v>3742750.662</v>
      </c>
      <c r="G17" s="52">
        <v>2079.384</v>
      </c>
      <c r="H17" s="52">
        <v>291005.84399999998</v>
      </c>
      <c r="I17" s="52">
        <v>549829.54200000002</v>
      </c>
      <c r="J17" s="52">
        <v>4933.1850000000004</v>
      </c>
      <c r="K17" s="52">
        <v>9</v>
      </c>
      <c r="L17" s="52">
        <v>0</v>
      </c>
      <c r="M17" s="52">
        <v>0</v>
      </c>
      <c r="N17" s="52">
        <v>0</v>
      </c>
      <c r="O17" s="52">
        <v>0</v>
      </c>
      <c r="P17" s="52">
        <v>0</v>
      </c>
      <c r="Q17" s="52">
        <v>280.09399999999999</v>
      </c>
      <c r="R17" s="52">
        <v>308.67099999999999</v>
      </c>
      <c r="S17" s="52">
        <v>848445.72</v>
      </c>
      <c r="T17" s="52">
        <v>2260099.1370000001</v>
      </c>
      <c r="U17" s="52">
        <v>0</v>
      </c>
      <c r="V17" s="52">
        <v>0</v>
      </c>
      <c r="W17" s="52">
        <v>0</v>
      </c>
      <c r="X17" s="52">
        <v>0</v>
      </c>
      <c r="Y17" s="52">
        <v>0</v>
      </c>
      <c r="Z17" s="52">
        <v>5213.6760000000004</v>
      </c>
      <c r="AA17" s="52">
        <v>0</v>
      </c>
      <c r="AB17" s="52">
        <v>5213.6760000000004</v>
      </c>
      <c r="AC17" s="52">
        <v>0</v>
      </c>
      <c r="AD17" s="52">
        <v>5213.6760000000004</v>
      </c>
      <c r="AE17" s="52">
        <v>130.148</v>
      </c>
      <c r="AF17" s="52">
        <v>5343.8239999999996</v>
      </c>
      <c r="AG17" s="53">
        <v>1487</v>
      </c>
    </row>
    <row r="18" spans="2:33" x14ac:dyDescent="0.25">
      <c r="B18" s="50">
        <v>6</v>
      </c>
      <c r="C18" s="51" t="s">
        <v>13</v>
      </c>
      <c r="D18" s="52">
        <v>6581819.091</v>
      </c>
      <c r="E18" s="52">
        <v>2273618.6570000001</v>
      </c>
      <c r="F18" s="52">
        <v>4309260.8449999997</v>
      </c>
      <c r="G18" s="52">
        <v>5633.18</v>
      </c>
      <c r="H18" s="52">
        <v>218636.617</v>
      </c>
      <c r="I18" s="52">
        <v>812645.50300000003</v>
      </c>
      <c r="J18" s="52">
        <v>2484.6640000000002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2">
        <v>906.68</v>
      </c>
      <c r="Q18" s="52">
        <v>0</v>
      </c>
      <c r="R18" s="52">
        <v>0</v>
      </c>
      <c r="S18" s="52">
        <v>1040306.644</v>
      </c>
      <c r="T18" s="52">
        <v>2589015.4500000002</v>
      </c>
      <c r="U18" s="52">
        <v>0</v>
      </c>
      <c r="V18" s="52">
        <v>0</v>
      </c>
      <c r="W18" s="52">
        <v>0</v>
      </c>
      <c r="X18" s="52">
        <v>0</v>
      </c>
      <c r="Y18" s="52">
        <v>0</v>
      </c>
      <c r="Z18" s="52">
        <v>15271.803</v>
      </c>
      <c r="AA18" s="52">
        <v>0</v>
      </c>
      <c r="AB18" s="52">
        <v>15271.803</v>
      </c>
      <c r="AC18" s="52">
        <v>0</v>
      </c>
      <c r="AD18" s="52">
        <v>15271.803</v>
      </c>
      <c r="AE18" s="52">
        <v>80.245000000000005</v>
      </c>
      <c r="AF18" s="52">
        <v>15352.048000000001</v>
      </c>
      <c r="AG18" s="53">
        <v>1077</v>
      </c>
    </row>
    <row r="19" spans="2:33" x14ac:dyDescent="0.25">
      <c r="B19" s="50">
        <v>3</v>
      </c>
      <c r="C19" s="51" t="s">
        <v>53</v>
      </c>
      <c r="D19" s="52">
        <v>2667788.4</v>
      </c>
      <c r="E19" s="52">
        <v>769950.63</v>
      </c>
      <c r="F19" s="52">
        <v>1899982.9650000001</v>
      </c>
      <c r="G19" s="52">
        <v>2462.8090000000002</v>
      </c>
      <c r="H19" s="52">
        <v>141979.16200000001</v>
      </c>
      <c r="I19" s="52">
        <v>161894.43400000001</v>
      </c>
      <c r="J19" s="52">
        <v>504.64</v>
      </c>
      <c r="K19" s="52">
        <v>167.589</v>
      </c>
      <c r="L19" s="52">
        <v>0</v>
      </c>
      <c r="M19" s="52">
        <v>0</v>
      </c>
      <c r="N19" s="52">
        <v>0</v>
      </c>
      <c r="O19" s="52">
        <v>0</v>
      </c>
      <c r="P19" s="52">
        <v>0</v>
      </c>
      <c r="Q19" s="52">
        <v>0</v>
      </c>
      <c r="R19" s="52">
        <v>300.28699999999998</v>
      </c>
      <c r="S19" s="52">
        <v>307308.92099999997</v>
      </c>
      <c r="T19" s="52">
        <v>1251048.6810000001</v>
      </c>
      <c r="U19" s="52">
        <v>0</v>
      </c>
      <c r="V19" s="52">
        <v>0</v>
      </c>
      <c r="W19" s="52">
        <v>0</v>
      </c>
      <c r="X19" s="52">
        <v>0</v>
      </c>
      <c r="Y19" s="52">
        <v>0</v>
      </c>
      <c r="Z19" s="52">
        <v>4296.6030000000001</v>
      </c>
      <c r="AA19" s="52">
        <v>0</v>
      </c>
      <c r="AB19" s="52">
        <v>4296.6030000000001</v>
      </c>
      <c r="AC19" s="52">
        <v>0</v>
      </c>
      <c r="AD19" s="52">
        <v>4296.6030000000001</v>
      </c>
      <c r="AE19" s="52">
        <v>16.434000000000001</v>
      </c>
      <c r="AF19" s="52">
        <v>4313.0370000000003</v>
      </c>
      <c r="AG19" s="53">
        <v>673</v>
      </c>
    </row>
    <row r="20" spans="2:33" x14ac:dyDescent="0.25">
      <c r="B20" s="50">
        <v>9</v>
      </c>
      <c r="C20" s="51" t="s">
        <v>56</v>
      </c>
      <c r="D20" s="52">
        <v>1738551.578</v>
      </c>
      <c r="E20" s="52">
        <v>361904.78200000001</v>
      </c>
      <c r="F20" s="52">
        <v>1396705.5160000001</v>
      </c>
      <c r="G20" s="52">
        <v>1417.3610000000001</v>
      </c>
      <c r="H20" s="52">
        <v>100813.948</v>
      </c>
      <c r="I20" s="52">
        <v>51909.366000000002</v>
      </c>
      <c r="J20" s="52">
        <v>376.11200000000002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2">
        <v>0</v>
      </c>
      <c r="Q20" s="52">
        <v>0</v>
      </c>
      <c r="R20" s="52">
        <v>0</v>
      </c>
      <c r="S20" s="52">
        <v>154516.78700000001</v>
      </c>
      <c r="T20" s="52">
        <v>975209.12600000005</v>
      </c>
      <c r="U20" s="52">
        <v>0</v>
      </c>
      <c r="V20" s="52">
        <v>0</v>
      </c>
      <c r="W20" s="52">
        <v>0</v>
      </c>
      <c r="X20" s="52">
        <v>0</v>
      </c>
      <c r="Y20" s="52">
        <v>0</v>
      </c>
      <c r="Z20" s="52">
        <v>3065.1089999999999</v>
      </c>
      <c r="AA20" s="52">
        <v>0</v>
      </c>
      <c r="AB20" s="52">
        <v>3065.1089999999999</v>
      </c>
      <c r="AC20" s="52">
        <v>0</v>
      </c>
      <c r="AD20" s="52">
        <v>3065.1089999999999</v>
      </c>
      <c r="AE20" s="52">
        <v>33.027999999999999</v>
      </c>
      <c r="AF20" s="52">
        <v>3098.1370000000002</v>
      </c>
      <c r="AG20" s="53">
        <v>498</v>
      </c>
    </row>
    <row r="21" spans="2:33" ht="31.5" x14ac:dyDescent="0.25">
      <c r="B21" s="50">
        <v>23</v>
      </c>
      <c r="C21" s="51" t="s">
        <v>74</v>
      </c>
      <c r="D21" s="52">
        <v>1087847.942</v>
      </c>
      <c r="E21" s="52">
        <v>94925.592999999993</v>
      </c>
      <c r="F21" s="52">
        <v>993539.62800000003</v>
      </c>
      <c r="G21" s="52">
        <v>0</v>
      </c>
      <c r="H21" s="52">
        <v>93833.460999999996</v>
      </c>
      <c r="I21" s="52">
        <v>57727.387000000002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2">
        <v>10130.89</v>
      </c>
      <c r="Q21" s="52">
        <v>12.78</v>
      </c>
      <c r="R21" s="52">
        <v>0</v>
      </c>
      <c r="S21" s="52">
        <v>161704.51800000001</v>
      </c>
      <c r="T21" s="52">
        <v>693739.88300000003</v>
      </c>
      <c r="U21" s="52">
        <v>0</v>
      </c>
      <c r="V21" s="52">
        <v>0</v>
      </c>
      <c r="W21" s="52">
        <v>0</v>
      </c>
      <c r="X21" s="52">
        <v>0</v>
      </c>
      <c r="Y21" s="52">
        <v>0</v>
      </c>
      <c r="Z21" s="52">
        <v>2101.9839999999999</v>
      </c>
      <c r="AA21" s="52">
        <v>0</v>
      </c>
      <c r="AB21" s="52">
        <v>2101.9839999999999</v>
      </c>
      <c r="AC21" s="52">
        <v>0</v>
      </c>
      <c r="AD21" s="52">
        <v>2101.9839999999999</v>
      </c>
      <c r="AE21" s="52">
        <v>435.10599999999999</v>
      </c>
      <c r="AF21" s="52">
        <v>2537.09</v>
      </c>
      <c r="AG21" s="53">
        <v>425</v>
      </c>
    </row>
    <row r="22" spans="2:33" x14ac:dyDescent="0.25">
      <c r="B22" s="50">
        <v>14</v>
      </c>
      <c r="C22" s="51" t="s">
        <v>60</v>
      </c>
      <c r="D22" s="52">
        <v>1256907.483</v>
      </c>
      <c r="E22" s="52">
        <v>202506.15700000001</v>
      </c>
      <c r="F22" s="52">
        <v>1054401.3259999999</v>
      </c>
      <c r="G22" s="52">
        <v>118.21</v>
      </c>
      <c r="H22" s="52">
        <v>92462.001000000004</v>
      </c>
      <c r="I22" s="52">
        <v>194494.27499999999</v>
      </c>
      <c r="J22" s="52">
        <v>425.90499999999997</v>
      </c>
      <c r="K22" s="52">
        <v>0</v>
      </c>
      <c r="L22" s="52">
        <v>9.9570000000000007</v>
      </c>
      <c r="M22" s="52">
        <v>0</v>
      </c>
      <c r="N22" s="52">
        <v>0</v>
      </c>
      <c r="O22" s="52">
        <v>0</v>
      </c>
      <c r="P22" s="52">
        <v>3786.953</v>
      </c>
      <c r="Q22" s="52">
        <v>0</v>
      </c>
      <c r="R22" s="52">
        <v>0</v>
      </c>
      <c r="S22" s="52">
        <v>291297.30099999998</v>
      </c>
      <c r="T22" s="52">
        <v>593446.98699999996</v>
      </c>
      <c r="U22" s="52">
        <v>0</v>
      </c>
      <c r="V22" s="52">
        <v>0</v>
      </c>
      <c r="W22" s="52">
        <v>0</v>
      </c>
      <c r="X22" s="52">
        <v>0</v>
      </c>
      <c r="Y22" s="52">
        <v>0</v>
      </c>
      <c r="Z22" s="52">
        <v>1445.6089999999999</v>
      </c>
      <c r="AA22" s="52">
        <v>0</v>
      </c>
      <c r="AB22" s="52">
        <v>1445.6089999999999</v>
      </c>
      <c r="AC22" s="52">
        <v>0</v>
      </c>
      <c r="AD22" s="52">
        <v>1445.6089999999999</v>
      </c>
      <c r="AE22" s="52">
        <v>54.228000000000002</v>
      </c>
      <c r="AF22" s="52">
        <v>1499.837</v>
      </c>
      <c r="AG22" s="53">
        <v>418</v>
      </c>
    </row>
    <row r="23" spans="2:33" x14ac:dyDescent="0.25">
      <c r="B23" s="50">
        <v>16</v>
      </c>
      <c r="C23" s="51" t="s">
        <v>61</v>
      </c>
      <c r="D23" s="52">
        <v>4754632.5470000003</v>
      </c>
      <c r="E23" s="52">
        <v>106834.553</v>
      </c>
      <c r="F23" s="52">
        <v>4647797.9939999999</v>
      </c>
      <c r="G23" s="52">
        <v>0</v>
      </c>
      <c r="H23" s="52">
        <v>52836.565999999999</v>
      </c>
      <c r="I23" s="52">
        <v>29223.915000000001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2">
        <v>0</v>
      </c>
      <c r="Q23" s="52">
        <v>5.2</v>
      </c>
      <c r="R23" s="52">
        <v>0</v>
      </c>
      <c r="S23" s="52">
        <v>82065.680999999997</v>
      </c>
      <c r="T23" s="52">
        <v>338798.99599999998</v>
      </c>
      <c r="U23" s="52">
        <v>0</v>
      </c>
      <c r="V23" s="52">
        <v>0</v>
      </c>
      <c r="W23" s="52">
        <v>0</v>
      </c>
      <c r="X23" s="52">
        <v>0</v>
      </c>
      <c r="Y23" s="52">
        <v>0</v>
      </c>
      <c r="Z23" s="52">
        <v>697.22799999999995</v>
      </c>
      <c r="AA23" s="52">
        <v>0</v>
      </c>
      <c r="AB23" s="52">
        <v>697.22799999999995</v>
      </c>
      <c r="AC23" s="52">
        <v>0</v>
      </c>
      <c r="AD23" s="52">
        <v>697.22799999999995</v>
      </c>
      <c r="AE23" s="52">
        <v>53.95</v>
      </c>
      <c r="AF23" s="52">
        <v>751.178</v>
      </c>
      <c r="AG23" s="53">
        <v>210</v>
      </c>
    </row>
    <row r="24" spans="2:33" x14ac:dyDescent="0.25">
      <c r="B24" s="50">
        <v>11</v>
      </c>
      <c r="C24" s="51" t="s">
        <v>57</v>
      </c>
      <c r="D24" s="52">
        <v>656500.06099999999</v>
      </c>
      <c r="E24" s="52">
        <v>108426.78200000001</v>
      </c>
      <c r="F24" s="52">
        <v>548188.76599999995</v>
      </c>
      <c r="G24" s="52">
        <v>0</v>
      </c>
      <c r="H24" s="52">
        <v>38145.097000000002</v>
      </c>
      <c r="I24" s="52">
        <v>139221.27499999999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2">
        <v>0</v>
      </c>
      <c r="Q24" s="52">
        <v>197.73400000000001</v>
      </c>
      <c r="R24" s="52">
        <v>0</v>
      </c>
      <c r="S24" s="52">
        <v>177564.106</v>
      </c>
      <c r="T24" s="52">
        <v>292287.77</v>
      </c>
      <c r="U24" s="52">
        <v>0</v>
      </c>
      <c r="V24" s="52">
        <v>0</v>
      </c>
      <c r="W24" s="52">
        <v>0</v>
      </c>
      <c r="X24" s="52">
        <v>0</v>
      </c>
      <c r="Y24" s="52">
        <v>0</v>
      </c>
      <c r="Z24" s="52">
        <v>969.14499999999998</v>
      </c>
      <c r="AA24" s="52">
        <v>0</v>
      </c>
      <c r="AB24" s="52">
        <v>969.14499999999998</v>
      </c>
      <c r="AC24" s="52">
        <v>0</v>
      </c>
      <c r="AD24" s="52">
        <v>969.14499999999998</v>
      </c>
      <c r="AE24" s="52">
        <v>2.6669999999999998</v>
      </c>
      <c r="AF24" s="52">
        <v>971.81200000000001</v>
      </c>
      <c r="AG24" s="53">
        <v>171</v>
      </c>
    </row>
    <row r="25" spans="2:33" x14ac:dyDescent="0.25">
      <c r="B25" s="50">
        <v>18</v>
      </c>
      <c r="C25" s="51" t="s">
        <v>63</v>
      </c>
      <c r="D25" s="52">
        <v>344372.41700000002</v>
      </c>
      <c r="E25" s="52">
        <v>54482.858999999997</v>
      </c>
      <c r="F25" s="52">
        <v>289889.55800000002</v>
      </c>
      <c r="G25" s="52">
        <v>1160.4369999999999</v>
      </c>
      <c r="H25" s="52">
        <v>30492.54</v>
      </c>
      <c r="I25" s="52">
        <v>29425.147000000001</v>
      </c>
      <c r="J25" s="52">
        <v>0</v>
      </c>
      <c r="K25" s="52">
        <v>0</v>
      </c>
      <c r="L25" s="52">
        <v>0</v>
      </c>
      <c r="M25" s="52">
        <v>0</v>
      </c>
      <c r="N25" s="52">
        <v>0</v>
      </c>
      <c r="O25" s="52">
        <v>0</v>
      </c>
      <c r="P25" s="52">
        <v>0</v>
      </c>
      <c r="Q25" s="52">
        <v>0</v>
      </c>
      <c r="R25" s="52">
        <v>0</v>
      </c>
      <c r="S25" s="52">
        <v>61078.124000000003</v>
      </c>
      <c r="T25" s="52">
        <v>180815.986</v>
      </c>
      <c r="U25" s="52">
        <v>0</v>
      </c>
      <c r="V25" s="52">
        <v>0</v>
      </c>
      <c r="W25" s="52">
        <v>0</v>
      </c>
      <c r="X25" s="52">
        <v>0</v>
      </c>
      <c r="Y25" s="52">
        <v>0</v>
      </c>
      <c r="Z25" s="52">
        <v>350.21100000000001</v>
      </c>
      <c r="AA25" s="52">
        <v>0</v>
      </c>
      <c r="AB25" s="52">
        <v>350.21100000000001</v>
      </c>
      <c r="AC25" s="52">
        <v>0</v>
      </c>
      <c r="AD25" s="52">
        <v>350.21100000000001</v>
      </c>
      <c r="AE25" s="52">
        <v>18.805</v>
      </c>
      <c r="AF25" s="52">
        <v>369.01600000000002</v>
      </c>
      <c r="AG25" s="53">
        <v>128</v>
      </c>
    </row>
    <row r="26" spans="2:33" x14ac:dyDescent="0.25">
      <c r="B26" s="50">
        <v>19</v>
      </c>
      <c r="C26" s="51" t="s">
        <v>15</v>
      </c>
      <c r="D26" s="52">
        <v>378926.69</v>
      </c>
      <c r="E26" s="52">
        <v>53240.745000000003</v>
      </c>
      <c r="F26" s="52">
        <v>326213.95799999998</v>
      </c>
      <c r="G26" s="52">
        <v>178.88</v>
      </c>
      <c r="H26" s="52">
        <v>31061.86</v>
      </c>
      <c r="I26" s="52">
        <v>44632.978999999999</v>
      </c>
      <c r="J26" s="52">
        <v>64.557000000000002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2">
        <v>0</v>
      </c>
      <c r="Q26" s="52">
        <v>0</v>
      </c>
      <c r="R26" s="52">
        <v>0</v>
      </c>
      <c r="S26" s="52">
        <v>75938.275999999998</v>
      </c>
      <c r="T26" s="52">
        <v>179074.489</v>
      </c>
      <c r="U26" s="52">
        <v>0</v>
      </c>
      <c r="V26" s="52">
        <v>0</v>
      </c>
      <c r="W26" s="52">
        <v>0</v>
      </c>
      <c r="X26" s="52">
        <v>0</v>
      </c>
      <c r="Y26" s="52">
        <v>0</v>
      </c>
      <c r="Z26" s="52">
        <v>460.904</v>
      </c>
      <c r="AA26" s="52">
        <v>0</v>
      </c>
      <c r="AB26" s="52">
        <v>460.904</v>
      </c>
      <c r="AC26" s="52">
        <v>0</v>
      </c>
      <c r="AD26" s="52">
        <v>460.904</v>
      </c>
      <c r="AE26" s="52">
        <v>5.1870000000000003</v>
      </c>
      <c r="AF26" s="52">
        <v>466.09100000000001</v>
      </c>
      <c r="AG26" s="53">
        <v>120</v>
      </c>
    </row>
    <row r="27" spans="2:33" x14ac:dyDescent="0.25">
      <c r="B27" s="50">
        <v>10</v>
      </c>
      <c r="C27" s="51" t="s">
        <v>14</v>
      </c>
      <c r="D27" s="52">
        <v>307765.67300000001</v>
      </c>
      <c r="E27" s="52">
        <v>35420.067000000003</v>
      </c>
      <c r="F27" s="52">
        <v>272345.60600000003</v>
      </c>
      <c r="G27" s="52">
        <v>467.71800000000002</v>
      </c>
      <c r="H27" s="52">
        <v>27046.18</v>
      </c>
      <c r="I27" s="52">
        <v>44587.042999999998</v>
      </c>
      <c r="J27" s="52">
        <v>0</v>
      </c>
      <c r="K27" s="52">
        <v>0</v>
      </c>
      <c r="L27" s="52">
        <v>0</v>
      </c>
      <c r="M27" s="52">
        <v>0</v>
      </c>
      <c r="N27" s="52">
        <v>0</v>
      </c>
      <c r="O27" s="52">
        <v>0</v>
      </c>
      <c r="P27" s="52">
        <v>0</v>
      </c>
      <c r="Q27" s="52">
        <v>0</v>
      </c>
      <c r="R27" s="52">
        <v>0</v>
      </c>
      <c r="S27" s="52">
        <v>72100.941000000006</v>
      </c>
      <c r="T27" s="52">
        <v>136940.72899999999</v>
      </c>
      <c r="U27" s="52">
        <v>0</v>
      </c>
      <c r="V27" s="52">
        <v>0</v>
      </c>
      <c r="W27" s="52">
        <v>0</v>
      </c>
      <c r="X27" s="52">
        <v>0</v>
      </c>
      <c r="Y27" s="52">
        <v>0</v>
      </c>
      <c r="Z27" s="52">
        <v>251.11</v>
      </c>
      <c r="AA27" s="52">
        <v>0</v>
      </c>
      <c r="AB27" s="52">
        <v>251.11</v>
      </c>
      <c r="AC27" s="52">
        <v>0</v>
      </c>
      <c r="AD27" s="52">
        <v>251.11</v>
      </c>
      <c r="AE27" s="52">
        <v>6.0359999999999996</v>
      </c>
      <c r="AF27" s="52">
        <v>257.14600000000002</v>
      </c>
      <c r="AG27" s="53">
        <v>118</v>
      </c>
    </row>
    <row r="28" spans="2:33" x14ac:dyDescent="0.25">
      <c r="B28" s="50">
        <v>2</v>
      </c>
      <c r="C28" s="51" t="s">
        <v>52</v>
      </c>
      <c r="D28" s="52">
        <v>373952.16200000001</v>
      </c>
      <c r="E28" s="52">
        <v>70932.149999999994</v>
      </c>
      <c r="F28" s="52">
        <v>303020.01199999999</v>
      </c>
      <c r="G28" s="52">
        <v>1257.0309999999999</v>
      </c>
      <c r="H28" s="52">
        <v>16012.397999999999</v>
      </c>
      <c r="I28" s="52">
        <v>46638.095000000001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2">
        <v>0</v>
      </c>
      <c r="Q28" s="52">
        <v>0</v>
      </c>
      <c r="R28" s="52">
        <v>403.36</v>
      </c>
      <c r="S28" s="52">
        <v>64310.883999999998</v>
      </c>
      <c r="T28" s="52">
        <v>188612.902</v>
      </c>
      <c r="U28" s="52">
        <v>0</v>
      </c>
      <c r="V28" s="52">
        <v>0</v>
      </c>
      <c r="W28" s="52">
        <v>0</v>
      </c>
      <c r="X28" s="52">
        <v>0</v>
      </c>
      <c r="Y28" s="52">
        <v>0</v>
      </c>
      <c r="Z28" s="52">
        <v>708.48599999999999</v>
      </c>
      <c r="AA28" s="52">
        <v>0</v>
      </c>
      <c r="AB28" s="52">
        <v>708.48599999999999</v>
      </c>
      <c r="AC28" s="52">
        <v>0</v>
      </c>
      <c r="AD28" s="52">
        <v>708.48599999999999</v>
      </c>
      <c r="AE28" s="52">
        <v>3.758</v>
      </c>
      <c r="AF28" s="52">
        <v>712.24400000000003</v>
      </c>
      <c r="AG28" s="53">
        <v>98</v>
      </c>
    </row>
    <row r="29" spans="2:33" ht="31.5" x14ac:dyDescent="0.25">
      <c r="B29" s="50">
        <v>5</v>
      </c>
      <c r="C29" s="51" t="s">
        <v>111</v>
      </c>
      <c r="D29" s="52">
        <v>40600.317999999999</v>
      </c>
      <c r="E29" s="52">
        <v>6644.0379999999996</v>
      </c>
      <c r="F29" s="52">
        <v>33956.28</v>
      </c>
      <c r="G29" s="52">
        <v>0</v>
      </c>
      <c r="H29" s="52">
        <v>1865.537</v>
      </c>
      <c r="I29" s="52">
        <v>10313.964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2">
        <v>0</v>
      </c>
      <c r="Q29" s="52">
        <v>0</v>
      </c>
      <c r="R29" s="52">
        <v>0</v>
      </c>
      <c r="S29" s="52">
        <v>12179.501</v>
      </c>
      <c r="T29" s="52">
        <v>25433.239000000001</v>
      </c>
      <c r="U29" s="52">
        <v>0</v>
      </c>
      <c r="V29" s="52">
        <v>0</v>
      </c>
      <c r="W29" s="52">
        <v>0</v>
      </c>
      <c r="X29" s="52">
        <v>0</v>
      </c>
      <c r="Y29" s="52">
        <v>0</v>
      </c>
      <c r="Z29" s="52">
        <v>160.31800000000001</v>
      </c>
      <c r="AA29" s="52">
        <v>0</v>
      </c>
      <c r="AB29" s="52">
        <v>160.31800000000001</v>
      </c>
      <c r="AC29" s="52">
        <v>0</v>
      </c>
      <c r="AD29" s="52">
        <v>160.31800000000001</v>
      </c>
      <c r="AE29" s="52">
        <v>0.33200000000000002</v>
      </c>
      <c r="AF29" s="52">
        <v>160.65</v>
      </c>
      <c r="AG29" s="53">
        <v>10</v>
      </c>
    </row>
    <row r="30" spans="2:33" x14ac:dyDescent="0.25">
      <c r="B30" s="50">
        <v>15</v>
      </c>
      <c r="C30" s="51" t="s">
        <v>112</v>
      </c>
      <c r="D30" s="52">
        <v>42220.099000000002</v>
      </c>
      <c r="E30" s="52">
        <v>9339.8960000000006</v>
      </c>
      <c r="F30" s="52">
        <v>32880.203000000001</v>
      </c>
      <c r="G30" s="52">
        <v>0</v>
      </c>
      <c r="H30" s="52">
        <v>3349.8510000000001</v>
      </c>
      <c r="I30" s="52">
        <v>2630.8850000000002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2">
        <v>0</v>
      </c>
      <c r="Q30" s="52">
        <v>0</v>
      </c>
      <c r="R30" s="52">
        <v>0</v>
      </c>
      <c r="S30" s="52">
        <v>5980.7359999999999</v>
      </c>
      <c r="T30" s="52">
        <v>19075.366999999998</v>
      </c>
      <c r="U30" s="52">
        <v>0</v>
      </c>
      <c r="V30" s="52">
        <v>0</v>
      </c>
      <c r="W30" s="52">
        <v>0</v>
      </c>
      <c r="X30" s="52">
        <v>0</v>
      </c>
      <c r="Y30" s="52">
        <v>0</v>
      </c>
      <c r="Z30" s="52">
        <v>33.857999999999997</v>
      </c>
      <c r="AA30" s="52">
        <v>0</v>
      </c>
      <c r="AB30" s="52">
        <v>33.857999999999997</v>
      </c>
      <c r="AC30" s="52">
        <v>0</v>
      </c>
      <c r="AD30" s="52">
        <v>33.857999999999997</v>
      </c>
      <c r="AE30" s="52">
        <v>0</v>
      </c>
      <c r="AF30" s="52">
        <v>33.857999999999997</v>
      </c>
      <c r="AG30" s="53">
        <v>10</v>
      </c>
    </row>
    <row r="31" spans="2:33" ht="31.5" x14ac:dyDescent="0.25">
      <c r="B31" s="114" t="s">
        <v>185</v>
      </c>
      <c r="C31" s="54" t="s">
        <v>161</v>
      </c>
      <c r="D31" s="55">
        <v>13432.938999999998</v>
      </c>
      <c r="E31" s="55">
        <v>3051.7370000000001</v>
      </c>
      <c r="F31" s="55">
        <v>10381.202000000001</v>
      </c>
      <c r="G31" s="55">
        <v>0</v>
      </c>
      <c r="H31" s="55">
        <v>893.86299999999994</v>
      </c>
      <c r="I31" s="55">
        <v>1219.0719999999999</v>
      </c>
      <c r="J31" s="55">
        <v>0</v>
      </c>
      <c r="K31" s="55">
        <v>0</v>
      </c>
      <c r="L31" s="55">
        <v>0</v>
      </c>
      <c r="M31" s="55">
        <v>0</v>
      </c>
      <c r="N31" s="55">
        <v>0</v>
      </c>
      <c r="O31" s="55">
        <v>0</v>
      </c>
      <c r="P31" s="55">
        <v>1710.1510000000001</v>
      </c>
      <c r="Q31" s="55">
        <v>0</v>
      </c>
      <c r="R31" s="55">
        <v>0</v>
      </c>
      <c r="S31" s="55">
        <v>3823.0860000000002</v>
      </c>
      <c r="T31" s="55">
        <v>6101.6350000000002</v>
      </c>
      <c r="U31" s="55">
        <v>0</v>
      </c>
      <c r="V31" s="55">
        <v>0</v>
      </c>
      <c r="W31" s="55">
        <v>0</v>
      </c>
      <c r="X31" s="55">
        <v>0</v>
      </c>
      <c r="Y31" s="55">
        <v>0</v>
      </c>
      <c r="Z31" s="55">
        <v>8.2579999999999991</v>
      </c>
      <c r="AA31" s="55">
        <v>0</v>
      </c>
      <c r="AB31" s="55">
        <v>8.2579999999999991</v>
      </c>
      <c r="AC31" s="55">
        <v>0</v>
      </c>
      <c r="AD31" s="55">
        <v>8.2579999999999991</v>
      </c>
      <c r="AE31" s="55">
        <v>0.54400000000000004</v>
      </c>
      <c r="AF31" s="55">
        <v>8.8019999999999996</v>
      </c>
      <c r="AG31" s="56">
        <v>6</v>
      </c>
    </row>
    <row r="32" spans="2:33" s="57" customFormat="1" x14ac:dyDescent="0.25">
      <c r="B32" s="118" t="s">
        <v>16</v>
      </c>
      <c r="C32" s="119"/>
      <c r="D32" s="65">
        <f>SUM(D10:D31)</f>
        <v>279843240.25899988</v>
      </c>
      <c r="E32" s="65">
        <f t="shared" ref="E32:AG32" si="0">SUM(E10:E31)</f>
        <v>34851210.416999996</v>
      </c>
      <c r="F32" s="65">
        <f t="shared" si="0"/>
        <v>245164851.42399999</v>
      </c>
      <c r="G32" s="65">
        <f t="shared" si="0"/>
        <v>148613.67699999997</v>
      </c>
      <c r="H32" s="65">
        <f t="shared" si="0"/>
        <v>15162145.972999999</v>
      </c>
      <c r="I32" s="65">
        <f t="shared" si="0"/>
        <v>38464440.078999996</v>
      </c>
      <c r="J32" s="65">
        <f t="shared" si="0"/>
        <v>108573.19499999999</v>
      </c>
      <c r="K32" s="65">
        <f t="shared" si="0"/>
        <v>11831.404</v>
      </c>
      <c r="L32" s="65">
        <f t="shared" si="0"/>
        <v>7316.1150000000007</v>
      </c>
      <c r="M32" s="65">
        <f t="shared" si="0"/>
        <v>48.435000000000002</v>
      </c>
      <c r="N32" s="65">
        <f t="shared" si="0"/>
        <v>710.86500000000001</v>
      </c>
      <c r="O32" s="65">
        <f t="shared" si="0"/>
        <v>0</v>
      </c>
      <c r="P32" s="65">
        <f t="shared" si="0"/>
        <v>262653.91299999994</v>
      </c>
      <c r="Q32" s="65">
        <f t="shared" si="0"/>
        <v>20532.208999999999</v>
      </c>
      <c r="R32" s="65">
        <f t="shared" si="0"/>
        <v>28713.743999999999</v>
      </c>
      <c r="S32" s="65">
        <f t="shared" si="0"/>
        <v>54215579.609000005</v>
      </c>
      <c r="T32" s="65">
        <f t="shared" si="0"/>
        <v>112509651.97099999</v>
      </c>
      <c r="U32" s="65">
        <f t="shared" si="0"/>
        <v>0</v>
      </c>
      <c r="V32" s="65">
        <f t="shared" si="0"/>
        <v>0</v>
      </c>
      <c r="W32" s="65">
        <f t="shared" si="0"/>
        <v>0</v>
      </c>
      <c r="X32" s="65">
        <f t="shared" si="0"/>
        <v>0</v>
      </c>
      <c r="Y32" s="65">
        <f t="shared" si="0"/>
        <v>0</v>
      </c>
      <c r="Z32" s="65">
        <f t="shared" si="0"/>
        <v>373974.60799999989</v>
      </c>
      <c r="AA32" s="65">
        <f t="shared" si="0"/>
        <v>21496.2</v>
      </c>
      <c r="AB32" s="65">
        <f t="shared" si="0"/>
        <v>352478.40799999994</v>
      </c>
      <c r="AC32" s="65">
        <f t="shared" si="0"/>
        <v>0</v>
      </c>
      <c r="AD32" s="65">
        <f t="shared" si="0"/>
        <v>352478.40799999994</v>
      </c>
      <c r="AE32" s="65">
        <f t="shared" si="0"/>
        <v>3440.8049999999989</v>
      </c>
      <c r="AF32" s="65">
        <f t="shared" si="0"/>
        <v>355919.21300000022</v>
      </c>
      <c r="AG32" s="65">
        <f t="shared" si="0"/>
        <v>63566</v>
      </c>
    </row>
    <row r="33" spans="2:17" s="60" customFormat="1" x14ac:dyDescent="0.25">
      <c r="B33" s="66" t="s">
        <v>155</v>
      </c>
      <c r="C33" s="58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</row>
    <row r="34" spans="2:17" s="60" customFormat="1" ht="16.5" x14ac:dyDescent="0.25">
      <c r="B34" s="67" t="s">
        <v>184</v>
      </c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61"/>
    </row>
    <row r="35" spans="2:17" x14ac:dyDescent="0.25">
      <c r="B35" s="68" t="s">
        <v>72</v>
      </c>
    </row>
    <row r="36" spans="2:17" x14ac:dyDescent="0.25">
      <c r="B36" s="69" t="s">
        <v>70</v>
      </c>
    </row>
    <row r="37" spans="2:17" x14ac:dyDescent="0.25">
      <c r="B37" s="67" t="s">
        <v>71</v>
      </c>
    </row>
  </sheetData>
  <sortState xmlns:xlrd2="http://schemas.microsoft.com/office/spreadsheetml/2017/richdata2" ref="B10:AG30">
    <sortCondition descending="1" ref="AG10:AG30"/>
  </sortState>
  <mergeCells count="1">
    <mergeCell ref="B32:C32"/>
  </mergeCells>
  <hyperlinks>
    <hyperlink ref="I1" location="Índice!A1" display="Volver al Índice" xr:uid="{6252C8A3-547F-4034-9547-F367901EBBE9}"/>
  </hyperlinks>
  <pageMargins left="0.7" right="0.7" top="0.75" bottom="0.75" header="0.3" footer="0.3"/>
  <pageSetup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D630E-09A6-4044-9226-E223ABF9EAC0}">
  <dimension ref="A1:AG50"/>
  <sheetViews>
    <sheetView showGridLines="0" workbookViewId="0"/>
  </sheetViews>
  <sheetFormatPr baseColWidth="10" defaultColWidth="11.42578125" defaultRowHeight="15.75" x14ac:dyDescent="0.25"/>
  <cols>
    <col min="1" max="1" width="3.7109375" style="40" customWidth="1"/>
    <col min="2" max="2" width="14.7109375" style="40" customWidth="1"/>
    <col min="3" max="3" width="60.7109375" style="40" customWidth="1"/>
    <col min="4" max="4" width="19.7109375" style="40" customWidth="1"/>
    <col min="5" max="5" width="20.42578125" style="40" customWidth="1"/>
    <col min="6" max="6" width="16.42578125" style="40" customWidth="1"/>
    <col min="7" max="7" width="33" style="40" bestFit="1" customWidth="1"/>
    <col min="8" max="8" width="26.42578125" style="40" bestFit="1" customWidth="1"/>
    <col min="9" max="9" width="25.140625" style="40" bestFit="1" customWidth="1"/>
    <col min="10" max="12" width="30.7109375" style="40" customWidth="1"/>
    <col min="13" max="13" width="27.28515625" style="40" bestFit="1" customWidth="1"/>
    <col min="14" max="18" width="30.7109375" style="40" customWidth="1"/>
    <col min="19" max="19" width="16.42578125" style="40" bestFit="1" customWidth="1"/>
    <col min="20" max="20" width="20" style="40" bestFit="1" customWidth="1"/>
    <col min="21" max="21" width="17.42578125" style="40" customWidth="1"/>
    <col min="22" max="22" width="17.140625" style="40" customWidth="1"/>
    <col min="23" max="23" width="20.7109375" style="40" customWidth="1"/>
    <col min="24" max="24" width="19.85546875" style="40" customWidth="1"/>
    <col min="25" max="25" width="22.7109375" style="40" bestFit="1" customWidth="1"/>
    <col min="26" max="26" width="10.85546875" style="40" bestFit="1" customWidth="1"/>
    <col min="27" max="27" width="25" style="40" bestFit="1" customWidth="1"/>
    <col min="28" max="28" width="17.85546875" style="40" bestFit="1" customWidth="1"/>
    <col min="29" max="29" width="25.5703125" style="40" bestFit="1" customWidth="1"/>
    <col min="30" max="30" width="29.7109375" style="40" bestFit="1" customWidth="1"/>
    <col min="31" max="31" width="13.85546875" style="40" customWidth="1"/>
    <col min="32" max="32" width="10.7109375" style="40" customWidth="1"/>
    <col min="33" max="33" width="18.7109375" style="40" customWidth="1"/>
    <col min="34" max="16384" width="11.42578125" style="40"/>
  </cols>
  <sheetData>
    <row r="1" spans="1:33" x14ac:dyDescent="0.25">
      <c r="A1" s="40" t="s">
        <v>2</v>
      </c>
      <c r="I1" s="41" t="s">
        <v>65</v>
      </c>
    </row>
    <row r="5" spans="1:33" x14ac:dyDescent="0.25">
      <c r="B5" s="43" t="s">
        <v>157</v>
      </c>
    </row>
    <row r="6" spans="1:33" x14ac:dyDescent="0.25">
      <c r="B6" s="43" t="s">
        <v>87</v>
      </c>
    </row>
    <row r="7" spans="1:33" x14ac:dyDescent="0.25">
      <c r="B7" s="44" t="s">
        <v>5</v>
      </c>
    </row>
    <row r="8" spans="1:33" x14ac:dyDescent="0.25">
      <c r="B8" s="44"/>
    </row>
    <row r="9" spans="1:33" s="70" customFormat="1" ht="94.5" x14ac:dyDescent="0.2">
      <c r="B9" s="64" t="s">
        <v>84</v>
      </c>
      <c r="C9" s="64" t="s">
        <v>79</v>
      </c>
      <c r="D9" s="64" t="s">
        <v>135</v>
      </c>
      <c r="E9" s="64" t="s">
        <v>88</v>
      </c>
      <c r="F9" s="64" t="s">
        <v>136</v>
      </c>
      <c r="G9" s="64" t="s">
        <v>137</v>
      </c>
      <c r="H9" s="64" t="s">
        <v>138</v>
      </c>
      <c r="I9" s="64" t="s">
        <v>139</v>
      </c>
      <c r="J9" s="64" t="s">
        <v>140</v>
      </c>
      <c r="K9" s="64" t="s">
        <v>141</v>
      </c>
      <c r="L9" s="64" t="s">
        <v>142</v>
      </c>
      <c r="M9" s="64" t="s">
        <v>143</v>
      </c>
      <c r="N9" s="64" t="s">
        <v>144</v>
      </c>
      <c r="O9" s="64" t="s">
        <v>145</v>
      </c>
      <c r="P9" s="64" t="s">
        <v>146</v>
      </c>
      <c r="Q9" s="64" t="s">
        <v>147</v>
      </c>
      <c r="R9" s="64" t="s">
        <v>148</v>
      </c>
      <c r="S9" s="64" t="s">
        <v>80</v>
      </c>
      <c r="T9" s="64" t="s">
        <v>89</v>
      </c>
      <c r="U9" s="63" t="s">
        <v>90</v>
      </c>
      <c r="V9" s="63" t="s">
        <v>91</v>
      </c>
      <c r="W9" s="63" t="s">
        <v>92</v>
      </c>
      <c r="X9" s="63" t="s">
        <v>149</v>
      </c>
      <c r="Y9" s="63" t="s">
        <v>93</v>
      </c>
      <c r="Z9" s="63" t="s">
        <v>94</v>
      </c>
      <c r="AA9" s="63" t="s">
        <v>95</v>
      </c>
      <c r="AB9" s="63" t="s">
        <v>150</v>
      </c>
      <c r="AC9" s="63" t="s">
        <v>151</v>
      </c>
      <c r="AD9" s="63" t="s">
        <v>152</v>
      </c>
      <c r="AE9" s="63" t="s">
        <v>4</v>
      </c>
      <c r="AF9" s="63" t="s">
        <v>153</v>
      </c>
      <c r="AG9" s="63" t="s">
        <v>97</v>
      </c>
    </row>
    <row r="10" spans="1:33" s="42" customFormat="1" x14ac:dyDescent="0.25">
      <c r="B10" s="71">
        <v>32</v>
      </c>
      <c r="C10" s="72" t="s">
        <v>49</v>
      </c>
      <c r="D10" s="73">
        <v>150119767.83000001</v>
      </c>
      <c r="E10" s="73">
        <v>17356074.337000001</v>
      </c>
      <c r="F10" s="73">
        <v>132878020.35699999</v>
      </c>
      <c r="G10" s="73">
        <v>84077.347999999998</v>
      </c>
      <c r="H10" s="73">
        <v>9008812.3670000006</v>
      </c>
      <c r="I10" s="73">
        <v>19673671.550999999</v>
      </c>
      <c r="J10" s="73">
        <v>39218.688999999998</v>
      </c>
      <c r="K10" s="73">
        <v>8809.4619999999995</v>
      </c>
      <c r="L10" s="73">
        <v>6317.982</v>
      </c>
      <c r="M10" s="73">
        <v>0</v>
      </c>
      <c r="N10" s="73">
        <v>361.005</v>
      </c>
      <c r="O10" s="73">
        <v>0</v>
      </c>
      <c r="P10" s="73">
        <v>205706.503</v>
      </c>
      <c r="Q10" s="73">
        <v>4150.8109999999997</v>
      </c>
      <c r="R10" s="73">
        <v>20640.874</v>
      </c>
      <c r="S10" s="73">
        <v>29051766.592</v>
      </c>
      <c r="T10" s="73">
        <v>59848995.835000001</v>
      </c>
      <c r="U10" s="74">
        <v>0</v>
      </c>
      <c r="V10" s="74">
        <v>0</v>
      </c>
      <c r="W10" s="74">
        <v>0</v>
      </c>
      <c r="X10" s="74">
        <v>0</v>
      </c>
      <c r="Y10" s="74">
        <v>0</v>
      </c>
      <c r="Z10" s="74">
        <v>190427.44</v>
      </c>
      <c r="AA10" s="74">
        <v>16.297999999999998</v>
      </c>
      <c r="AB10" s="74">
        <v>190411.14199999999</v>
      </c>
      <c r="AC10" s="74">
        <v>0</v>
      </c>
      <c r="AD10" s="74">
        <v>190411.14199999999</v>
      </c>
      <c r="AE10" s="74">
        <v>1867.509</v>
      </c>
      <c r="AF10" s="74">
        <v>192278.65100000001</v>
      </c>
      <c r="AG10" s="75">
        <v>33776</v>
      </c>
    </row>
    <row r="11" spans="1:33" s="42" customFormat="1" x14ac:dyDescent="0.25">
      <c r="B11" s="76">
        <v>11</v>
      </c>
      <c r="C11" s="77" t="s">
        <v>31</v>
      </c>
      <c r="D11" s="78">
        <v>48068314.092</v>
      </c>
      <c r="E11" s="78">
        <v>4669287.9019999998</v>
      </c>
      <c r="F11" s="78">
        <v>43433967.964000002</v>
      </c>
      <c r="G11" s="78">
        <v>16094.398999999999</v>
      </c>
      <c r="H11" s="78">
        <v>2142596.0419999999</v>
      </c>
      <c r="I11" s="78">
        <v>8289783.8260000004</v>
      </c>
      <c r="J11" s="78">
        <v>40239.273000000001</v>
      </c>
      <c r="K11" s="78">
        <v>860.601</v>
      </c>
      <c r="L11" s="78">
        <v>998.13300000000004</v>
      </c>
      <c r="M11" s="78">
        <v>0</v>
      </c>
      <c r="N11" s="78">
        <v>349.86</v>
      </c>
      <c r="O11" s="78">
        <v>0</v>
      </c>
      <c r="P11" s="78">
        <v>27804.976999999999</v>
      </c>
      <c r="Q11" s="78">
        <v>145.458</v>
      </c>
      <c r="R11" s="78">
        <v>1954.508</v>
      </c>
      <c r="S11" s="78">
        <v>10520827.077</v>
      </c>
      <c r="T11" s="78">
        <v>15931148.062000001</v>
      </c>
      <c r="U11" s="79">
        <v>0</v>
      </c>
      <c r="V11" s="79">
        <v>0</v>
      </c>
      <c r="W11" s="79">
        <v>0</v>
      </c>
      <c r="X11" s="79">
        <v>0</v>
      </c>
      <c r="Y11" s="79">
        <v>0</v>
      </c>
      <c r="Z11" s="79">
        <v>42597.406999999999</v>
      </c>
      <c r="AA11" s="79">
        <v>47.707999999999998</v>
      </c>
      <c r="AB11" s="79">
        <v>42549.699000000001</v>
      </c>
      <c r="AC11" s="79">
        <v>0</v>
      </c>
      <c r="AD11" s="79">
        <v>42549.699000000001</v>
      </c>
      <c r="AE11" s="79">
        <v>237.90299999999999</v>
      </c>
      <c r="AF11" s="79">
        <v>42787.601999999999</v>
      </c>
      <c r="AG11" s="80">
        <v>10226</v>
      </c>
    </row>
    <row r="12" spans="1:33" s="42" customFormat="1" x14ac:dyDescent="0.25">
      <c r="B12" s="76">
        <v>5</v>
      </c>
      <c r="C12" s="77" t="s">
        <v>25</v>
      </c>
      <c r="D12" s="78">
        <v>17242048.043000001</v>
      </c>
      <c r="E12" s="78">
        <v>2133700.105</v>
      </c>
      <c r="F12" s="78">
        <v>15123027.566</v>
      </c>
      <c r="G12" s="78">
        <v>25818.136999999999</v>
      </c>
      <c r="H12" s="78">
        <v>824328.49399999995</v>
      </c>
      <c r="I12" s="78">
        <v>3252117.2740000002</v>
      </c>
      <c r="J12" s="78">
        <v>2100.8409999999999</v>
      </c>
      <c r="K12" s="78">
        <v>1E-3</v>
      </c>
      <c r="L12" s="78">
        <v>0</v>
      </c>
      <c r="M12" s="78">
        <v>0</v>
      </c>
      <c r="N12" s="78">
        <v>0</v>
      </c>
      <c r="O12" s="78">
        <v>0</v>
      </c>
      <c r="P12" s="78">
        <v>9204.6129999999994</v>
      </c>
      <c r="Q12" s="78">
        <v>248.774</v>
      </c>
      <c r="R12" s="78">
        <v>2692.5010000000002</v>
      </c>
      <c r="S12" s="78">
        <v>4116510.6349999998</v>
      </c>
      <c r="T12" s="78">
        <v>7452310.5990000004</v>
      </c>
      <c r="U12" s="79">
        <v>0</v>
      </c>
      <c r="V12" s="79">
        <v>0</v>
      </c>
      <c r="W12" s="79">
        <v>0</v>
      </c>
      <c r="X12" s="79">
        <v>0</v>
      </c>
      <c r="Y12" s="79">
        <v>0</v>
      </c>
      <c r="Z12" s="79">
        <v>25523.553</v>
      </c>
      <c r="AA12" s="79">
        <v>0</v>
      </c>
      <c r="AB12" s="79">
        <v>25523.553</v>
      </c>
      <c r="AC12" s="79">
        <v>0</v>
      </c>
      <c r="AD12" s="79">
        <v>25523.553</v>
      </c>
      <c r="AE12" s="79">
        <v>277.44499999999999</v>
      </c>
      <c r="AF12" s="79">
        <v>25800.998</v>
      </c>
      <c r="AG12" s="80">
        <v>4268</v>
      </c>
    </row>
    <row r="13" spans="1:33" s="42" customFormat="1" ht="31.5" x14ac:dyDescent="0.25">
      <c r="B13" s="76">
        <v>4</v>
      </c>
      <c r="C13" s="77" t="s">
        <v>24</v>
      </c>
      <c r="D13" s="78">
        <v>9738422.4470000006</v>
      </c>
      <c r="E13" s="78">
        <v>1551336.0379999999</v>
      </c>
      <c r="F13" s="78">
        <v>8189455.3210000005</v>
      </c>
      <c r="G13" s="78">
        <v>956.98400000000004</v>
      </c>
      <c r="H13" s="78">
        <v>498550.728</v>
      </c>
      <c r="I13" s="78">
        <v>1341837.98</v>
      </c>
      <c r="J13" s="78">
        <v>5081.5550000000003</v>
      </c>
      <c r="K13" s="78">
        <v>0</v>
      </c>
      <c r="L13" s="78">
        <v>0</v>
      </c>
      <c r="M13" s="78">
        <v>0</v>
      </c>
      <c r="N13" s="78">
        <v>0</v>
      </c>
      <c r="O13" s="78">
        <v>0</v>
      </c>
      <c r="P13" s="78">
        <v>0</v>
      </c>
      <c r="Q13" s="78">
        <v>3944.0259999999998</v>
      </c>
      <c r="R13" s="78">
        <v>1868.8630000000001</v>
      </c>
      <c r="S13" s="78">
        <v>1852240.1359999999</v>
      </c>
      <c r="T13" s="78">
        <v>4852832.3490000004</v>
      </c>
      <c r="U13" s="79">
        <v>0</v>
      </c>
      <c r="V13" s="79">
        <v>0</v>
      </c>
      <c r="W13" s="79">
        <v>0</v>
      </c>
      <c r="X13" s="79">
        <v>0</v>
      </c>
      <c r="Y13" s="79">
        <v>0</v>
      </c>
      <c r="Z13" s="79">
        <v>15109.454</v>
      </c>
      <c r="AA13" s="79">
        <v>0</v>
      </c>
      <c r="AB13" s="79">
        <v>15109.454</v>
      </c>
      <c r="AC13" s="79">
        <v>0</v>
      </c>
      <c r="AD13" s="79">
        <v>15109.454</v>
      </c>
      <c r="AE13" s="79">
        <v>64.203999999999994</v>
      </c>
      <c r="AF13" s="79">
        <v>15173.657999999999</v>
      </c>
      <c r="AG13" s="80">
        <v>2611</v>
      </c>
    </row>
    <row r="14" spans="1:33" s="42" customFormat="1" x14ac:dyDescent="0.25">
      <c r="B14" s="76">
        <v>2</v>
      </c>
      <c r="C14" s="77" t="s">
        <v>23</v>
      </c>
      <c r="D14" s="78">
        <v>12097753.234999999</v>
      </c>
      <c r="E14" s="78">
        <v>1312958.06</v>
      </c>
      <c r="F14" s="78">
        <v>10784795.175000001</v>
      </c>
      <c r="G14" s="78">
        <v>553.70299999999997</v>
      </c>
      <c r="H14" s="78">
        <v>389151.38799999998</v>
      </c>
      <c r="I14" s="78">
        <v>1793616.594</v>
      </c>
      <c r="J14" s="78">
        <v>3279.7139999999999</v>
      </c>
      <c r="K14" s="78">
        <v>872.70299999999997</v>
      </c>
      <c r="L14" s="78">
        <v>0</v>
      </c>
      <c r="M14" s="78">
        <v>0</v>
      </c>
      <c r="N14" s="78">
        <v>0</v>
      </c>
      <c r="O14" s="78">
        <v>0</v>
      </c>
      <c r="P14" s="78">
        <v>7968.5439999999999</v>
      </c>
      <c r="Q14" s="78">
        <v>249.12</v>
      </c>
      <c r="R14" s="78">
        <v>0</v>
      </c>
      <c r="S14" s="78">
        <v>2195691.7659999998</v>
      </c>
      <c r="T14" s="78">
        <v>3209337.5860000001</v>
      </c>
      <c r="U14" s="79">
        <v>0</v>
      </c>
      <c r="V14" s="79">
        <v>0</v>
      </c>
      <c r="W14" s="79">
        <v>0</v>
      </c>
      <c r="X14" s="79">
        <v>0</v>
      </c>
      <c r="Y14" s="79">
        <v>0</v>
      </c>
      <c r="Z14" s="79">
        <v>11162.215</v>
      </c>
      <c r="AA14" s="79">
        <v>0</v>
      </c>
      <c r="AB14" s="79">
        <v>11162.215</v>
      </c>
      <c r="AC14" s="79">
        <v>0</v>
      </c>
      <c r="AD14" s="79">
        <v>11162.215</v>
      </c>
      <c r="AE14" s="79">
        <v>127.304</v>
      </c>
      <c r="AF14" s="79">
        <v>11289.519</v>
      </c>
      <c r="AG14" s="80">
        <v>1815</v>
      </c>
    </row>
    <row r="15" spans="1:33" s="42" customFormat="1" x14ac:dyDescent="0.25">
      <c r="B15" s="76">
        <v>16</v>
      </c>
      <c r="C15" s="77" t="s">
        <v>36</v>
      </c>
      <c r="D15" s="78">
        <v>4342699.233</v>
      </c>
      <c r="E15" s="78">
        <v>659346.99300000002</v>
      </c>
      <c r="F15" s="78">
        <v>3683976.4569999999</v>
      </c>
      <c r="G15" s="78">
        <v>4183.0219999999999</v>
      </c>
      <c r="H15" s="78">
        <v>211645.34400000001</v>
      </c>
      <c r="I15" s="78">
        <v>594743.09699999995</v>
      </c>
      <c r="J15" s="78">
        <v>7176.4989999999998</v>
      </c>
      <c r="K15" s="78">
        <v>0</v>
      </c>
      <c r="L15" s="78">
        <v>0</v>
      </c>
      <c r="M15" s="78">
        <v>0</v>
      </c>
      <c r="N15" s="78">
        <v>0</v>
      </c>
      <c r="O15" s="78">
        <v>0</v>
      </c>
      <c r="P15" s="78">
        <v>6285.6769999999997</v>
      </c>
      <c r="Q15" s="78">
        <v>25</v>
      </c>
      <c r="R15" s="78">
        <v>172.14</v>
      </c>
      <c r="S15" s="78">
        <v>824230.77899999998</v>
      </c>
      <c r="T15" s="78">
        <v>2248063.713</v>
      </c>
      <c r="U15" s="79">
        <v>0</v>
      </c>
      <c r="V15" s="79">
        <v>0</v>
      </c>
      <c r="W15" s="79">
        <v>0</v>
      </c>
      <c r="X15" s="79">
        <v>0</v>
      </c>
      <c r="Y15" s="79">
        <v>0</v>
      </c>
      <c r="Z15" s="79">
        <v>7275.2479999999996</v>
      </c>
      <c r="AA15" s="79">
        <v>0</v>
      </c>
      <c r="AB15" s="79">
        <v>7275.2479999999996</v>
      </c>
      <c r="AC15" s="79">
        <v>0</v>
      </c>
      <c r="AD15" s="79">
        <v>7275.2479999999996</v>
      </c>
      <c r="AE15" s="79">
        <v>80.840999999999994</v>
      </c>
      <c r="AF15" s="79">
        <v>7356.0889999999999</v>
      </c>
      <c r="AG15" s="80">
        <v>1270</v>
      </c>
    </row>
    <row r="16" spans="1:33" s="42" customFormat="1" ht="31.5" x14ac:dyDescent="0.25">
      <c r="B16" s="76">
        <v>22</v>
      </c>
      <c r="C16" s="77" t="s">
        <v>41</v>
      </c>
      <c r="D16" s="78">
        <v>3040788.3160000001</v>
      </c>
      <c r="E16" s="78">
        <v>541163.42799999996</v>
      </c>
      <c r="F16" s="78">
        <v>2499658.8670000001</v>
      </c>
      <c r="G16" s="78">
        <v>1721.5350000000001</v>
      </c>
      <c r="H16" s="78">
        <v>173373.986</v>
      </c>
      <c r="I16" s="78">
        <v>229281.071</v>
      </c>
      <c r="J16" s="78">
        <v>2934.5810000000001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407311.17300000001</v>
      </c>
      <c r="T16" s="78">
        <v>1730754.0390000001</v>
      </c>
      <c r="U16" s="79">
        <v>0</v>
      </c>
      <c r="V16" s="79">
        <v>0</v>
      </c>
      <c r="W16" s="79">
        <v>0</v>
      </c>
      <c r="X16" s="79">
        <v>0</v>
      </c>
      <c r="Y16" s="79">
        <v>0</v>
      </c>
      <c r="Z16" s="79">
        <v>4284.8689999999997</v>
      </c>
      <c r="AA16" s="79">
        <v>0</v>
      </c>
      <c r="AB16" s="79">
        <v>4284.8689999999997</v>
      </c>
      <c r="AC16" s="79">
        <v>0</v>
      </c>
      <c r="AD16" s="79">
        <v>4284.8689999999997</v>
      </c>
      <c r="AE16" s="79">
        <v>266.02300000000002</v>
      </c>
      <c r="AF16" s="79">
        <v>4550.8919999999998</v>
      </c>
      <c r="AG16" s="80">
        <v>990</v>
      </c>
    </row>
    <row r="17" spans="2:33" s="42" customFormat="1" x14ac:dyDescent="0.25">
      <c r="B17" s="76">
        <v>10</v>
      </c>
      <c r="C17" s="77" t="s">
        <v>30</v>
      </c>
      <c r="D17" s="78">
        <v>3054397</v>
      </c>
      <c r="E17" s="78">
        <v>367630.77299999999</v>
      </c>
      <c r="F17" s="78">
        <v>2687098.503</v>
      </c>
      <c r="G17" s="78">
        <v>774.89</v>
      </c>
      <c r="H17" s="78">
        <v>151257.726</v>
      </c>
      <c r="I17" s="78">
        <v>495957.73800000001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  <c r="R17" s="78">
        <v>485.20699999999999</v>
      </c>
      <c r="S17" s="78">
        <v>648475.56099999999</v>
      </c>
      <c r="T17" s="78">
        <v>1404237.385</v>
      </c>
      <c r="U17" s="79">
        <v>0</v>
      </c>
      <c r="V17" s="79">
        <v>0</v>
      </c>
      <c r="W17" s="79">
        <v>0</v>
      </c>
      <c r="X17" s="79">
        <v>0</v>
      </c>
      <c r="Y17" s="79">
        <v>0</v>
      </c>
      <c r="Z17" s="79">
        <v>3914.5039999999999</v>
      </c>
      <c r="AA17" s="79">
        <v>0</v>
      </c>
      <c r="AB17" s="79">
        <v>3914.5039999999999</v>
      </c>
      <c r="AC17" s="79">
        <v>0</v>
      </c>
      <c r="AD17" s="79">
        <v>3914.5039999999999</v>
      </c>
      <c r="AE17" s="79">
        <v>19.288</v>
      </c>
      <c r="AF17" s="79">
        <v>3933.7919999999999</v>
      </c>
      <c r="AG17" s="80">
        <v>858</v>
      </c>
    </row>
    <row r="18" spans="2:33" s="42" customFormat="1" x14ac:dyDescent="0.25">
      <c r="B18" s="76">
        <v>6</v>
      </c>
      <c r="C18" s="77" t="s">
        <v>26</v>
      </c>
      <c r="D18" s="78">
        <v>2558171.3110000002</v>
      </c>
      <c r="E18" s="78">
        <v>439303.29100000003</v>
      </c>
      <c r="F18" s="78">
        <v>2121748.41</v>
      </c>
      <c r="G18" s="78">
        <v>983.69799999999998</v>
      </c>
      <c r="H18" s="78">
        <v>183071.44699999999</v>
      </c>
      <c r="I18" s="78">
        <v>364289.86300000001</v>
      </c>
      <c r="J18" s="78">
        <v>3248.308</v>
      </c>
      <c r="K18" s="78">
        <v>77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  <c r="Q18" s="78">
        <v>84.542000000000002</v>
      </c>
      <c r="R18" s="78">
        <v>0</v>
      </c>
      <c r="S18" s="78">
        <v>551754.85800000001</v>
      </c>
      <c r="T18" s="78">
        <v>1227681.709</v>
      </c>
      <c r="U18" s="79">
        <v>0</v>
      </c>
      <c r="V18" s="79">
        <v>0</v>
      </c>
      <c r="W18" s="79">
        <v>0</v>
      </c>
      <c r="X18" s="79">
        <v>0</v>
      </c>
      <c r="Y18" s="79">
        <v>0</v>
      </c>
      <c r="Z18" s="79">
        <v>2532.7779999999998</v>
      </c>
      <c r="AA18" s="79">
        <v>1.65</v>
      </c>
      <c r="AB18" s="79">
        <v>2531.1280000000002</v>
      </c>
      <c r="AC18" s="79">
        <v>0</v>
      </c>
      <c r="AD18" s="79">
        <v>2531.1280000000002</v>
      </c>
      <c r="AE18" s="79">
        <v>37.423000000000002</v>
      </c>
      <c r="AF18" s="79">
        <v>2568.5509999999999</v>
      </c>
      <c r="AG18" s="80">
        <v>846</v>
      </c>
    </row>
    <row r="19" spans="2:33" s="42" customFormat="1" x14ac:dyDescent="0.25">
      <c r="B19" s="76">
        <v>12</v>
      </c>
      <c r="C19" s="77" t="s">
        <v>32</v>
      </c>
      <c r="D19" s="78">
        <v>3061192.787</v>
      </c>
      <c r="E19" s="78">
        <v>698021.74800000002</v>
      </c>
      <c r="F19" s="78">
        <v>2363654.1269999999</v>
      </c>
      <c r="G19" s="78">
        <v>303</v>
      </c>
      <c r="H19" s="78">
        <v>173442.62100000001</v>
      </c>
      <c r="I19" s="78">
        <v>112615.431</v>
      </c>
      <c r="J19" s="78">
        <v>572.60599999999999</v>
      </c>
      <c r="K19" s="78">
        <v>0.33200000000000002</v>
      </c>
      <c r="L19" s="78">
        <v>0</v>
      </c>
      <c r="M19" s="78">
        <v>0</v>
      </c>
      <c r="N19" s="78">
        <v>0</v>
      </c>
      <c r="O19" s="78">
        <v>0</v>
      </c>
      <c r="P19" s="78">
        <v>0</v>
      </c>
      <c r="Q19" s="78">
        <v>4754.7860000000001</v>
      </c>
      <c r="R19" s="78">
        <v>0</v>
      </c>
      <c r="S19" s="78">
        <v>291688.77600000001</v>
      </c>
      <c r="T19" s="78">
        <v>1772450.5249999999</v>
      </c>
      <c r="U19" s="79">
        <v>0</v>
      </c>
      <c r="V19" s="79">
        <v>0</v>
      </c>
      <c r="W19" s="79">
        <v>0</v>
      </c>
      <c r="X19" s="79">
        <v>0</v>
      </c>
      <c r="Y19" s="79">
        <v>0</v>
      </c>
      <c r="Z19" s="79">
        <v>6499.9889999999996</v>
      </c>
      <c r="AA19" s="79">
        <v>1.5</v>
      </c>
      <c r="AB19" s="79">
        <v>6498.4889999999996</v>
      </c>
      <c r="AC19" s="79">
        <v>0</v>
      </c>
      <c r="AD19" s="79">
        <v>6498.4889999999996</v>
      </c>
      <c r="AE19" s="79">
        <v>126.137</v>
      </c>
      <c r="AF19" s="79">
        <v>6624.6260000000002</v>
      </c>
      <c r="AG19" s="80">
        <v>817</v>
      </c>
    </row>
    <row r="20" spans="2:33" s="42" customFormat="1" x14ac:dyDescent="0.25">
      <c r="B20" s="76">
        <v>7</v>
      </c>
      <c r="C20" s="77" t="s">
        <v>27</v>
      </c>
      <c r="D20" s="78">
        <v>2409142.5550000002</v>
      </c>
      <c r="E20" s="78">
        <v>418082.80499999999</v>
      </c>
      <c r="F20" s="78">
        <v>1991059.75</v>
      </c>
      <c r="G20" s="78">
        <v>3084.8710000000001</v>
      </c>
      <c r="H20" s="78">
        <v>154551.427</v>
      </c>
      <c r="I20" s="78">
        <v>223390.18900000001</v>
      </c>
      <c r="J20" s="78">
        <v>2159.0790000000002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  <c r="Q20" s="78">
        <v>42.85</v>
      </c>
      <c r="R20" s="78">
        <v>0</v>
      </c>
      <c r="S20" s="78">
        <v>383228.41600000003</v>
      </c>
      <c r="T20" s="78">
        <v>2788401.8089999999</v>
      </c>
      <c r="U20" s="79">
        <v>0</v>
      </c>
      <c r="V20" s="79">
        <v>0</v>
      </c>
      <c r="W20" s="79">
        <v>0</v>
      </c>
      <c r="X20" s="79">
        <v>0</v>
      </c>
      <c r="Y20" s="79">
        <v>0</v>
      </c>
      <c r="Z20" s="79">
        <v>24827.018</v>
      </c>
      <c r="AA20" s="79">
        <v>21429.044000000002</v>
      </c>
      <c r="AB20" s="79">
        <v>3397.9740000000002</v>
      </c>
      <c r="AC20" s="79">
        <v>0</v>
      </c>
      <c r="AD20" s="79">
        <v>3397.9740000000002</v>
      </c>
      <c r="AE20" s="79">
        <v>24.550999999999998</v>
      </c>
      <c r="AF20" s="79">
        <v>3422.5250000000001</v>
      </c>
      <c r="AG20" s="80">
        <v>807</v>
      </c>
    </row>
    <row r="21" spans="2:33" s="42" customFormat="1" x14ac:dyDescent="0.25">
      <c r="B21" s="76">
        <v>1</v>
      </c>
      <c r="C21" s="77" t="s">
        <v>22</v>
      </c>
      <c r="D21" s="78">
        <v>1510438.416</v>
      </c>
      <c r="E21" s="78">
        <v>213762.913</v>
      </c>
      <c r="F21" s="78">
        <v>1296675.503</v>
      </c>
      <c r="G21" s="78">
        <v>394.096</v>
      </c>
      <c r="H21" s="78">
        <v>66460.369000000006</v>
      </c>
      <c r="I21" s="78">
        <v>190211.666</v>
      </c>
      <c r="J21" s="78">
        <v>370.14800000000002</v>
      </c>
      <c r="K21" s="78">
        <v>0.55500000000000005</v>
      </c>
      <c r="L21" s="78">
        <v>0</v>
      </c>
      <c r="M21" s="78">
        <v>0</v>
      </c>
      <c r="N21" s="78">
        <v>0</v>
      </c>
      <c r="O21" s="78">
        <v>0</v>
      </c>
      <c r="P21" s="78">
        <v>3125.3130000000001</v>
      </c>
      <c r="Q21" s="78">
        <v>53.582999999999998</v>
      </c>
      <c r="R21" s="78">
        <v>0</v>
      </c>
      <c r="S21" s="78">
        <v>260615.73</v>
      </c>
      <c r="T21" s="78">
        <v>827604.38399999996</v>
      </c>
      <c r="U21" s="79">
        <v>0</v>
      </c>
      <c r="V21" s="79">
        <v>0</v>
      </c>
      <c r="W21" s="79">
        <v>0</v>
      </c>
      <c r="X21" s="79">
        <v>0</v>
      </c>
      <c r="Y21" s="79">
        <v>0</v>
      </c>
      <c r="Z21" s="79">
        <v>1838.2429999999999</v>
      </c>
      <c r="AA21" s="79">
        <v>0</v>
      </c>
      <c r="AB21" s="79">
        <v>1838.2429999999999</v>
      </c>
      <c r="AC21" s="79">
        <v>0</v>
      </c>
      <c r="AD21" s="79">
        <v>1838.2429999999999</v>
      </c>
      <c r="AE21" s="79">
        <v>6.97</v>
      </c>
      <c r="AF21" s="79">
        <v>1845.213</v>
      </c>
      <c r="AG21" s="80">
        <v>533</v>
      </c>
    </row>
    <row r="22" spans="2:33" s="42" customFormat="1" x14ac:dyDescent="0.25">
      <c r="B22" s="76">
        <v>9</v>
      </c>
      <c r="C22" s="77" t="s">
        <v>29</v>
      </c>
      <c r="D22" s="78">
        <v>1953329.159</v>
      </c>
      <c r="E22" s="78">
        <v>458535.02299999999</v>
      </c>
      <c r="F22" s="78">
        <v>1494794.1359999999</v>
      </c>
      <c r="G22" s="78">
        <v>0</v>
      </c>
      <c r="H22" s="78">
        <v>68495.475000000006</v>
      </c>
      <c r="I22" s="78">
        <v>117752.527</v>
      </c>
      <c r="J22" s="78">
        <v>445.46300000000002</v>
      </c>
      <c r="K22" s="78">
        <v>1210.75</v>
      </c>
      <c r="L22" s="78">
        <v>0</v>
      </c>
      <c r="M22" s="78">
        <v>0</v>
      </c>
      <c r="N22" s="78">
        <v>0</v>
      </c>
      <c r="O22" s="78">
        <v>0</v>
      </c>
      <c r="P22" s="78">
        <v>0</v>
      </c>
      <c r="Q22" s="78">
        <v>6589.732</v>
      </c>
      <c r="R22" s="78">
        <v>0</v>
      </c>
      <c r="S22" s="78">
        <v>194493.94699999999</v>
      </c>
      <c r="T22" s="78">
        <v>898546.72600000002</v>
      </c>
      <c r="U22" s="79">
        <v>0</v>
      </c>
      <c r="V22" s="79">
        <v>0</v>
      </c>
      <c r="W22" s="79">
        <v>0</v>
      </c>
      <c r="X22" s="79">
        <v>0</v>
      </c>
      <c r="Y22" s="79">
        <v>0</v>
      </c>
      <c r="Z22" s="79">
        <v>2605.8310000000001</v>
      </c>
      <c r="AA22" s="79">
        <v>0</v>
      </c>
      <c r="AB22" s="79">
        <v>2605.8310000000001</v>
      </c>
      <c r="AC22" s="79">
        <v>0</v>
      </c>
      <c r="AD22" s="79">
        <v>2605.8310000000001</v>
      </c>
      <c r="AE22" s="79">
        <v>20.853999999999999</v>
      </c>
      <c r="AF22" s="79">
        <v>2626.6849999999999</v>
      </c>
      <c r="AG22" s="80">
        <v>519</v>
      </c>
    </row>
    <row r="23" spans="2:33" s="42" customFormat="1" x14ac:dyDescent="0.25">
      <c r="B23" s="76">
        <v>24</v>
      </c>
      <c r="C23" s="77" t="s">
        <v>43</v>
      </c>
      <c r="D23" s="78">
        <v>1765676.3540000001</v>
      </c>
      <c r="E23" s="78">
        <v>369009.45400000003</v>
      </c>
      <c r="F23" s="78">
        <v>1396666.9</v>
      </c>
      <c r="G23" s="78">
        <v>3252.087</v>
      </c>
      <c r="H23" s="78">
        <v>89900.755000000005</v>
      </c>
      <c r="I23" s="78">
        <v>138947.68799999999</v>
      </c>
      <c r="J23" s="78">
        <v>49.761000000000003</v>
      </c>
      <c r="K23" s="78">
        <v>0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  <c r="Q23" s="78">
        <v>103.726</v>
      </c>
      <c r="R23" s="78">
        <v>0</v>
      </c>
      <c r="S23" s="78">
        <v>232254.01699999999</v>
      </c>
      <c r="T23" s="78">
        <v>935668.33400000003</v>
      </c>
      <c r="U23" s="79">
        <v>0</v>
      </c>
      <c r="V23" s="79">
        <v>0</v>
      </c>
      <c r="W23" s="79">
        <v>0</v>
      </c>
      <c r="X23" s="79">
        <v>0</v>
      </c>
      <c r="Y23" s="79">
        <v>0</v>
      </c>
      <c r="Z23" s="79">
        <v>2463.0279999999998</v>
      </c>
      <c r="AA23" s="79">
        <v>0</v>
      </c>
      <c r="AB23" s="79">
        <v>2463.0279999999998</v>
      </c>
      <c r="AC23" s="79">
        <v>0</v>
      </c>
      <c r="AD23" s="79">
        <v>2463.0279999999998</v>
      </c>
      <c r="AE23" s="79">
        <v>33.43</v>
      </c>
      <c r="AF23" s="79">
        <v>2496.4580000000001</v>
      </c>
      <c r="AG23" s="80">
        <v>490</v>
      </c>
    </row>
    <row r="24" spans="2:33" s="42" customFormat="1" x14ac:dyDescent="0.25">
      <c r="B24" s="76">
        <v>21</v>
      </c>
      <c r="C24" s="77" t="s">
        <v>40</v>
      </c>
      <c r="D24" s="78">
        <v>1303206.8770000001</v>
      </c>
      <c r="E24" s="78">
        <v>320264.99400000001</v>
      </c>
      <c r="F24" s="78">
        <v>982941.88300000003</v>
      </c>
      <c r="G24" s="78">
        <v>0</v>
      </c>
      <c r="H24" s="78">
        <v>44782.47</v>
      </c>
      <c r="I24" s="78">
        <v>80371.054000000004</v>
      </c>
      <c r="J24" s="78">
        <v>492.75200000000001</v>
      </c>
      <c r="K24" s="78">
        <v>0</v>
      </c>
      <c r="L24" s="78">
        <v>0</v>
      </c>
      <c r="M24" s="78">
        <v>0</v>
      </c>
      <c r="N24" s="78">
        <v>0</v>
      </c>
      <c r="O24" s="78">
        <v>0</v>
      </c>
      <c r="P24" s="78">
        <v>0</v>
      </c>
      <c r="Q24" s="78">
        <v>105</v>
      </c>
      <c r="R24" s="78">
        <v>0</v>
      </c>
      <c r="S24" s="78">
        <v>125751.276</v>
      </c>
      <c r="T24" s="78">
        <v>696404.16099999996</v>
      </c>
      <c r="U24" s="79">
        <v>0</v>
      </c>
      <c r="V24" s="79">
        <v>0</v>
      </c>
      <c r="W24" s="79">
        <v>0</v>
      </c>
      <c r="X24" s="79">
        <v>0</v>
      </c>
      <c r="Y24" s="79">
        <v>0</v>
      </c>
      <c r="Z24" s="79">
        <v>1685.711</v>
      </c>
      <c r="AA24" s="79">
        <v>0</v>
      </c>
      <c r="AB24" s="79">
        <v>1685.711</v>
      </c>
      <c r="AC24" s="79">
        <v>0</v>
      </c>
      <c r="AD24" s="79">
        <v>1685.711</v>
      </c>
      <c r="AE24" s="79">
        <v>19.545999999999999</v>
      </c>
      <c r="AF24" s="79">
        <v>1705.2570000000001</v>
      </c>
      <c r="AG24" s="80">
        <v>385</v>
      </c>
    </row>
    <row r="25" spans="2:33" s="42" customFormat="1" x14ac:dyDescent="0.25">
      <c r="B25" s="76">
        <v>13</v>
      </c>
      <c r="C25" s="77" t="s">
        <v>33</v>
      </c>
      <c r="D25" s="78">
        <v>1165432.547</v>
      </c>
      <c r="E25" s="78">
        <v>311421.94199999998</v>
      </c>
      <c r="F25" s="78">
        <v>854027.03500000003</v>
      </c>
      <c r="G25" s="78">
        <v>801.98099999999999</v>
      </c>
      <c r="H25" s="78">
        <v>56231.243000000002</v>
      </c>
      <c r="I25" s="78">
        <v>96826.025999999998</v>
      </c>
      <c r="J25" s="78">
        <v>0</v>
      </c>
      <c r="K25" s="78">
        <v>0</v>
      </c>
      <c r="L25" s="78">
        <v>0</v>
      </c>
      <c r="M25" s="78">
        <v>0</v>
      </c>
      <c r="N25" s="78">
        <v>0</v>
      </c>
      <c r="O25" s="78">
        <v>0</v>
      </c>
      <c r="P25" s="78">
        <v>2558.2860000000001</v>
      </c>
      <c r="Q25" s="78">
        <v>1.4259999999999999</v>
      </c>
      <c r="R25" s="78">
        <v>0.27200000000000002</v>
      </c>
      <c r="S25" s="78">
        <v>156419.234</v>
      </c>
      <c r="T25" s="78">
        <v>527751.446</v>
      </c>
      <c r="U25" s="79">
        <v>0</v>
      </c>
      <c r="V25" s="79">
        <v>0</v>
      </c>
      <c r="W25" s="79">
        <v>0</v>
      </c>
      <c r="X25" s="79">
        <v>0</v>
      </c>
      <c r="Y25" s="79">
        <v>0</v>
      </c>
      <c r="Z25" s="79">
        <v>1285.1659999999999</v>
      </c>
      <c r="AA25" s="79">
        <v>0</v>
      </c>
      <c r="AB25" s="79">
        <v>1285.1659999999999</v>
      </c>
      <c r="AC25" s="79">
        <v>0</v>
      </c>
      <c r="AD25" s="79">
        <v>1285.1659999999999</v>
      </c>
      <c r="AE25" s="79">
        <v>14.077999999999999</v>
      </c>
      <c r="AF25" s="79">
        <v>1299.2439999999999</v>
      </c>
      <c r="AG25" s="80">
        <v>333</v>
      </c>
    </row>
    <row r="26" spans="2:33" s="42" customFormat="1" ht="31.5" x14ac:dyDescent="0.25">
      <c r="B26" s="76">
        <v>19</v>
      </c>
      <c r="C26" s="77" t="s">
        <v>38</v>
      </c>
      <c r="D26" s="78">
        <v>1024368.2</v>
      </c>
      <c r="E26" s="78">
        <v>228323.30900000001</v>
      </c>
      <c r="F26" s="78">
        <v>797557.071</v>
      </c>
      <c r="G26" s="78">
        <v>1336.961</v>
      </c>
      <c r="H26" s="78">
        <v>57584.694000000003</v>
      </c>
      <c r="I26" s="78">
        <v>118004.772</v>
      </c>
      <c r="J26" s="78">
        <v>606.67100000000005</v>
      </c>
      <c r="K26" s="78">
        <v>0</v>
      </c>
      <c r="L26" s="78">
        <v>0</v>
      </c>
      <c r="M26" s="78">
        <v>0</v>
      </c>
      <c r="N26" s="78">
        <v>0</v>
      </c>
      <c r="O26" s="78">
        <v>0</v>
      </c>
      <c r="P26" s="78">
        <v>0</v>
      </c>
      <c r="Q26" s="78">
        <v>0</v>
      </c>
      <c r="R26" s="78">
        <v>308.37</v>
      </c>
      <c r="S26" s="78">
        <v>177841.46799999999</v>
      </c>
      <c r="T26" s="78">
        <v>479750.88500000001</v>
      </c>
      <c r="U26" s="79">
        <v>0</v>
      </c>
      <c r="V26" s="79">
        <v>0</v>
      </c>
      <c r="W26" s="79">
        <v>0</v>
      </c>
      <c r="X26" s="79">
        <v>0</v>
      </c>
      <c r="Y26" s="79">
        <v>0</v>
      </c>
      <c r="Z26" s="79">
        <v>1096.682</v>
      </c>
      <c r="AA26" s="79">
        <v>0</v>
      </c>
      <c r="AB26" s="79">
        <v>1096.682</v>
      </c>
      <c r="AC26" s="79">
        <v>0</v>
      </c>
      <c r="AD26" s="79">
        <v>1096.682</v>
      </c>
      <c r="AE26" s="79">
        <v>20.741</v>
      </c>
      <c r="AF26" s="79">
        <v>1117.423</v>
      </c>
      <c r="AG26" s="80">
        <v>312</v>
      </c>
    </row>
    <row r="27" spans="2:33" s="42" customFormat="1" x14ac:dyDescent="0.25">
      <c r="B27" s="76">
        <v>15</v>
      </c>
      <c r="C27" s="77" t="s">
        <v>35</v>
      </c>
      <c r="D27" s="78">
        <v>1261668.372</v>
      </c>
      <c r="E27" s="78">
        <v>110898.192</v>
      </c>
      <c r="F27" s="78">
        <v>1150770.18</v>
      </c>
      <c r="G27" s="78">
        <v>2321.9180000000001</v>
      </c>
      <c r="H27" s="78">
        <v>47896.658000000003</v>
      </c>
      <c r="I27" s="78">
        <v>389086.348</v>
      </c>
      <c r="J27" s="78">
        <v>48.087000000000003</v>
      </c>
      <c r="K27" s="78">
        <v>0</v>
      </c>
      <c r="L27" s="78">
        <v>0</v>
      </c>
      <c r="M27" s="78">
        <v>0</v>
      </c>
      <c r="N27" s="78">
        <v>0</v>
      </c>
      <c r="O27" s="78">
        <v>0</v>
      </c>
      <c r="P27" s="78">
        <v>0</v>
      </c>
      <c r="Q27" s="78">
        <v>0</v>
      </c>
      <c r="R27" s="78">
        <v>0</v>
      </c>
      <c r="S27" s="78">
        <v>439353.011</v>
      </c>
      <c r="T27" s="78">
        <v>552856.40300000005</v>
      </c>
      <c r="U27" s="79">
        <v>0</v>
      </c>
      <c r="V27" s="79">
        <v>0</v>
      </c>
      <c r="W27" s="79">
        <v>0</v>
      </c>
      <c r="X27" s="79">
        <v>0</v>
      </c>
      <c r="Y27" s="79">
        <v>0</v>
      </c>
      <c r="Z27" s="79">
        <v>1567.835</v>
      </c>
      <c r="AA27" s="79">
        <v>0</v>
      </c>
      <c r="AB27" s="79">
        <v>1567.835</v>
      </c>
      <c r="AC27" s="79">
        <v>0</v>
      </c>
      <c r="AD27" s="79">
        <v>1567.835</v>
      </c>
      <c r="AE27" s="79">
        <v>14.071</v>
      </c>
      <c r="AF27" s="79">
        <v>1581.9059999999999</v>
      </c>
      <c r="AG27" s="80">
        <v>310</v>
      </c>
    </row>
    <row r="28" spans="2:33" s="42" customFormat="1" x14ac:dyDescent="0.25">
      <c r="B28" s="76">
        <v>14</v>
      </c>
      <c r="C28" s="77" t="s">
        <v>34</v>
      </c>
      <c r="D28" s="78">
        <v>1045786.7879999999</v>
      </c>
      <c r="E28" s="78">
        <v>258291.821</v>
      </c>
      <c r="F28" s="78">
        <v>787494.96699999995</v>
      </c>
      <c r="G28" s="78">
        <v>0</v>
      </c>
      <c r="H28" s="78">
        <v>50564.480000000003</v>
      </c>
      <c r="I28" s="78">
        <v>92545.398000000001</v>
      </c>
      <c r="J28" s="78">
        <v>0</v>
      </c>
      <c r="K28" s="78">
        <v>0</v>
      </c>
      <c r="L28" s="78">
        <v>0</v>
      </c>
      <c r="M28" s="78">
        <v>0</v>
      </c>
      <c r="N28" s="78">
        <v>0</v>
      </c>
      <c r="O28" s="78">
        <v>0</v>
      </c>
      <c r="P28" s="78">
        <v>0</v>
      </c>
      <c r="Q28" s="78">
        <v>0</v>
      </c>
      <c r="R28" s="78">
        <v>0</v>
      </c>
      <c r="S28" s="78">
        <v>143109.878</v>
      </c>
      <c r="T28" s="78">
        <v>495282.10600000003</v>
      </c>
      <c r="U28" s="79">
        <v>0</v>
      </c>
      <c r="V28" s="79">
        <v>0</v>
      </c>
      <c r="W28" s="79">
        <v>0</v>
      </c>
      <c r="X28" s="79">
        <v>0</v>
      </c>
      <c r="Y28" s="79">
        <v>0</v>
      </c>
      <c r="Z28" s="79">
        <v>1050.3820000000001</v>
      </c>
      <c r="AA28" s="79">
        <v>0</v>
      </c>
      <c r="AB28" s="79">
        <v>1050.3820000000001</v>
      </c>
      <c r="AC28" s="79">
        <v>0</v>
      </c>
      <c r="AD28" s="79">
        <v>1050.3820000000001</v>
      </c>
      <c r="AE28" s="79">
        <v>30.411000000000001</v>
      </c>
      <c r="AF28" s="79">
        <v>1080.7929999999999</v>
      </c>
      <c r="AG28" s="80">
        <v>305</v>
      </c>
    </row>
    <row r="29" spans="2:33" s="42" customFormat="1" x14ac:dyDescent="0.25">
      <c r="B29" s="76">
        <v>20</v>
      </c>
      <c r="C29" s="77" t="s">
        <v>39</v>
      </c>
      <c r="D29" s="78">
        <v>757042.61199999996</v>
      </c>
      <c r="E29" s="78">
        <v>136758.11499999999</v>
      </c>
      <c r="F29" s="78">
        <v>620284.49699999997</v>
      </c>
      <c r="G29" s="78">
        <v>535.14800000000002</v>
      </c>
      <c r="H29" s="78">
        <v>49553.873</v>
      </c>
      <c r="I29" s="78">
        <v>36559.932999999997</v>
      </c>
      <c r="J29" s="78">
        <v>0</v>
      </c>
      <c r="K29" s="78">
        <v>0</v>
      </c>
      <c r="L29" s="78">
        <v>0</v>
      </c>
      <c r="M29" s="78">
        <v>48.435000000000002</v>
      </c>
      <c r="N29" s="78">
        <v>0</v>
      </c>
      <c r="O29" s="78">
        <v>0</v>
      </c>
      <c r="P29" s="78">
        <v>0</v>
      </c>
      <c r="Q29" s="78">
        <v>28.175000000000001</v>
      </c>
      <c r="R29" s="78">
        <v>591.00900000000001</v>
      </c>
      <c r="S29" s="78">
        <v>87316.573000000004</v>
      </c>
      <c r="T29" s="78">
        <v>417856.00099999999</v>
      </c>
      <c r="U29" s="79">
        <v>0</v>
      </c>
      <c r="V29" s="79">
        <v>0</v>
      </c>
      <c r="W29" s="79">
        <v>0</v>
      </c>
      <c r="X29" s="79">
        <v>0</v>
      </c>
      <c r="Y29" s="79">
        <v>0</v>
      </c>
      <c r="Z29" s="79">
        <v>732.61599999999999</v>
      </c>
      <c r="AA29" s="79">
        <v>0</v>
      </c>
      <c r="AB29" s="79">
        <v>732.61599999999999</v>
      </c>
      <c r="AC29" s="79">
        <v>0</v>
      </c>
      <c r="AD29" s="79">
        <v>732.61599999999999</v>
      </c>
      <c r="AE29" s="79">
        <v>8.8109999999999999</v>
      </c>
      <c r="AF29" s="79">
        <v>741.42700000000002</v>
      </c>
      <c r="AG29" s="80">
        <v>277</v>
      </c>
    </row>
    <row r="30" spans="2:33" s="42" customFormat="1" x14ac:dyDescent="0.25">
      <c r="B30" s="76">
        <v>26</v>
      </c>
      <c r="C30" s="77" t="s">
        <v>45</v>
      </c>
      <c r="D30" s="78">
        <v>648308.223</v>
      </c>
      <c r="E30" s="78">
        <v>94179.657000000007</v>
      </c>
      <c r="F30" s="78">
        <v>554128.56599999999</v>
      </c>
      <c r="G30" s="78">
        <v>0</v>
      </c>
      <c r="H30" s="78">
        <v>41420.264000000003</v>
      </c>
      <c r="I30" s="78">
        <v>52855.402000000002</v>
      </c>
      <c r="J30" s="78">
        <v>508.15199999999999</v>
      </c>
      <c r="K30" s="78">
        <v>0</v>
      </c>
      <c r="L30" s="78">
        <v>0</v>
      </c>
      <c r="M30" s="78">
        <v>0</v>
      </c>
      <c r="N30" s="78">
        <v>0</v>
      </c>
      <c r="O30" s="78">
        <v>0</v>
      </c>
      <c r="P30" s="78">
        <v>0</v>
      </c>
      <c r="Q30" s="78">
        <v>0</v>
      </c>
      <c r="R30" s="78">
        <v>0</v>
      </c>
      <c r="S30" s="78">
        <v>94783.817999999999</v>
      </c>
      <c r="T30" s="78">
        <v>367907.50400000002</v>
      </c>
      <c r="U30" s="79">
        <v>0</v>
      </c>
      <c r="V30" s="79">
        <v>0</v>
      </c>
      <c r="W30" s="79">
        <v>0</v>
      </c>
      <c r="X30" s="79">
        <v>0</v>
      </c>
      <c r="Y30" s="79">
        <v>0</v>
      </c>
      <c r="Z30" s="79">
        <v>784.55</v>
      </c>
      <c r="AA30" s="79">
        <v>0</v>
      </c>
      <c r="AB30" s="79">
        <v>784.55</v>
      </c>
      <c r="AC30" s="79">
        <v>0</v>
      </c>
      <c r="AD30" s="79">
        <v>784.55</v>
      </c>
      <c r="AE30" s="79">
        <v>9.4779999999999998</v>
      </c>
      <c r="AF30" s="79">
        <v>794.02800000000002</v>
      </c>
      <c r="AG30" s="80">
        <v>263</v>
      </c>
    </row>
    <row r="31" spans="2:33" s="42" customFormat="1" x14ac:dyDescent="0.25">
      <c r="B31" s="76">
        <v>44</v>
      </c>
      <c r="C31" s="77" t="s">
        <v>50</v>
      </c>
      <c r="D31" s="78">
        <v>717148.10900000005</v>
      </c>
      <c r="E31" s="78">
        <v>185548.53400000001</v>
      </c>
      <c r="F31" s="78">
        <v>531599.57499999995</v>
      </c>
      <c r="G31" s="78">
        <v>0</v>
      </c>
      <c r="H31" s="78">
        <v>46581.408000000003</v>
      </c>
      <c r="I31" s="78">
        <v>40952.235000000001</v>
      </c>
      <c r="J31" s="78">
        <v>0</v>
      </c>
      <c r="K31" s="78">
        <v>0</v>
      </c>
      <c r="L31" s="78">
        <v>0</v>
      </c>
      <c r="M31" s="78">
        <v>0</v>
      </c>
      <c r="N31" s="78">
        <v>0</v>
      </c>
      <c r="O31" s="78">
        <v>0</v>
      </c>
      <c r="P31" s="78">
        <v>0</v>
      </c>
      <c r="Q31" s="78">
        <v>0</v>
      </c>
      <c r="R31" s="78">
        <v>0</v>
      </c>
      <c r="S31" s="78">
        <v>87533.642999999996</v>
      </c>
      <c r="T31" s="78">
        <v>385442.00400000002</v>
      </c>
      <c r="U31" s="79">
        <v>0</v>
      </c>
      <c r="V31" s="79">
        <v>0</v>
      </c>
      <c r="W31" s="79">
        <v>0</v>
      </c>
      <c r="X31" s="79">
        <v>0</v>
      </c>
      <c r="Y31" s="79">
        <v>0</v>
      </c>
      <c r="Z31" s="79">
        <v>800.75300000000004</v>
      </c>
      <c r="AA31" s="79">
        <v>0</v>
      </c>
      <c r="AB31" s="79">
        <v>800.75300000000004</v>
      </c>
      <c r="AC31" s="79">
        <v>0</v>
      </c>
      <c r="AD31" s="79">
        <v>800.75300000000004</v>
      </c>
      <c r="AE31" s="79">
        <v>11.038</v>
      </c>
      <c r="AF31" s="79">
        <v>811.79100000000005</v>
      </c>
      <c r="AG31" s="80">
        <v>249</v>
      </c>
    </row>
    <row r="32" spans="2:33" s="42" customFormat="1" x14ac:dyDescent="0.25">
      <c r="B32" s="76">
        <v>23</v>
      </c>
      <c r="C32" s="77" t="s">
        <v>42</v>
      </c>
      <c r="D32" s="78">
        <v>689687.04099999997</v>
      </c>
      <c r="E32" s="78">
        <v>140652.51500000001</v>
      </c>
      <c r="F32" s="78">
        <v>549034.52599999995</v>
      </c>
      <c r="G32" s="78">
        <v>250</v>
      </c>
      <c r="H32" s="78">
        <v>34507.82</v>
      </c>
      <c r="I32" s="78">
        <v>61716.072</v>
      </c>
      <c r="J32" s="78">
        <v>0</v>
      </c>
      <c r="K32" s="78">
        <v>0</v>
      </c>
      <c r="L32" s="78">
        <v>0</v>
      </c>
      <c r="M32" s="78">
        <v>0</v>
      </c>
      <c r="N32" s="78">
        <v>0</v>
      </c>
      <c r="O32" s="78">
        <v>0</v>
      </c>
      <c r="P32" s="78">
        <v>0</v>
      </c>
      <c r="Q32" s="78">
        <v>0</v>
      </c>
      <c r="R32" s="78">
        <v>0</v>
      </c>
      <c r="S32" s="78">
        <v>96473.892000000007</v>
      </c>
      <c r="T32" s="78">
        <v>374643.67200000002</v>
      </c>
      <c r="U32" s="79">
        <v>0</v>
      </c>
      <c r="V32" s="79">
        <v>0</v>
      </c>
      <c r="W32" s="79">
        <v>0</v>
      </c>
      <c r="X32" s="79">
        <v>0</v>
      </c>
      <c r="Y32" s="79">
        <v>0</v>
      </c>
      <c r="Z32" s="79">
        <v>775.75599999999997</v>
      </c>
      <c r="AA32" s="79">
        <v>0</v>
      </c>
      <c r="AB32" s="79">
        <v>775.75599999999997</v>
      </c>
      <c r="AC32" s="79">
        <v>0</v>
      </c>
      <c r="AD32" s="79">
        <v>775.75599999999997</v>
      </c>
      <c r="AE32" s="79">
        <v>10.923</v>
      </c>
      <c r="AF32" s="79">
        <v>786.67899999999997</v>
      </c>
      <c r="AG32" s="80">
        <v>228</v>
      </c>
    </row>
    <row r="33" spans="2:33" s="42" customFormat="1" x14ac:dyDescent="0.25">
      <c r="B33" s="76">
        <v>17</v>
      </c>
      <c r="C33" s="77" t="s">
        <v>37</v>
      </c>
      <c r="D33" s="78">
        <v>4667872.699</v>
      </c>
      <c r="E33" s="78">
        <v>191819.74299999999</v>
      </c>
      <c r="F33" s="78">
        <v>4476674.8</v>
      </c>
      <c r="G33" s="78">
        <v>524.50300000000004</v>
      </c>
      <c r="H33" s="78">
        <v>30455.005000000001</v>
      </c>
      <c r="I33" s="78">
        <v>47761.546999999999</v>
      </c>
      <c r="J33" s="78">
        <v>0</v>
      </c>
      <c r="K33" s="78">
        <v>0</v>
      </c>
      <c r="L33" s="78">
        <v>0</v>
      </c>
      <c r="M33" s="78">
        <v>0</v>
      </c>
      <c r="N33" s="78">
        <v>0</v>
      </c>
      <c r="O33" s="78">
        <v>0</v>
      </c>
      <c r="P33" s="78">
        <v>0</v>
      </c>
      <c r="Q33" s="78">
        <v>0</v>
      </c>
      <c r="R33" s="78">
        <v>0</v>
      </c>
      <c r="S33" s="78">
        <v>78741.054999999993</v>
      </c>
      <c r="T33" s="78">
        <v>397196.69400000002</v>
      </c>
      <c r="U33" s="79">
        <v>0</v>
      </c>
      <c r="V33" s="79">
        <v>0</v>
      </c>
      <c r="W33" s="79">
        <v>0</v>
      </c>
      <c r="X33" s="79">
        <v>0</v>
      </c>
      <c r="Y33" s="79">
        <v>0</v>
      </c>
      <c r="Z33" s="79">
        <v>1538.462</v>
      </c>
      <c r="AA33" s="79">
        <v>0</v>
      </c>
      <c r="AB33" s="79">
        <v>1538.462</v>
      </c>
      <c r="AC33" s="79">
        <v>0</v>
      </c>
      <c r="AD33" s="79">
        <v>1538.462</v>
      </c>
      <c r="AE33" s="79">
        <v>8.1189999999999998</v>
      </c>
      <c r="AF33" s="79">
        <v>1546.5809999999999</v>
      </c>
      <c r="AG33" s="80">
        <v>205</v>
      </c>
    </row>
    <row r="34" spans="2:33" s="42" customFormat="1" x14ac:dyDescent="0.25">
      <c r="B34" s="76">
        <v>8</v>
      </c>
      <c r="C34" s="77" t="s">
        <v>28</v>
      </c>
      <c r="D34" s="78">
        <v>453981.66399999999</v>
      </c>
      <c r="E34" s="78">
        <v>60879.945</v>
      </c>
      <c r="F34" s="78">
        <v>393101.71899999998</v>
      </c>
      <c r="G34" s="78">
        <v>437.4</v>
      </c>
      <c r="H34" s="78">
        <v>38774.258000000002</v>
      </c>
      <c r="I34" s="78">
        <v>25922.625</v>
      </c>
      <c r="J34" s="78">
        <v>0</v>
      </c>
      <c r="K34" s="78">
        <v>0</v>
      </c>
      <c r="L34" s="78">
        <v>0</v>
      </c>
      <c r="M34" s="78">
        <v>0</v>
      </c>
      <c r="N34" s="78">
        <v>0</v>
      </c>
      <c r="O34" s="78">
        <v>0</v>
      </c>
      <c r="P34" s="78">
        <v>0</v>
      </c>
      <c r="Q34" s="78">
        <v>0</v>
      </c>
      <c r="R34" s="78">
        <v>0</v>
      </c>
      <c r="S34" s="78">
        <v>65134.283000000003</v>
      </c>
      <c r="T34" s="78">
        <v>271094.83500000002</v>
      </c>
      <c r="U34" s="79">
        <v>0</v>
      </c>
      <c r="V34" s="79">
        <v>0</v>
      </c>
      <c r="W34" s="79">
        <v>0</v>
      </c>
      <c r="X34" s="79">
        <v>0</v>
      </c>
      <c r="Y34" s="79">
        <v>0</v>
      </c>
      <c r="Z34" s="79">
        <v>695.73199999999997</v>
      </c>
      <c r="AA34" s="79">
        <v>0</v>
      </c>
      <c r="AB34" s="79">
        <v>695.73199999999997</v>
      </c>
      <c r="AC34" s="79">
        <v>0</v>
      </c>
      <c r="AD34" s="79">
        <v>695.73199999999997</v>
      </c>
      <c r="AE34" s="79">
        <v>25.571000000000002</v>
      </c>
      <c r="AF34" s="79">
        <v>721.303</v>
      </c>
      <c r="AG34" s="80">
        <v>162</v>
      </c>
    </row>
    <row r="35" spans="2:33" s="42" customFormat="1" x14ac:dyDescent="0.25">
      <c r="B35" s="76">
        <v>28</v>
      </c>
      <c r="C35" s="77" t="s">
        <v>47</v>
      </c>
      <c r="D35" s="78">
        <v>383776.315</v>
      </c>
      <c r="E35" s="78">
        <v>77747.773000000001</v>
      </c>
      <c r="F35" s="78">
        <v>306028.54200000002</v>
      </c>
      <c r="G35" s="78">
        <v>133.785</v>
      </c>
      <c r="H35" s="78">
        <v>21372.538</v>
      </c>
      <c r="I35" s="78">
        <v>12842.793</v>
      </c>
      <c r="J35" s="78">
        <v>0</v>
      </c>
      <c r="K35" s="78">
        <v>0</v>
      </c>
      <c r="L35" s="78">
        <v>0</v>
      </c>
      <c r="M35" s="78">
        <v>0</v>
      </c>
      <c r="N35" s="78">
        <v>0</v>
      </c>
      <c r="O35" s="78">
        <v>0</v>
      </c>
      <c r="P35" s="78">
        <v>0</v>
      </c>
      <c r="Q35" s="78">
        <v>0</v>
      </c>
      <c r="R35" s="78">
        <v>0</v>
      </c>
      <c r="S35" s="78">
        <v>34349.116000000002</v>
      </c>
      <c r="T35" s="78">
        <v>226788.875</v>
      </c>
      <c r="U35" s="79">
        <v>0</v>
      </c>
      <c r="V35" s="79">
        <v>0</v>
      </c>
      <c r="W35" s="79">
        <v>0</v>
      </c>
      <c r="X35" s="79">
        <v>0</v>
      </c>
      <c r="Y35" s="79">
        <v>0</v>
      </c>
      <c r="Z35" s="79">
        <v>559.59199999999998</v>
      </c>
      <c r="AA35" s="79">
        <v>0</v>
      </c>
      <c r="AB35" s="79">
        <v>559.59199999999998</v>
      </c>
      <c r="AC35" s="79">
        <v>0</v>
      </c>
      <c r="AD35" s="79">
        <v>559.59199999999998</v>
      </c>
      <c r="AE35" s="79">
        <v>3.83</v>
      </c>
      <c r="AF35" s="79">
        <v>563.42200000000003</v>
      </c>
      <c r="AG35" s="80">
        <v>133</v>
      </c>
    </row>
    <row r="36" spans="2:33" s="42" customFormat="1" ht="31.5" x14ac:dyDescent="0.25">
      <c r="B36" s="76">
        <v>29</v>
      </c>
      <c r="C36" s="77" t="s">
        <v>48</v>
      </c>
      <c r="D36" s="78">
        <v>362727.47100000002</v>
      </c>
      <c r="E36" s="78">
        <v>98948.528000000006</v>
      </c>
      <c r="F36" s="78">
        <v>263778.94300000003</v>
      </c>
      <c r="G36" s="78">
        <v>74.210999999999999</v>
      </c>
      <c r="H36" s="78">
        <v>17467.895</v>
      </c>
      <c r="I36" s="78">
        <v>33639.548000000003</v>
      </c>
      <c r="J36" s="78">
        <v>0</v>
      </c>
      <c r="K36" s="78">
        <v>0</v>
      </c>
      <c r="L36" s="78">
        <v>0</v>
      </c>
      <c r="M36" s="78">
        <v>0</v>
      </c>
      <c r="N36" s="78">
        <v>0</v>
      </c>
      <c r="O36" s="78">
        <v>0</v>
      </c>
      <c r="P36" s="78">
        <v>0</v>
      </c>
      <c r="Q36" s="78">
        <v>0</v>
      </c>
      <c r="R36" s="78">
        <v>0</v>
      </c>
      <c r="S36" s="78">
        <v>51181.654000000002</v>
      </c>
      <c r="T36" s="78">
        <v>194548.66200000001</v>
      </c>
      <c r="U36" s="79">
        <v>0</v>
      </c>
      <c r="V36" s="79">
        <v>0</v>
      </c>
      <c r="W36" s="79">
        <v>0</v>
      </c>
      <c r="X36" s="79">
        <v>0</v>
      </c>
      <c r="Y36" s="79">
        <v>0</v>
      </c>
      <c r="Z36" s="79">
        <v>581.50900000000001</v>
      </c>
      <c r="AA36" s="79">
        <v>0</v>
      </c>
      <c r="AB36" s="79">
        <v>581.50900000000001</v>
      </c>
      <c r="AC36" s="79">
        <v>0</v>
      </c>
      <c r="AD36" s="79">
        <v>581.50900000000001</v>
      </c>
      <c r="AE36" s="79">
        <v>4.5890000000000004</v>
      </c>
      <c r="AF36" s="79">
        <v>586.09799999999996</v>
      </c>
      <c r="AG36" s="80">
        <v>113</v>
      </c>
    </row>
    <row r="37" spans="2:33" s="42" customFormat="1" x14ac:dyDescent="0.25">
      <c r="B37" s="76">
        <v>27</v>
      </c>
      <c r="C37" s="77" t="s">
        <v>46</v>
      </c>
      <c r="D37" s="78">
        <v>401186.55699999997</v>
      </c>
      <c r="E37" s="78">
        <v>57570.396999999997</v>
      </c>
      <c r="F37" s="78">
        <v>343616.16</v>
      </c>
      <c r="G37" s="78">
        <v>0</v>
      </c>
      <c r="H37" s="78">
        <v>24885.127</v>
      </c>
      <c r="I37" s="78">
        <v>64498.775999999998</v>
      </c>
      <c r="J37" s="78">
        <v>0</v>
      </c>
      <c r="K37" s="78">
        <v>0</v>
      </c>
      <c r="L37" s="78">
        <v>0</v>
      </c>
      <c r="M37" s="78">
        <v>0</v>
      </c>
      <c r="N37" s="78">
        <v>0</v>
      </c>
      <c r="O37" s="78">
        <v>0</v>
      </c>
      <c r="P37" s="78">
        <v>0</v>
      </c>
      <c r="Q37" s="78">
        <v>0</v>
      </c>
      <c r="R37" s="78">
        <v>0</v>
      </c>
      <c r="S37" s="78">
        <v>89383.903000000006</v>
      </c>
      <c r="T37" s="78">
        <v>174974.75599999999</v>
      </c>
      <c r="U37" s="79">
        <v>0</v>
      </c>
      <c r="V37" s="79">
        <v>0</v>
      </c>
      <c r="W37" s="79">
        <v>0</v>
      </c>
      <c r="X37" s="79">
        <v>0</v>
      </c>
      <c r="Y37" s="79">
        <v>0</v>
      </c>
      <c r="Z37" s="79">
        <v>444.38799999999998</v>
      </c>
      <c r="AA37" s="79">
        <v>0</v>
      </c>
      <c r="AB37" s="79">
        <v>444.38799999999998</v>
      </c>
      <c r="AC37" s="79">
        <v>0</v>
      </c>
      <c r="AD37" s="79">
        <v>444.38799999999998</v>
      </c>
      <c r="AE37" s="79">
        <v>2.3239999999999998</v>
      </c>
      <c r="AF37" s="79">
        <v>446.71199999999999</v>
      </c>
      <c r="AG37" s="80">
        <v>112</v>
      </c>
    </row>
    <row r="38" spans="2:33" s="42" customFormat="1" x14ac:dyDescent="0.25">
      <c r="B38" s="76">
        <v>25</v>
      </c>
      <c r="C38" s="77" t="s">
        <v>44</v>
      </c>
      <c r="D38" s="78">
        <v>303809.10700000002</v>
      </c>
      <c r="E38" s="78">
        <v>94825.198000000004</v>
      </c>
      <c r="F38" s="78">
        <v>208983.90900000001</v>
      </c>
      <c r="G38" s="78">
        <v>0</v>
      </c>
      <c r="H38" s="78">
        <v>16169.987999999999</v>
      </c>
      <c r="I38" s="78">
        <v>10475.883</v>
      </c>
      <c r="J38" s="78">
        <v>41.015999999999998</v>
      </c>
      <c r="K38" s="78">
        <v>0</v>
      </c>
      <c r="L38" s="78">
        <v>0</v>
      </c>
      <c r="M38" s="78">
        <v>0</v>
      </c>
      <c r="N38" s="78">
        <v>0</v>
      </c>
      <c r="O38" s="78">
        <v>0</v>
      </c>
      <c r="P38" s="78">
        <v>0</v>
      </c>
      <c r="Q38" s="78">
        <v>0</v>
      </c>
      <c r="R38" s="78">
        <v>0</v>
      </c>
      <c r="S38" s="78">
        <v>26686.886999999999</v>
      </c>
      <c r="T38" s="78">
        <v>157087.625</v>
      </c>
      <c r="U38" s="79">
        <v>0</v>
      </c>
      <c r="V38" s="79">
        <v>0</v>
      </c>
      <c r="W38" s="79">
        <v>0</v>
      </c>
      <c r="X38" s="79">
        <v>0</v>
      </c>
      <c r="Y38" s="79">
        <v>0</v>
      </c>
      <c r="Z38" s="79">
        <v>321.02</v>
      </c>
      <c r="AA38" s="79">
        <v>0</v>
      </c>
      <c r="AB38" s="79">
        <v>321.02</v>
      </c>
      <c r="AC38" s="79">
        <v>0</v>
      </c>
      <c r="AD38" s="79">
        <v>321.02</v>
      </c>
      <c r="AE38" s="79">
        <v>24.677</v>
      </c>
      <c r="AF38" s="79">
        <v>345.697</v>
      </c>
      <c r="AG38" s="80">
        <v>95</v>
      </c>
    </row>
    <row r="39" spans="2:33" s="42" customFormat="1" x14ac:dyDescent="0.25">
      <c r="B39" s="76">
        <v>18</v>
      </c>
      <c r="C39" s="77" t="s">
        <v>99</v>
      </c>
      <c r="D39" s="78">
        <v>218769.95</v>
      </c>
      <c r="E39" s="78">
        <v>49714.968000000001</v>
      </c>
      <c r="F39" s="78">
        <v>169054.98199999999</v>
      </c>
      <c r="G39" s="78">
        <v>0</v>
      </c>
      <c r="H39" s="78">
        <v>414949.22200000001</v>
      </c>
      <c r="I39" s="78">
        <v>16289.486000000001</v>
      </c>
      <c r="J39" s="78">
        <v>0</v>
      </c>
      <c r="K39" s="78">
        <v>0</v>
      </c>
      <c r="L39" s="78">
        <v>0</v>
      </c>
      <c r="M39" s="78">
        <v>0</v>
      </c>
      <c r="N39" s="78">
        <v>0</v>
      </c>
      <c r="O39" s="78">
        <v>0</v>
      </c>
      <c r="P39" s="78">
        <v>0</v>
      </c>
      <c r="Q39" s="78">
        <v>5.2</v>
      </c>
      <c r="R39" s="78">
        <v>0</v>
      </c>
      <c r="S39" s="78">
        <v>431243.908</v>
      </c>
      <c r="T39" s="78">
        <v>116261.52899999999</v>
      </c>
      <c r="U39" s="79">
        <v>0</v>
      </c>
      <c r="V39" s="79">
        <v>0</v>
      </c>
      <c r="W39" s="79">
        <v>0</v>
      </c>
      <c r="X39" s="79">
        <v>0</v>
      </c>
      <c r="Y39" s="79">
        <v>0</v>
      </c>
      <c r="Z39" s="79">
        <v>304.37299999999999</v>
      </c>
      <c r="AA39" s="79">
        <v>0</v>
      </c>
      <c r="AB39" s="79">
        <v>304.37299999999999</v>
      </c>
      <c r="AC39" s="79">
        <v>0</v>
      </c>
      <c r="AD39" s="79">
        <v>304.37299999999999</v>
      </c>
      <c r="AE39" s="79">
        <v>8.4390000000000001</v>
      </c>
      <c r="AF39" s="79">
        <v>312.81200000000001</v>
      </c>
      <c r="AG39" s="80">
        <v>72</v>
      </c>
    </row>
    <row r="40" spans="2:33" s="42" customFormat="1" ht="31.5" x14ac:dyDescent="0.25">
      <c r="B40" s="76">
        <v>35</v>
      </c>
      <c r="C40" s="77" t="s">
        <v>98</v>
      </c>
      <c r="D40" s="78">
        <v>151346.92600000001</v>
      </c>
      <c r="E40" s="78">
        <v>29901.028999999999</v>
      </c>
      <c r="F40" s="78">
        <v>121445.897</v>
      </c>
      <c r="G40" s="78">
        <v>0</v>
      </c>
      <c r="H40" s="78">
        <v>8819.3950000000004</v>
      </c>
      <c r="I40" s="78">
        <v>15946.749</v>
      </c>
      <c r="J40" s="78">
        <v>0</v>
      </c>
      <c r="K40" s="78">
        <v>0</v>
      </c>
      <c r="L40" s="78">
        <v>0</v>
      </c>
      <c r="M40" s="78">
        <v>0</v>
      </c>
      <c r="N40" s="78">
        <v>0</v>
      </c>
      <c r="O40" s="78">
        <v>0</v>
      </c>
      <c r="P40" s="78">
        <v>0</v>
      </c>
      <c r="Q40" s="78">
        <v>0</v>
      </c>
      <c r="R40" s="78">
        <v>0</v>
      </c>
      <c r="S40" s="78">
        <v>24766.144</v>
      </c>
      <c r="T40" s="78">
        <v>79015.497000000003</v>
      </c>
      <c r="U40" s="79">
        <v>0</v>
      </c>
      <c r="V40" s="79">
        <v>0</v>
      </c>
      <c r="W40" s="79">
        <v>0</v>
      </c>
      <c r="X40" s="79">
        <v>0</v>
      </c>
      <c r="Y40" s="79">
        <v>0</v>
      </c>
      <c r="Z40" s="79">
        <v>208.08699999999999</v>
      </c>
      <c r="AA40" s="79">
        <v>0</v>
      </c>
      <c r="AB40" s="79">
        <v>208.08699999999999</v>
      </c>
      <c r="AC40" s="79">
        <v>0</v>
      </c>
      <c r="AD40" s="79">
        <v>208.08699999999999</v>
      </c>
      <c r="AE40" s="79">
        <v>3.6419999999999999</v>
      </c>
      <c r="AF40" s="79">
        <v>211.72900000000001</v>
      </c>
      <c r="AG40" s="80">
        <v>49</v>
      </c>
    </row>
    <row r="41" spans="2:33" s="42" customFormat="1" x14ac:dyDescent="0.25">
      <c r="B41" s="76">
        <v>34</v>
      </c>
      <c r="C41" s="77" t="s">
        <v>100</v>
      </c>
      <c r="D41" s="78">
        <v>122149.622</v>
      </c>
      <c r="E41" s="78">
        <v>24359.334999999999</v>
      </c>
      <c r="F41" s="78">
        <v>97790.286999999997</v>
      </c>
      <c r="G41" s="78">
        <v>0</v>
      </c>
      <c r="H41" s="78">
        <v>5399.0540000000001</v>
      </c>
      <c r="I41" s="78">
        <v>8275.4</v>
      </c>
      <c r="J41" s="78">
        <v>0</v>
      </c>
      <c r="K41" s="78">
        <v>0</v>
      </c>
      <c r="L41" s="78">
        <v>0</v>
      </c>
      <c r="M41" s="78">
        <v>0</v>
      </c>
      <c r="N41" s="78">
        <v>0</v>
      </c>
      <c r="O41" s="78">
        <v>0</v>
      </c>
      <c r="P41" s="78">
        <v>0</v>
      </c>
      <c r="Q41" s="78">
        <v>0</v>
      </c>
      <c r="R41" s="78">
        <v>0</v>
      </c>
      <c r="S41" s="78">
        <v>13674.454</v>
      </c>
      <c r="T41" s="78">
        <v>62960.79</v>
      </c>
      <c r="U41" s="79">
        <v>0</v>
      </c>
      <c r="V41" s="79">
        <v>0</v>
      </c>
      <c r="W41" s="79">
        <v>0</v>
      </c>
      <c r="X41" s="79">
        <v>0</v>
      </c>
      <c r="Y41" s="79">
        <v>0</v>
      </c>
      <c r="Z41" s="79">
        <v>156.11600000000001</v>
      </c>
      <c r="AA41" s="79">
        <v>0</v>
      </c>
      <c r="AB41" s="79">
        <v>156.11600000000001</v>
      </c>
      <c r="AC41" s="79">
        <v>0</v>
      </c>
      <c r="AD41" s="79">
        <v>156.11600000000001</v>
      </c>
      <c r="AE41" s="79">
        <v>0.996</v>
      </c>
      <c r="AF41" s="79">
        <v>157.11199999999999</v>
      </c>
      <c r="AG41" s="80">
        <v>37</v>
      </c>
    </row>
    <row r="42" spans="2:33" s="42" customFormat="1" ht="31.5" x14ac:dyDescent="0.25">
      <c r="B42" s="76">
        <v>46</v>
      </c>
      <c r="C42" s="77" t="s">
        <v>101</v>
      </c>
      <c r="D42" s="78">
        <v>85472.868000000002</v>
      </c>
      <c r="E42" s="78">
        <v>24181.123</v>
      </c>
      <c r="F42" s="78">
        <v>61291.745000000003</v>
      </c>
      <c r="G42" s="78">
        <v>0</v>
      </c>
      <c r="H42" s="78">
        <v>3964.413</v>
      </c>
      <c r="I42" s="78">
        <v>13818.145</v>
      </c>
      <c r="J42" s="78">
        <v>0</v>
      </c>
      <c r="K42" s="78">
        <v>0</v>
      </c>
      <c r="L42" s="78">
        <v>0</v>
      </c>
      <c r="M42" s="78">
        <v>0</v>
      </c>
      <c r="N42" s="78">
        <v>0</v>
      </c>
      <c r="O42" s="78">
        <v>0</v>
      </c>
      <c r="P42" s="78">
        <v>0</v>
      </c>
      <c r="Q42" s="78">
        <v>0</v>
      </c>
      <c r="R42" s="78">
        <v>0</v>
      </c>
      <c r="S42" s="78">
        <v>17782.558000000001</v>
      </c>
      <c r="T42" s="78">
        <v>36807.872000000003</v>
      </c>
      <c r="U42" s="79">
        <v>0</v>
      </c>
      <c r="V42" s="79">
        <v>0</v>
      </c>
      <c r="W42" s="79">
        <v>0</v>
      </c>
      <c r="X42" s="79">
        <v>0</v>
      </c>
      <c r="Y42" s="79">
        <v>0</v>
      </c>
      <c r="Z42" s="79">
        <v>60.734999999999999</v>
      </c>
      <c r="AA42" s="79">
        <v>0</v>
      </c>
      <c r="AB42" s="79">
        <v>60.734999999999999</v>
      </c>
      <c r="AC42" s="79">
        <v>0</v>
      </c>
      <c r="AD42" s="79">
        <v>60.734999999999999</v>
      </c>
      <c r="AE42" s="79">
        <v>3.1379999999999999</v>
      </c>
      <c r="AF42" s="79">
        <v>63.872999999999998</v>
      </c>
      <c r="AG42" s="80">
        <v>27</v>
      </c>
    </row>
    <row r="43" spans="2:33" s="42" customFormat="1" x14ac:dyDescent="0.25">
      <c r="B43" s="76">
        <v>38</v>
      </c>
      <c r="C43" s="77" t="s">
        <v>102</v>
      </c>
      <c r="D43" s="78">
        <v>91125.712</v>
      </c>
      <c r="E43" s="78">
        <v>20279.084999999999</v>
      </c>
      <c r="F43" s="78">
        <v>70846.626999999993</v>
      </c>
      <c r="G43" s="78">
        <v>0</v>
      </c>
      <c r="H43" s="78">
        <v>5177.3639999999996</v>
      </c>
      <c r="I43" s="78">
        <v>7534.1149999999998</v>
      </c>
      <c r="J43" s="78">
        <v>0</v>
      </c>
      <c r="K43" s="78">
        <v>0</v>
      </c>
      <c r="L43" s="78">
        <v>0</v>
      </c>
      <c r="M43" s="78">
        <v>0</v>
      </c>
      <c r="N43" s="78">
        <v>0</v>
      </c>
      <c r="O43" s="78">
        <v>0</v>
      </c>
      <c r="P43" s="78">
        <v>0</v>
      </c>
      <c r="Q43" s="78">
        <v>0</v>
      </c>
      <c r="R43" s="78">
        <v>0</v>
      </c>
      <c r="S43" s="78">
        <v>12711.478999999999</v>
      </c>
      <c r="T43" s="78">
        <v>49339.667000000001</v>
      </c>
      <c r="U43" s="79">
        <v>0</v>
      </c>
      <c r="V43" s="79">
        <v>0</v>
      </c>
      <c r="W43" s="79">
        <v>0</v>
      </c>
      <c r="X43" s="79">
        <v>0</v>
      </c>
      <c r="Y43" s="79">
        <v>0</v>
      </c>
      <c r="Z43" s="79">
        <v>96.468999999999994</v>
      </c>
      <c r="AA43" s="79">
        <v>0</v>
      </c>
      <c r="AB43" s="79">
        <v>96.468999999999994</v>
      </c>
      <c r="AC43" s="79">
        <v>0</v>
      </c>
      <c r="AD43" s="79">
        <v>96.468999999999994</v>
      </c>
      <c r="AE43" s="79">
        <v>0.33200000000000002</v>
      </c>
      <c r="AF43" s="79">
        <v>96.801000000000002</v>
      </c>
      <c r="AG43" s="80">
        <v>26</v>
      </c>
    </row>
    <row r="44" spans="2:33" s="42" customFormat="1" ht="31.5" x14ac:dyDescent="0.25">
      <c r="B44" s="76">
        <v>31</v>
      </c>
      <c r="C44" s="77" t="s">
        <v>51</v>
      </c>
      <c r="D44" s="78">
        <v>2942276.3659999999</v>
      </c>
      <c r="E44" s="78">
        <v>1128879.5109999999</v>
      </c>
      <c r="F44" s="78">
        <v>1813396.855</v>
      </c>
      <c r="G44" s="78">
        <v>0</v>
      </c>
      <c r="H44" s="78">
        <v>6338.73</v>
      </c>
      <c r="I44" s="78">
        <v>418353.84299999999</v>
      </c>
      <c r="J44" s="78">
        <v>0</v>
      </c>
      <c r="K44" s="78">
        <v>0</v>
      </c>
      <c r="L44" s="78">
        <v>0</v>
      </c>
      <c r="M44" s="78">
        <v>0</v>
      </c>
      <c r="N44" s="78">
        <v>0</v>
      </c>
      <c r="O44" s="78">
        <v>0</v>
      </c>
      <c r="P44" s="78">
        <v>0</v>
      </c>
      <c r="Q44" s="78">
        <v>0</v>
      </c>
      <c r="R44" s="78">
        <v>0</v>
      </c>
      <c r="S44" s="78">
        <v>424692.57299999997</v>
      </c>
      <c r="T44" s="78">
        <v>1276397.2830000001</v>
      </c>
      <c r="U44" s="79">
        <v>0</v>
      </c>
      <c r="V44" s="79">
        <v>0</v>
      </c>
      <c r="W44" s="79">
        <v>0</v>
      </c>
      <c r="X44" s="79">
        <v>0</v>
      </c>
      <c r="Y44" s="79">
        <v>0</v>
      </c>
      <c r="Z44" s="79">
        <v>18048.688999999998</v>
      </c>
      <c r="AA44" s="79">
        <v>0</v>
      </c>
      <c r="AB44" s="79">
        <v>18048.688999999998</v>
      </c>
      <c r="AC44" s="79">
        <v>0</v>
      </c>
      <c r="AD44" s="79">
        <v>18048.688999999998</v>
      </c>
      <c r="AE44" s="79">
        <v>26.169</v>
      </c>
      <c r="AF44" s="79">
        <v>18074.858</v>
      </c>
      <c r="AG44" s="80">
        <v>22</v>
      </c>
    </row>
    <row r="45" spans="2:33" s="42" customFormat="1" ht="31.5" x14ac:dyDescent="0.25">
      <c r="B45" s="76">
        <v>78</v>
      </c>
      <c r="C45" s="77" t="s">
        <v>103</v>
      </c>
      <c r="D45" s="78">
        <v>58016.328999999998</v>
      </c>
      <c r="E45" s="78">
        <v>10317.915999999999</v>
      </c>
      <c r="F45" s="78">
        <v>47698.413</v>
      </c>
      <c r="G45" s="78">
        <v>0</v>
      </c>
      <c r="H45" s="78">
        <v>2629.576</v>
      </c>
      <c r="I45" s="78">
        <v>1297.434</v>
      </c>
      <c r="J45" s="78">
        <v>0</v>
      </c>
      <c r="K45" s="78">
        <v>0</v>
      </c>
      <c r="L45" s="78">
        <v>0</v>
      </c>
      <c r="M45" s="78">
        <v>0</v>
      </c>
      <c r="N45" s="78">
        <v>0</v>
      </c>
      <c r="O45" s="78">
        <v>0</v>
      </c>
      <c r="P45" s="78">
        <v>0</v>
      </c>
      <c r="Q45" s="78">
        <v>0</v>
      </c>
      <c r="R45" s="78">
        <v>0</v>
      </c>
      <c r="S45" s="78">
        <v>3927.01</v>
      </c>
      <c r="T45" s="78">
        <v>27671.978999999999</v>
      </c>
      <c r="U45" s="79">
        <v>0</v>
      </c>
      <c r="V45" s="79">
        <v>0</v>
      </c>
      <c r="W45" s="79">
        <v>0</v>
      </c>
      <c r="X45" s="79">
        <v>0</v>
      </c>
      <c r="Y45" s="79">
        <v>0</v>
      </c>
      <c r="Z45" s="79">
        <v>94.135999999999996</v>
      </c>
      <c r="AA45" s="79">
        <v>0</v>
      </c>
      <c r="AB45" s="79">
        <v>94.135999999999996</v>
      </c>
      <c r="AC45" s="79">
        <v>0</v>
      </c>
      <c r="AD45" s="79">
        <v>94.135999999999996</v>
      </c>
      <c r="AE45" s="79">
        <v>0</v>
      </c>
      <c r="AF45" s="79">
        <v>94.135999999999996</v>
      </c>
      <c r="AG45" s="80">
        <v>16</v>
      </c>
    </row>
    <row r="46" spans="2:33" s="42" customFormat="1" ht="31.5" x14ac:dyDescent="0.25">
      <c r="B46" s="114" t="s">
        <v>186</v>
      </c>
      <c r="C46" s="81" t="s">
        <v>156</v>
      </c>
      <c r="D46" s="82">
        <v>25939.126</v>
      </c>
      <c r="E46" s="82">
        <v>7233.9170000000004</v>
      </c>
      <c r="F46" s="82">
        <v>18705.209000000003</v>
      </c>
      <c r="G46" s="82">
        <v>0</v>
      </c>
      <c r="H46" s="82">
        <v>982.32899999999995</v>
      </c>
      <c r="I46" s="82">
        <v>650</v>
      </c>
      <c r="J46" s="82">
        <v>0</v>
      </c>
      <c r="K46" s="82">
        <v>0</v>
      </c>
      <c r="L46" s="82">
        <v>0</v>
      </c>
      <c r="M46" s="82">
        <v>0</v>
      </c>
      <c r="N46" s="82">
        <v>0</v>
      </c>
      <c r="O46" s="82">
        <v>0</v>
      </c>
      <c r="P46" s="82">
        <v>0</v>
      </c>
      <c r="Q46" s="82">
        <v>0</v>
      </c>
      <c r="R46" s="82">
        <v>0</v>
      </c>
      <c r="S46" s="82">
        <v>1632.329</v>
      </c>
      <c r="T46" s="82">
        <v>13578.67</v>
      </c>
      <c r="U46" s="82">
        <v>0</v>
      </c>
      <c r="V46" s="82">
        <v>0</v>
      </c>
      <c r="W46" s="82">
        <v>0</v>
      </c>
      <c r="X46" s="82">
        <v>0</v>
      </c>
      <c r="Y46" s="82">
        <v>0</v>
      </c>
      <c r="Z46" s="82">
        <v>24.271999999999998</v>
      </c>
      <c r="AA46" s="82">
        <v>0</v>
      </c>
      <c r="AB46" s="82">
        <v>24.271999999999998</v>
      </c>
      <c r="AC46" s="82">
        <v>0</v>
      </c>
      <c r="AD46" s="83">
        <v>24.271999999999998</v>
      </c>
      <c r="AE46" s="82">
        <v>0</v>
      </c>
      <c r="AF46" s="82">
        <v>24.271999999999998</v>
      </c>
      <c r="AG46" s="84">
        <v>9</v>
      </c>
    </row>
    <row r="47" spans="2:33" x14ac:dyDescent="0.25">
      <c r="B47" s="120" t="s">
        <v>16</v>
      </c>
      <c r="C47" s="120"/>
      <c r="D47" s="85">
        <f>SUM(D10:D46)</f>
        <v>279843240.25899994</v>
      </c>
      <c r="E47" s="85">
        <f t="shared" ref="E47:AG47" si="0">SUM(E10:E46)</f>
        <v>34851210.417000011</v>
      </c>
      <c r="F47" s="85">
        <f t="shared" si="0"/>
        <v>245164851.42399999</v>
      </c>
      <c r="G47" s="85">
        <f t="shared" si="0"/>
        <v>148613.67700000003</v>
      </c>
      <c r="H47" s="85">
        <f t="shared" si="0"/>
        <v>15162145.973000003</v>
      </c>
      <c r="I47" s="85">
        <f t="shared" si="0"/>
        <v>38464440.079000011</v>
      </c>
      <c r="J47" s="85">
        <f t="shared" si="0"/>
        <v>108573.19500000002</v>
      </c>
      <c r="K47" s="85">
        <f t="shared" si="0"/>
        <v>11831.404</v>
      </c>
      <c r="L47" s="85">
        <f t="shared" si="0"/>
        <v>7316.1149999999998</v>
      </c>
      <c r="M47" s="85">
        <f t="shared" si="0"/>
        <v>48.435000000000002</v>
      </c>
      <c r="N47" s="85">
        <f t="shared" si="0"/>
        <v>710.86500000000001</v>
      </c>
      <c r="O47" s="85">
        <f t="shared" si="0"/>
        <v>0</v>
      </c>
      <c r="P47" s="85">
        <f t="shared" si="0"/>
        <v>262653.913</v>
      </c>
      <c r="Q47" s="85">
        <f t="shared" si="0"/>
        <v>20532.208999999999</v>
      </c>
      <c r="R47" s="85">
        <f t="shared" si="0"/>
        <v>28713.743999999999</v>
      </c>
      <c r="S47" s="85">
        <f t="shared" si="0"/>
        <v>54215579.60899999</v>
      </c>
      <c r="T47" s="85">
        <f t="shared" si="0"/>
        <v>112509651.97100003</v>
      </c>
      <c r="U47" s="85">
        <f t="shared" si="0"/>
        <v>0</v>
      </c>
      <c r="V47" s="85">
        <f t="shared" si="0"/>
        <v>0</v>
      </c>
      <c r="W47" s="85">
        <f t="shared" si="0"/>
        <v>0</v>
      </c>
      <c r="X47" s="85">
        <f t="shared" si="0"/>
        <v>0</v>
      </c>
      <c r="Y47" s="85">
        <f t="shared" si="0"/>
        <v>0</v>
      </c>
      <c r="Z47" s="85">
        <f t="shared" si="0"/>
        <v>373974.60800000012</v>
      </c>
      <c r="AA47" s="85">
        <f t="shared" si="0"/>
        <v>21496.2</v>
      </c>
      <c r="AB47" s="85">
        <f t="shared" si="0"/>
        <v>352478.40800000011</v>
      </c>
      <c r="AC47" s="85">
        <f t="shared" si="0"/>
        <v>0</v>
      </c>
      <c r="AD47" s="85">
        <f t="shared" si="0"/>
        <v>352478.40800000011</v>
      </c>
      <c r="AE47" s="85">
        <f t="shared" si="0"/>
        <v>3440.8049999999994</v>
      </c>
      <c r="AF47" s="85">
        <f t="shared" si="0"/>
        <v>355919.21300000011</v>
      </c>
      <c r="AG47" s="85">
        <f t="shared" si="0"/>
        <v>63566</v>
      </c>
    </row>
    <row r="48" spans="2:33" x14ac:dyDescent="0.25">
      <c r="B48" s="66" t="s">
        <v>155</v>
      </c>
    </row>
    <row r="49" spans="2:2" x14ac:dyDescent="0.25">
      <c r="B49" s="69" t="s">
        <v>110</v>
      </c>
    </row>
    <row r="50" spans="2:2" x14ac:dyDescent="0.25">
      <c r="B50" s="67" t="s">
        <v>71</v>
      </c>
    </row>
  </sheetData>
  <sortState xmlns:xlrd2="http://schemas.microsoft.com/office/spreadsheetml/2017/richdata2" ref="B10:AG45">
    <sortCondition descending="1" ref="AG10:AG45"/>
  </sortState>
  <mergeCells count="1">
    <mergeCell ref="B47:C47"/>
  </mergeCells>
  <hyperlinks>
    <hyperlink ref="I1" location="Índice!A1" display="Volver al Índice" xr:uid="{680E1433-1615-4F9F-B6A7-C28DD770575A}"/>
  </hyperlinks>
  <pageMargins left="0.7" right="0.7" top="0.75" bottom="0.75" header="0.3" footer="0.3"/>
  <pageSetup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60941-695A-4464-9E72-0E692AE52098}">
  <dimension ref="B1:AF23"/>
  <sheetViews>
    <sheetView showGridLines="0" workbookViewId="0"/>
  </sheetViews>
  <sheetFormatPr baseColWidth="10" defaultColWidth="11.42578125" defaultRowHeight="15.75" x14ac:dyDescent="0.25"/>
  <cols>
    <col min="1" max="1" width="3.7109375" style="40" customWidth="1"/>
    <col min="2" max="2" width="15.85546875" style="86" customWidth="1"/>
    <col min="3" max="3" width="18.28515625" style="40" customWidth="1"/>
    <col min="4" max="4" width="16.7109375" style="40" customWidth="1"/>
    <col min="5" max="5" width="15.7109375" style="40" bestFit="1" customWidth="1"/>
    <col min="6" max="6" width="25.7109375" style="40" customWidth="1"/>
    <col min="7" max="7" width="15.140625" style="40" bestFit="1" customWidth="1"/>
    <col min="8" max="11" width="25.7109375" style="40" customWidth="1"/>
    <col min="12" max="12" width="24.42578125" style="40" bestFit="1" customWidth="1"/>
    <col min="13" max="15" width="25.7109375" style="40" customWidth="1"/>
    <col min="16" max="16" width="25.7109375" style="42" customWidth="1"/>
    <col min="17" max="17" width="25.7109375" style="40" customWidth="1"/>
    <col min="18" max="18" width="16.42578125" style="40" bestFit="1" customWidth="1"/>
    <col min="19" max="19" width="20" style="40" bestFit="1" customWidth="1"/>
    <col min="20" max="20" width="16" style="40" customWidth="1"/>
    <col min="21" max="21" width="16.140625" style="40" bestFit="1" customWidth="1"/>
    <col min="22" max="23" width="19.140625" style="40" bestFit="1" customWidth="1"/>
    <col min="24" max="24" width="22.7109375" style="40" bestFit="1" customWidth="1"/>
    <col min="25" max="25" width="12.85546875" style="40" bestFit="1" customWidth="1"/>
    <col min="26" max="26" width="25.7109375" style="40" customWidth="1"/>
    <col min="27" max="27" width="15.7109375" style="40" bestFit="1" customWidth="1"/>
    <col min="28" max="28" width="25.5703125" style="40" bestFit="1" customWidth="1"/>
    <col min="29" max="29" width="25.7109375" style="40" customWidth="1"/>
    <col min="30" max="30" width="18.28515625" style="40" customWidth="1"/>
    <col min="31" max="31" width="14.7109375" style="40" customWidth="1"/>
    <col min="32" max="32" width="18.28515625" style="40" customWidth="1"/>
    <col min="33" max="16384" width="11.42578125" style="40"/>
  </cols>
  <sheetData>
    <row r="1" spans="2:32" ht="18" customHeight="1" x14ac:dyDescent="0.25">
      <c r="H1" s="41" t="s">
        <v>65</v>
      </c>
    </row>
    <row r="2" spans="2:32" ht="18" customHeight="1" x14ac:dyDescent="0.25"/>
    <row r="3" spans="2:32" ht="18" customHeight="1" x14ac:dyDescent="0.25"/>
    <row r="4" spans="2:32" ht="18" customHeight="1" x14ac:dyDescent="0.25"/>
    <row r="5" spans="2:32" x14ac:dyDescent="0.25">
      <c r="B5" s="43" t="s">
        <v>157</v>
      </c>
    </row>
    <row r="6" spans="2:32" x14ac:dyDescent="0.25">
      <c r="B6" s="87" t="s">
        <v>170</v>
      </c>
    </row>
    <row r="7" spans="2:32" x14ac:dyDescent="0.25">
      <c r="B7" s="87"/>
    </row>
    <row r="8" spans="2:32" x14ac:dyDescent="0.25">
      <c r="B8" s="87" t="s">
        <v>85</v>
      </c>
    </row>
    <row r="9" spans="2:32" x14ac:dyDescent="0.25">
      <c r="B9" s="88" t="s">
        <v>5</v>
      </c>
    </row>
    <row r="10" spans="2:32" x14ac:dyDescent="0.25">
      <c r="B10" s="88"/>
    </row>
    <row r="11" spans="2:32" s="45" customFormat="1" ht="110.25" x14ac:dyDescent="0.2">
      <c r="B11" s="63" t="s">
        <v>73</v>
      </c>
      <c r="C11" s="64" t="s">
        <v>135</v>
      </c>
      <c r="D11" s="64" t="s">
        <v>88</v>
      </c>
      <c r="E11" s="64" t="s">
        <v>136</v>
      </c>
      <c r="F11" s="64" t="s">
        <v>137</v>
      </c>
      <c r="G11" s="64" t="s">
        <v>138</v>
      </c>
      <c r="H11" s="64" t="s">
        <v>139</v>
      </c>
      <c r="I11" s="64" t="s">
        <v>140</v>
      </c>
      <c r="J11" s="64" t="s">
        <v>141</v>
      </c>
      <c r="K11" s="64" t="s">
        <v>142</v>
      </c>
      <c r="L11" s="64" t="s">
        <v>143</v>
      </c>
      <c r="M11" s="64" t="s">
        <v>144</v>
      </c>
      <c r="N11" s="64" t="s">
        <v>145</v>
      </c>
      <c r="O11" s="64" t="s">
        <v>146</v>
      </c>
      <c r="P11" s="64" t="s">
        <v>147</v>
      </c>
      <c r="Q11" s="64" t="s">
        <v>148</v>
      </c>
      <c r="R11" s="64" t="s">
        <v>80</v>
      </c>
      <c r="S11" s="64" t="s">
        <v>89</v>
      </c>
      <c r="T11" s="64" t="s">
        <v>90</v>
      </c>
      <c r="U11" s="64" t="s">
        <v>91</v>
      </c>
      <c r="V11" s="64" t="s">
        <v>92</v>
      </c>
      <c r="W11" s="64" t="s">
        <v>149</v>
      </c>
      <c r="X11" s="64" t="s">
        <v>93</v>
      </c>
      <c r="Y11" s="64" t="s">
        <v>94</v>
      </c>
      <c r="Z11" s="64" t="s">
        <v>95</v>
      </c>
      <c r="AA11" s="64" t="s">
        <v>150</v>
      </c>
      <c r="AB11" s="64" t="s">
        <v>151</v>
      </c>
      <c r="AC11" s="64" t="s">
        <v>152</v>
      </c>
      <c r="AD11" s="64" t="s">
        <v>4</v>
      </c>
      <c r="AE11" s="64" t="s">
        <v>153</v>
      </c>
      <c r="AF11" s="64" t="s">
        <v>97</v>
      </c>
    </row>
    <row r="12" spans="2:32" s="42" customFormat="1" ht="47.25" x14ac:dyDescent="0.25">
      <c r="B12" s="89" t="s">
        <v>162</v>
      </c>
      <c r="C12" s="74">
        <v>50060038.846000001</v>
      </c>
      <c r="D12" s="74">
        <v>8473829.5319999997</v>
      </c>
      <c r="E12" s="74">
        <v>41759030.895999998</v>
      </c>
      <c r="F12" s="74">
        <v>47167.084999999999</v>
      </c>
      <c r="G12" s="74">
        <v>6407184.5760000004</v>
      </c>
      <c r="H12" s="74">
        <v>4383079.165</v>
      </c>
      <c r="I12" s="74">
        <v>22262.487000000001</v>
      </c>
      <c r="J12" s="74">
        <v>3160.43</v>
      </c>
      <c r="K12" s="74">
        <v>9.9570000000000007</v>
      </c>
      <c r="L12" s="74">
        <v>48.435000000000002</v>
      </c>
      <c r="M12" s="74">
        <v>0</v>
      </c>
      <c r="N12" s="74">
        <v>0</v>
      </c>
      <c r="O12" s="74">
        <v>26525.679</v>
      </c>
      <c r="P12" s="74">
        <v>1628.5229999999999</v>
      </c>
      <c r="Q12" s="90">
        <v>6280.8580000000002</v>
      </c>
      <c r="R12" s="90">
        <v>10897347.195</v>
      </c>
      <c r="S12" s="90">
        <v>29121599.596000001</v>
      </c>
      <c r="T12" s="90">
        <v>0</v>
      </c>
      <c r="U12" s="90">
        <v>0</v>
      </c>
      <c r="V12" s="90">
        <v>0</v>
      </c>
      <c r="W12" s="90">
        <v>0</v>
      </c>
      <c r="X12" s="90">
        <v>0</v>
      </c>
      <c r="Y12" s="90">
        <v>38139.561999999998</v>
      </c>
      <c r="Z12" s="90">
        <v>1.5</v>
      </c>
      <c r="AA12" s="90">
        <v>38138.061999999998</v>
      </c>
      <c r="AB12" s="90">
        <v>0</v>
      </c>
      <c r="AC12" s="90">
        <v>0</v>
      </c>
      <c r="AD12" s="90">
        <v>1223.43</v>
      </c>
      <c r="AE12" s="90">
        <v>39361.491999999998</v>
      </c>
      <c r="AF12" s="90">
        <v>28960</v>
      </c>
    </row>
    <row r="13" spans="2:32" s="42" customFormat="1" ht="63" x14ac:dyDescent="0.25">
      <c r="B13" s="89" t="s">
        <v>163</v>
      </c>
      <c r="C13" s="79">
        <v>43969974.868000001</v>
      </c>
      <c r="D13" s="79">
        <v>5898684.5880000005</v>
      </c>
      <c r="E13" s="79">
        <v>38071290.280000001</v>
      </c>
      <c r="F13" s="79">
        <v>21650.721000000001</v>
      </c>
      <c r="G13" s="79">
        <v>3836118.602</v>
      </c>
      <c r="H13" s="79">
        <v>4699927.1749999998</v>
      </c>
      <c r="I13" s="79">
        <v>29596.718000000001</v>
      </c>
      <c r="J13" s="79">
        <v>298.02300000000002</v>
      </c>
      <c r="K13" s="79">
        <v>1946.655</v>
      </c>
      <c r="L13" s="79">
        <v>0</v>
      </c>
      <c r="M13" s="79">
        <v>46.064999999999998</v>
      </c>
      <c r="N13" s="79">
        <v>0</v>
      </c>
      <c r="O13" s="79">
        <v>48710.192999999999</v>
      </c>
      <c r="P13" s="79">
        <v>755.83699999999999</v>
      </c>
      <c r="Q13" s="91">
        <v>10082.707</v>
      </c>
      <c r="R13" s="91">
        <v>8649132.6960000005</v>
      </c>
      <c r="S13" s="91">
        <v>24016080.881999999</v>
      </c>
      <c r="T13" s="91">
        <v>0</v>
      </c>
      <c r="U13" s="91">
        <v>0</v>
      </c>
      <c r="V13" s="91">
        <v>0</v>
      </c>
      <c r="W13" s="91">
        <v>0</v>
      </c>
      <c r="X13" s="91">
        <v>0</v>
      </c>
      <c r="Y13" s="91">
        <v>52260.241000000002</v>
      </c>
      <c r="Z13" s="91">
        <v>21434.834999999999</v>
      </c>
      <c r="AA13" s="91">
        <v>30825.405999999999</v>
      </c>
      <c r="AB13" s="91">
        <v>0</v>
      </c>
      <c r="AC13" s="91">
        <v>0</v>
      </c>
      <c r="AD13" s="91">
        <v>408.68</v>
      </c>
      <c r="AE13" s="91">
        <v>31234.085999999999</v>
      </c>
      <c r="AF13" s="91">
        <v>15633</v>
      </c>
    </row>
    <row r="14" spans="2:32" s="42" customFormat="1" ht="63" x14ac:dyDescent="0.25">
      <c r="B14" s="89" t="s">
        <v>164</v>
      </c>
      <c r="C14" s="79">
        <v>47686020.811999999</v>
      </c>
      <c r="D14" s="79">
        <v>5976361.1270000003</v>
      </c>
      <c r="E14" s="79">
        <v>41709659.685000002</v>
      </c>
      <c r="F14" s="79">
        <v>23832.550999999999</v>
      </c>
      <c r="G14" s="79">
        <v>2820518.7119999998</v>
      </c>
      <c r="H14" s="79">
        <v>6359237.7460000003</v>
      </c>
      <c r="I14" s="79">
        <v>17984.067999999999</v>
      </c>
      <c r="J14" s="79">
        <v>2742.5140000000001</v>
      </c>
      <c r="K14" s="79">
        <v>1500</v>
      </c>
      <c r="L14" s="79">
        <v>0</v>
      </c>
      <c r="M14" s="79">
        <v>456.83100000000002</v>
      </c>
      <c r="N14" s="79">
        <v>0</v>
      </c>
      <c r="O14" s="79">
        <v>62803.012999999999</v>
      </c>
      <c r="P14" s="79">
        <v>6746.7809999999999</v>
      </c>
      <c r="Q14" s="91">
        <v>3923.0259999999998</v>
      </c>
      <c r="R14" s="91">
        <v>9299745.2420000006</v>
      </c>
      <c r="S14" s="91">
        <v>23065920.162</v>
      </c>
      <c r="T14" s="91">
        <v>0</v>
      </c>
      <c r="U14" s="91">
        <v>0</v>
      </c>
      <c r="V14" s="91">
        <v>0</v>
      </c>
      <c r="W14" s="91">
        <v>0</v>
      </c>
      <c r="X14" s="91">
        <v>0</v>
      </c>
      <c r="Y14" s="91">
        <v>44663.161999999997</v>
      </c>
      <c r="Z14" s="91">
        <v>47.707999999999998</v>
      </c>
      <c r="AA14" s="91">
        <v>44615.453999999998</v>
      </c>
      <c r="AB14" s="91">
        <v>0</v>
      </c>
      <c r="AC14" s="91">
        <v>0</v>
      </c>
      <c r="AD14" s="91">
        <v>359.88</v>
      </c>
      <c r="AE14" s="91">
        <v>44975.334000000003</v>
      </c>
      <c r="AF14" s="91">
        <v>10984</v>
      </c>
    </row>
    <row r="15" spans="2:32" s="42" customFormat="1" ht="63" x14ac:dyDescent="0.25">
      <c r="B15" s="89" t="s">
        <v>165</v>
      </c>
      <c r="C15" s="79">
        <v>138127205.73300001</v>
      </c>
      <c r="D15" s="79">
        <v>14502335.17</v>
      </c>
      <c r="E15" s="79">
        <v>123624870.56299999</v>
      </c>
      <c r="F15" s="79">
        <v>55963.32</v>
      </c>
      <c r="G15" s="79">
        <v>2098324.0830000001</v>
      </c>
      <c r="H15" s="79">
        <v>23022195.993000001</v>
      </c>
      <c r="I15" s="79">
        <v>38729.921999999999</v>
      </c>
      <c r="J15" s="79">
        <v>5630.4369999999999</v>
      </c>
      <c r="K15" s="79">
        <v>3859.5030000000002</v>
      </c>
      <c r="L15" s="79">
        <v>0</v>
      </c>
      <c r="M15" s="79">
        <v>207.96899999999999</v>
      </c>
      <c r="N15" s="79">
        <v>0</v>
      </c>
      <c r="O15" s="79">
        <v>124615.02800000001</v>
      </c>
      <c r="P15" s="79">
        <v>11401.067999999999</v>
      </c>
      <c r="Q15" s="91">
        <v>8427.1530000000002</v>
      </c>
      <c r="R15" s="91">
        <v>25369354.476</v>
      </c>
      <c r="S15" s="91">
        <v>36306051.331</v>
      </c>
      <c r="T15" s="91">
        <v>0</v>
      </c>
      <c r="U15" s="91">
        <v>0</v>
      </c>
      <c r="V15" s="91">
        <v>0</v>
      </c>
      <c r="W15" s="91">
        <v>0</v>
      </c>
      <c r="X15" s="91">
        <v>0</v>
      </c>
      <c r="Y15" s="91">
        <v>238911.64300000001</v>
      </c>
      <c r="Z15" s="91">
        <v>12.157</v>
      </c>
      <c r="AA15" s="91">
        <v>238899.486</v>
      </c>
      <c r="AB15" s="91">
        <v>0</v>
      </c>
      <c r="AC15" s="91">
        <v>0</v>
      </c>
      <c r="AD15" s="91">
        <v>1448.8150000000001</v>
      </c>
      <c r="AE15" s="91">
        <v>240348.30100000001</v>
      </c>
      <c r="AF15" s="91">
        <v>7989</v>
      </c>
    </row>
    <row r="16" spans="2:32" x14ac:dyDescent="0.25">
      <c r="B16" s="92" t="s">
        <v>16</v>
      </c>
      <c r="C16" s="93">
        <f t="shared" ref="C16:AF16" si="0">SUM(C12:C15)</f>
        <v>279843240.259</v>
      </c>
      <c r="D16" s="93">
        <f t="shared" si="0"/>
        <v>34851210.417000003</v>
      </c>
      <c r="E16" s="93">
        <f t="shared" si="0"/>
        <v>245164851.42399999</v>
      </c>
      <c r="F16" s="93">
        <f t="shared" si="0"/>
        <v>148613.677</v>
      </c>
      <c r="G16" s="93">
        <f t="shared" si="0"/>
        <v>15162145.972999999</v>
      </c>
      <c r="H16" s="93">
        <f t="shared" si="0"/>
        <v>38464440.078999996</v>
      </c>
      <c r="I16" s="93">
        <f t="shared" si="0"/>
        <v>108573.19500000001</v>
      </c>
      <c r="J16" s="93">
        <f t="shared" si="0"/>
        <v>11831.404</v>
      </c>
      <c r="K16" s="93">
        <f t="shared" si="0"/>
        <v>7316.1149999999998</v>
      </c>
      <c r="L16" s="93">
        <f t="shared" si="0"/>
        <v>48.435000000000002</v>
      </c>
      <c r="M16" s="93">
        <f t="shared" si="0"/>
        <v>710.86500000000001</v>
      </c>
      <c r="N16" s="93">
        <f t="shared" si="0"/>
        <v>0</v>
      </c>
      <c r="O16" s="93">
        <f t="shared" si="0"/>
        <v>262653.913</v>
      </c>
      <c r="P16" s="93">
        <f t="shared" si="0"/>
        <v>20532.208999999999</v>
      </c>
      <c r="Q16" s="93">
        <f t="shared" si="0"/>
        <v>28713.743999999999</v>
      </c>
      <c r="R16" s="93">
        <f t="shared" si="0"/>
        <v>54215579.608999997</v>
      </c>
      <c r="S16" s="93">
        <f t="shared" si="0"/>
        <v>112509651.971</v>
      </c>
      <c r="T16" s="93">
        <f t="shared" si="0"/>
        <v>0</v>
      </c>
      <c r="U16" s="93">
        <f t="shared" si="0"/>
        <v>0</v>
      </c>
      <c r="V16" s="93">
        <f t="shared" si="0"/>
        <v>0</v>
      </c>
      <c r="W16" s="93">
        <f t="shared" si="0"/>
        <v>0</v>
      </c>
      <c r="X16" s="93">
        <f t="shared" si="0"/>
        <v>0</v>
      </c>
      <c r="Y16" s="93">
        <f t="shared" si="0"/>
        <v>373974.60800000001</v>
      </c>
      <c r="Z16" s="93">
        <f t="shared" si="0"/>
        <v>21496.199999999997</v>
      </c>
      <c r="AA16" s="93">
        <f t="shared" si="0"/>
        <v>352478.408</v>
      </c>
      <c r="AB16" s="93">
        <f t="shared" si="0"/>
        <v>0</v>
      </c>
      <c r="AC16" s="93">
        <f t="shared" si="0"/>
        <v>0</v>
      </c>
      <c r="AD16" s="93">
        <f t="shared" si="0"/>
        <v>3440.8050000000003</v>
      </c>
      <c r="AE16" s="93">
        <f t="shared" si="0"/>
        <v>355919.21299999999</v>
      </c>
      <c r="AF16" s="93">
        <f t="shared" si="0"/>
        <v>63566</v>
      </c>
    </row>
    <row r="17" spans="2:16" x14ac:dyDescent="0.25">
      <c r="B17" s="66" t="s">
        <v>155</v>
      </c>
    </row>
    <row r="18" spans="2:16" x14ac:dyDescent="0.25">
      <c r="B18" s="69" t="s">
        <v>110</v>
      </c>
    </row>
    <row r="19" spans="2:16" x14ac:dyDescent="0.25">
      <c r="B19" s="67" t="s">
        <v>71</v>
      </c>
    </row>
    <row r="23" spans="2:16" x14ac:dyDescent="0.25">
      <c r="P23" s="40"/>
    </row>
  </sheetData>
  <hyperlinks>
    <hyperlink ref="H1" location="Índice!A1" display="Volver al Índice" xr:uid="{08F3761F-1808-4798-9450-0E451EF39FC2}"/>
  </hyperlinks>
  <pageMargins left="0.7" right="0.7" top="0.75" bottom="0.75" header="0.3" footer="0.3"/>
  <pageSetup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80DCE-B588-4F85-A83B-3A27D3FF3467}">
  <dimension ref="B1:AF48"/>
  <sheetViews>
    <sheetView showGridLines="0" workbookViewId="0"/>
  </sheetViews>
  <sheetFormatPr baseColWidth="10" defaultRowHeight="15.75" x14ac:dyDescent="0.25"/>
  <cols>
    <col min="1" max="1" width="2.7109375" style="40" customWidth="1"/>
    <col min="2" max="2" width="11.42578125" style="110"/>
    <col min="3" max="3" width="17.28515625" style="42" customWidth="1"/>
    <col min="4" max="4" width="17.7109375" style="42" customWidth="1"/>
    <col min="5" max="5" width="15.28515625" style="42" customWidth="1"/>
    <col min="6" max="6" width="19.7109375" style="42" customWidth="1"/>
    <col min="7" max="7" width="17.5703125" style="42" customWidth="1"/>
    <col min="8" max="8" width="17.85546875" style="42" customWidth="1"/>
    <col min="9" max="11" width="25.7109375" style="42" customWidth="1"/>
    <col min="12" max="12" width="24.42578125" style="42" bestFit="1" customWidth="1"/>
    <col min="13" max="15" width="25.7109375" style="42" customWidth="1"/>
    <col min="16" max="17" width="25.7109375" style="40" customWidth="1"/>
    <col min="18" max="18" width="15" style="40" customWidth="1"/>
    <col min="19" max="19" width="15.85546875" style="40" customWidth="1"/>
    <col min="20" max="20" width="16.85546875" style="40" customWidth="1"/>
    <col min="21" max="21" width="15.85546875" style="40" customWidth="1"/>
    <col min="22" max="23" width="16.42578125" style="40" customWidth="1"/>
    <col min="24" max="24" width="18.42578125" style="40" customWidth="1"/>
    <col min="25" max="25" width="11.42578125" style="40"/>
    <col min="26" max="26" width="18.42578125" style="40" customWidth="1"/>
    <col min="27" max="27" width="11.42578125" style="40"/>
    <col min="28" max="28" width="15.28515625" style="40" customWidth="1"/>
    <col min="29" max="29" width="15.7109375" style="40" customWidth="1"/>
    <col min="30" max="30" width="13.28515625" style="40" customWidth="1"/>
    <col min="31" max="31" width="13.7109375" style="40" customWidth="1"/>
    <col min="32" max="32" width="18.28515625" style="40" customWidth="1"/>
    <col min="33" max="16384" width="11.42578125" style="40"/>
  </cols>
  <sheetData>
    <row r="1" spans="2:32" ht="18" customHeight="1" x14ac:dyDescent="0.25">
      <c r="B1" s="86"/>
      <c r="C1" s="40"/>
      <c r="D1" s="40"/>
      <c r="E1" s="40"/>
      <c r="F1" s="40"/>
      <c r="G1" s="41"/>
      <c r="H1" s="41" t="s">
        <v>65</v>
      </c>
      <c r="I1" s="40"/>
      <c r="J1" s="40"/>
      <c r="K1" s="40"/>
      <c r="L1" s="40"/>
      <c r="M1" s="40"/>
      <c r="N1" s="40"/>
    </row>
    <row r="2" spans="2:32" ht="18" customHeight="1" x14ac:dyDescent="0.25">
      <c r="B2" s="86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2:32" ht="18" customHeight="1" x14ac:dyDescent="0.25">
      <c r="B3" s="86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2:32" ht="18" customHeight="1" x14ac:dyDescent="0.25">
      <c r="B4" s="86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</row>
    <row r="5" spans="2:32" x14ac:dyDescent="0.25">
      <c r="B5" s="43" t="s">
        <v>157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2:32" x14ac:dyDescent="0.25">
      <c r="B6" s="87" t="s">
        <v>77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</row>
    <row r="7" spans="2:32" x14ac:dyDescent="0.25">
      <c r="B7" s="88" t="s">
        <v>5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</row>
    <row r="8" spans="2:32" x14ac:dyDescent="0.25"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</row>
    <row r="9" spans="2:32" s="94" customFormat="1" ht="110.25" x14ac:dyDescent="0.2">
      <c r="B9" s="63" t="s">
        <v>133</v>
      </c>
      <c r="C9" s="64" t="s">
        <v>135</v>
      </c>
      <c r="D9" s="64" t="s">
        <v>88</v>
      </c>
      <c r="E9" s="64" t="s">
        <v>136</v>
      </c>
      <c r="F9" s="64" t="s">
        <v>137</v>
      </c>
      <c r="G9" s="64" t="s">
        <v>138</v>
      </c>
      <c r="H9" s="64" t="s">
        <v>139</v>
      </c>
      <c r="I9" s="64" t="s">
        <v>140</v>
      </c>
      <c r="J9" s="64" t="s">
        <v>141</v>
      </c>
      <c r="K9" s="64" t="s">
        <v>142</v>
      </c>
      <c r="L9" s="64" t="s">
        <v>143</v>
      </c>
      <c r="M9" s="64" t="s">
        <v>144</v>
      </c>
      <c r="N9" s="64" t="s">
        <v>145</v>
      </c>
      <c r="O9" s="64" t="s">
        <v>146</v>
      </c>
      <c r="P9" s="64" t="s">
        <v>147</v>
      </c>
      <c r="Q9" s="64" t="s">
        <v>148</v>
      </c>
      <c r="R9" s="64" t="s">
        <v>80</v>
      </c>
      <c r="S9" s="64" t="s">
        <v>89</v>
      </c>
      <c r="T9" s="64" t="s">
        <v>90</v>
      </c>
      <c r="U9" s="64" t="s">
        <v>91</v>
      </c>
      <c r="V9" s="64" t="s">
        <v>92</v>
      </c>
      <c r="W9" s="64" t="s">
        <v>149</v>
      </c>
      <c r="X9" s="64" t="s">
        <v>93</v>
      </c>
      <c r="Y9" s="64" t="s">
        <v>94</v>
      </c>
      <c r="Z9" s="64" t="s">
        <v>95</v>
      </c>
      <c r="AA9" s="64" t="s">
        <v>150</v>
      </c>
      <c r="AB9" s="64" t="s">
        <v>151</v>
      </c>
      <c r="AC9" s="64" t="s">
        <v>152</v>
      </c>
      <c r="AD9" s="64" t="s">
        <v>4</v>
      </c>
      <c r="AE9" s="64" t="s">
        <v>153</v>
      </c>
      <c r="AF9" s="64" t="s">
        <v>97</v>
      </c>
    </row>
    <row r="10" spans="2:32" x14ac:dyDescent="0.25">
      <c r="B10" s="96">
        <v>1</v>
      </c>
      <c r="C10" s="74">
        <v>6565572.6279999996</v>
      </c>
      <c r="D10" s="74">
        <v>426725.85499999998</v>
      </c>
      <c r="E10" s="74">
        <v>6150821.2510000002</v>
      </c>
      <c r="F10" s="74">
        <v>17453.238000000001</v>
      </c>
      <c r="G10" s="74">
        <v>1420409.3659999999</v>
      </c>
      <c r="H10" s="74">
        <v>630223.16899999999</v>
      </c>
      <c r="I10" s="74">
        <v>4933.9979999999996</v>
      </c>
      <c r="J10" s="74">
        <v>485.2</v>
      </c>
      <c r="K10" s="74">
        <v>0</v>
      </c>
      <c r="L10" s="74">
        <v>0</v>
      </c>
      <c r="M10" s="74">
        <v>0</v>
      </c>
      <c r="N10" s="74">
        <v>0</v>
      </c>
      <c r="O10" s="74">
        <v>7443.4489999999996</v>
      </c>
      <c r="P10" s="74">
        <v>603.94600000000003</v>
      </c>
      <c r="Q10" s="74">
        <v>2443.049</v>
      </c>
      <c r="R10" s="74">
        <v>2083995.415</v>
      </c>
      <c r="S10" s="74">
        <v>5674001.6179999998</v>
      </c>
      <c r="T10" s="90">
        <v>0</v>
      </c>
      <c r="U10" s="90">
        <v>0</v>
      </c>
      <c r="V10" s="90">
        <v>0</v>
      </c>
      <c r="W10" s="90">
        <v>0</v>
      </c>
      <c r="X10" s="90">
        <v>0</v>
      </c>
      <c r="Y10" s="90">
        <v>7860.0159999999996</v>
      </c>
      <c r="Z10" s="90">
        <v>1.5</v>
      </c>
      <c r="AA10" s="90">
        <v>7858.5159999999996</v>
      </c>
      <c r="AB10" s="90">
        <v>0</v>
      </c>
      <c r="AC10" s="90">
        <v>7858.5159999999996</v>
      </c>
      <c r="AD10" s="90">
        <v>446.14</v>
      </c>
      <c r="AE10" s="90">
        <v>8304.6560000000009</v>
      </c>
      <c r="AF10" s="90">
        <v>6357</v>
      </c>
    </row>
    <row r="11" spans="2:32" x14ac:dyDescent="0.25">
      <c r="B11" s="97">
        <v>2</v>
      </c>
      <c r="C11" s="79">
        <v>9298559.1500000004</v>
      </c>
      <c r="D11" s="79">
        <v>587670.44400000002</v>
      </c>
      <c r="E11" s="79">
        <v>8713932.4849999994</v>
      </c>
      <c r="F11" s="79">
        <v>5280.9979999999996</v>
      </c>
      <c r="G11" s="79">
        <v>1357272.338</v>
      </c>
      <c r="H11" s="79">
        <v>816919.01199999999</v>
      </c>
      <c r="I11" s="79">
        <v>2270.3049999999998</v>
      </c>
      <c r="J11" s="79">
        <v>366.964</v>
      </c>
      <c r="K11" s="79">
        <v>9.9570000000000007</v>
      </c>
      <c r="L11" s="79">
        <v>0</v>
      </c>
      <c r="M11" s="79">
        <v>0</v>
      </c>
      <c r="N11" s="79">
        <v>0</v>
      </c>
      <c r="O11" s="79">
        <v>6227.509</v>
      </c>
      <c r="P11" s="79">
        <v>609.38</v>
      </c>
      <c r="Q11" s="79">
        <v>768.846</v>
      </c>
      <c r="R11" s="79">
        <v>2189725.3089999999</v>
      </c>
      <c r="S11" s="79">
        <v>5986705.693</v>
      </c>
      <c r="T11" s="91">
        <v>0</v>
      </c>
      <c r="U11" s="91">
        <v>0</v>
      </c>
      <c r="V11" s="91">
        <v>0</v>
      </c>
      <c r="W11" s="91">
        <v>0</v>
      </c>
      <c r="X11" s="91">
        <v>0</v>
      </c>
      <c r="Y11" s="91">
        <v>7580.2460000000001</v>
      </c>
      <c r="Z11" s="91">
        <v>0</v>
      </c>
      <c r="AA11" s="91">
        <v>7580.2460000000001</v>
      </c>
      <c r="AB11" s="91">
        <v>0</v>
      </c>
      <c r="AC11" s="91">
        <v>7580.2460000000001</v>
      </c>
      <c r="AD11" s="91">
        <v>227.59</v>
      </c>
      <c r="AE11" s="91">
        <v>7807.8360000000002</v>
      </c>
      <c r="AF11" s="91">
        <v>6357</v>
      </c>
    </row>
    <row r="12" spans="2:32" x14ac:dyDescent="0.25">
      <c r="B12" s="97">
        <v>3</v>
      </c>
      <c r="C12" s="79">
        <v>10875352.374</v>
      </c>
      <c r="D12" s="79">
        <v>915682.51199999999</v>
      </c>
      <c r="E12" s="79">
        <v>10043181.561000001</v>
      </c>
      <c r="F12" s="79">
        <v>10834.692999999999</v>
      </c>
      <c r="G12" s="79">
        <v>1434796.936</v>
      </c>
      <c r="H12" s="79">
        <v>970608.40099999995</v>
      </c>
      <c r="I12" s="79">
        <v>5591.77</v>
      </c>
      <c r="J12" s="79">
        <v>1210.751</v>
      </c>
      <c r="K12" s="79">
        <v>0</v>
      </c>
      <c r="L12" s="79">
        <v>48.435000000000002</v>
      </c>
      <c r="M12" s="79">
        <v>0</v>
      </c>
      <c r="N12" s="79">
        <v>0</v>
      </c>
      <c r="O12" s="79">
        <v>4029.7310000000002</v>
      </c>
      <c r="P12" s="79">
        <v>192.20599999999999</v>
      </c>
      <c r="Q12" s="79">
        <v>1287.6510000000001</v>
      </c>
      <c r="R12" s="79">
        <v>2428600.574</v>
      </c>
      <c r="S12" s="79">
        <v>6573137.2220000001</v>
      </c>
      <c r="T12" s="91">
        <v>0</v>
      </c>
      <c r="U12" s="91">
        <v>0</v>
      </c>
      <c r="V12" s="91">
        <v>0</v>
      </c>
      <c r="W12" s="91">
        <v>0</v>
      </c>
      <c r="X12" s="91">
        <v>0</v>
      </c>
      <c r="Y12" s="91">
        <v>8582.5849999999991</v>
      </c>
      <c r="Z12" s="91">
        <v>0</v>
      </c>
      <c r="AA12" s="91">
        <v>8582.5849999999991</v>
      </c>
      <c r="AB12" s="91">
        <v>0</v>
      </c>
      <c r="AC12" s="91">
        <v>8582.5849999999991</v>
      </c>
      <c r="AD12" s="91">
        <v>196.58600000000001</v>
      </c>
      <c r="AE12" s="91">
        <v>8779.1710000000003</v>
      </c>
      <c r="AF12" s="91">
        <v>6356</v>
      </c>
    </row>
    <row r="13" spans="2:32" x14ac:dyDescent="0.25">
      <c r="B13" s="97">
        <v>4</v>
      </c>
      <c r="C13" s="79">
        <v>12494063.422</v>
      </c>
      <c r="D13" s="79">
        <v>1063580.078</v>
      </c>
      <c r="E13" s="79">
        <v>11433972.84</v>
      </c>
      <c r="F13" s="79">
        <v>10566.502</v>
      </c>
      <c r="G13" s="79">
        <v>1495146.317</v>
      </c>
      <c r="H13" s="79">
        <v>1196368.7450000001</v>
      </c>
      <c r="I13" s="79">
        <v>7107.7529999999997</v>
      </c>
      <c r="J13" s="79">
        <v>0</v>
      </c>
      <c r="K13" s="79">
        <v>570.48099999999999</v>
      </c>
      <c r="L13" s="79">
        <v>0</v>
      </c>
      <c r="M13" s="79">
        <v>46.064999999999998</v>
      </c>
      <c r="N13" s="79">
        <v>0</v>
      </c>
      <c r="O13" s="79">
        <v>9666.9940000000006</v>
      </c>
      <c r="P13" s="79">
        <v>468.697</v>
      </c>
      <c r="Q13" s="79">
        <v>1001.049</v>
      </c>
      <c r="R13" s="79">
        <v>2720942.6030000001</v>
      </c>
      <c r="S13" s="79">
        <v>7205576.0939999996</v>
      </c>
      <c r="T13" s="91">
        <v>0</v>
      </c>
      <c r="U13" s="91">
        <v>0</v>
      </c>
      <c r="V13" s="91">
        <v>0</v>
      </c>
      <c r="W13" s="91">
        <v>0</v>
      </c>
      <c r="X13" s="91">
        <v>0</v>
      </c>
      <c r="Y13" s="91">
        <v>9240.6020000000008</v>
      </c>
      <c r="Z13" s="91">
        <v>0</v>
      </c>
      <c r="AA13" s="91">
        <v>9240.6020000000008</v>
      </c>
      <c r="AB13" s="91">
        <v>0</v>
      </c>
      <c r="AC13" s="91">
        <v>9240.6020000000008</v>
      </c>
      <c r="AD13" s="91">
        <v>169.11099999999999</v>
      </c>
      <c r="AE13" s="91">
        <v>9409.7129999999997</v>
      </c>
      <c r="AF13" s="91">
        <v>6357</v>
      </c>
    </row>
    <row r="14" spans="2:32" x14ac:dyDescent="0.25">
      <c r="B14" s="97">
        <v>5</v>
      </c>
      <c r="C14" s="79">
        <v>14363611.784</v>
      </c>
      <c r="D14" s="79">
        <v>1454436.5530000001</v>
      </c>
      <c r="E14" s="79">
        <v>12909955.801000001</v>
      </c>
      <c r="F14" s="79">
        <v>7469.6909999999998</v>
      </c>
      <c r="G14" s="79">
        <v>1501846.452</v>
      </c>
      <c r="H14" s="79">
        <v>1476459.088</v>
      </c>
      <c r="I14" s="79">
        <v>9274.9879999999994</v>
      </c>
      <c r="J14" s="79">
        <v>297.46800000000002</v>
      </c>
      <c r="K14" s="79">
        <v>890.39200000000005</v>
      </c>
      <c r="L14" s="79">
        <v>0</v>
      </c>
      <c r="M14" s="79">
        <v>0</v>
      </c>
      <c r="N14" s="79">
        <v>0</v>
      </c>
      <c r="O14" s="79">
        <v>11251.734</v>
      </c>
      <c r="P14" s="79">
        <v>126.322</v>
      </c>
      <c r="Q14" s="79">
        <v>3191.375</v>
      </c>
      <c r="R14" s="79">
        <v>3010807.51</v>
      </c>
      <c r="S14" s="79">
        <v>7855763.5530000003</v>
      </c>
      <c r="T14" s="91">
        <v>0</v>
      </c>
      <c r="U14" s="91">
        <v>0</v>
      </c>
      <c r="V14" s="91">
        <v>0</v>
      </c>
      <c r="W14" s="91">
        <v>0</v>
      </c>
      <c r="X14" s="91">
        <v>0</v>
      </c>
      <c r="Y14" s="91">
        <v>10181.794</v>
      </c>
      <c r="Z14" s="91">
        <v>0</v>
      </c>
      <c r="AA14" s="91">
        <v>10181.794</v>
      </c>
      <c r="AB14" s="91">
        <v>0</v>
      </c>
      <c r="AC14" s="91">
        <v>10181.794</v>
      </c>
      <c r="AD14" s="91">
        <v>192.46600000000001</v>
      </c>
      <c r="AE14" s="91">
        <v>10374.26</v>
      </c>
      <c r="AF14" s="91">
        <v>6356</v>
      </c>
    </row>
    <row r="15" spans="2:32" x14ac:dyDescent="0.25">
      <c r="B15" s="97">
        <v>6</v>
      </c>
      <c r="C15" s="79">
        <v>16757830.585000001</v>
      </c>
      <c r="D15" s="79">
        <v>1879816.155</v>
      </c>
      <c r="E15" s="79">
        <v>14889995.319</v>
      </c>
      <c r="F15" s="79">
        <v>12167.821</v>
      </c>
      <c r="G15" s="79">
        <v>1558932.425</v>
      </c>
      <c r="H15" s="79">
        <v>1836602.9809999999</v>
      </c>
      <c r="I15" s="79">
        <v>7835.6490000000003</v>
      </c>
      <c r="J15" s="79">
        <v>0</v>
      </c>
      <c r="K15" s="79">
        <v>485.78199999999998</v>
      </c>
      <c r="L15" s="79">
        <v>0</v>
      </c>
      <c r="M15" s="79">
        <v>0</v>
      </c>
      <c r="N15" s="79">
        <v>0</v>
      </c>
      <c r="O15" s="79">
        <v>15565.073</v>
      </c>
      <c r="P15" s="79">
        <v>45.119</v>
      </c>
      <c r="Q15" s="79">
        <v>1885.046</v>
      </c>
      <c r="R15" s="79">
        <v>3433519.8960000002</v>
      </c>
      <c r="S15" s="79">
        <v>10338132.562000001</v>
      </c>
      <c r="T15" s="91">
        <v>0</v>
      </c>
      <c r="U15" s="91">
        <v>0</v>
      </c>
      <c r="V15" s="91">
        <v>0</v>
      </c>
      <c r="W15" s="91">
        <v>0</v>
      </c>
      <c r="X15" s="91">
        <v>0</v>
      </c>
      <c r="Y15" s="91">
        <v>33524.358</v>
      </c>
      <c r="Z15" s="91">
        <v>21434.834999999999</v>
      </c>
      <c r="AA15" s="91">
        <v>12089.522999999999</v>
      </c>
      <c r="AB15" s="91">
        <v>0</v>
      </c>
      <c r="AC15" s="91">
        <v>12089.522999999999</v>
      </c>
      <c r="AD15" s="91">
        <v>180.179</v>
      </c>
      <c r="AE15" s="91">
        <v>12269.701999999999</v>
      </c>
      <c r="AF15" s="91">
        <v>6357</v>
      </c>
    </row>
    <row r="16" spans="2:32" x14ac:dyDescent="0.25">
      <c r="B16" s="97">
        <v>7</v>
      </c>
      <c r="C16" s="79">
        <v>19904147.022999998</v>
      </c>
      <c r="D16" s="79">
        <v>2456124.3420000002</v>
      </c>
      <c r="E16" s="79">
        <v>17471493.368000001</v>
      </c>
      <c r="F16" s="79">
        <v>9656.5030000000006</v>
      </c>
      <c r="G16" s="79">
        <v>1557060.5349999999</v>
      </c>
      <c r="H16" s="79">
        <v>2310643.943</v>
      </c>
      <c r="I16" s="79">
        <v>12178.985000000001</v>
      </c>
      <c r="J16" s="79">
        <v>1147.5150000000001</v>
      </c>
      <c r="K16" s="79">
        <v>0</v>
      </c>
      <c r="L16" s="79">
        <v>0</v>
      </c>
      <c r="M16" s="79">
        <v>141.89099999999999</v>
      </c>
      <c r="N16" s="79">
        <v>0</v>
      </c>
      <c r="O16" s="79">
        <v>37873.120999999999</v>
      </c>
      <c r="P16" s="79">
        <v>258.55099999999999</v>
      </c>
      <c r="Q16" s="79">
        <v>5171.4080000000004</v>
      </c>
      <c r="R16" s="79">
        <v>3934132.452</v>
      </c>
      <c r="S16" s="79">
        <v>10199939.198999999</v>
      </c>
      <c r="T16" s="91">
        <v>0</v>
      </c>
      <c r="U16" s="91">
        <v>0</v>
      </c>
      <c r="V16" s="91">
        <v>0</v>
      </c>
      <c r="W16" s="91">
        <v>0</v>
      </c>
      <c r="X16" s="91">
        <v>0</v>
      </c>
      <c r="Y16" s="91">
        <v>14986.507</v>
      </c>
      <c r="Z16" s="91">
        <v>0</v>
      </c>
      <c r="AA16" s="91">
        <v>14986.507</v>
      </c>
      <c r="AB16" s="91">
        <v>0</v>
      </c>
      <c r="AC16" s="91">
        <v>14986.507</v>
      </c>
      <c r="AD16" s="91">
        <v>181.471</v>
      </c>
      <c r="AE16" s="91">
        <v>15167.977999999999</v>
      </c>
      <c r="AF16" s="91">
        <v>6357</v>
      </c>
    </row>
    <row r="17" spans="2:32" x14ac:dyDescent="0.25">
      <c r="B17" s="97">
        <v>8</v>
      </c>
      <c r="C17" s="79">
        <v>24731507.202</v>
      </c>
      <c r="D17" s="79">
        <v>3356483.1609999998</v>
      </c>
      <c r="E17" s="79">
        <v>21380711.309</v>
      </c>
      <c r="F17" s="79">
        <v>12949.661</v>
      </c>
      <c r="G17" s="79">
        <v>1583808.209</v>
      </c>
      <c r="H17" s="79">
        <v>3202456.4070000001</v>
      </c>
      <c r="I17" s="79">
        <v>11178.282999999999</v>
      </c>
      <c r="J17" s="79">
        <v>0.33300000000000002</v>
      </c>
      <c r="K17" s="79">
        <v>0</v>
      </c>
      <c r="L17" s="79">
        <v>0</v>
      </c>
      <c r="M17" s="79">
        <v>0</v>
      </c>
      <c r="N17" s="79">
        <v>0</v>
      </c>
      <c r="O17" s="79">
        <v>18695.454000000002</v>
      </c>
      <c r="P17" s="79">
        <v>4048.1489999999999</v>
      </c>
      <c r="Q17" s="79">
        <v>4538.1670000000004</v>
      </c>
      <c r="R17" s="79">
        <v>4837674.6629999997</v>
      </c>
      <c r="S17" s="79">
        <v>11993139.687000001</v>
      </c>
      <c r="T17" s="91">
        <v>0</v>
      </c>
      <c r="U17" s="91">
        <v>0</v>
      </c>
      <c r="V17" s="91">
        <v>0</v>
      </c>
      <c r="W17" s="91">
        <v>0</v>
      </c>
      <c r="X17" s="91">
        <v>0</v>
      </c>
      <c r="Y17" s="91">
        <v>20900.216</v>
      </c>
      <c r="Z17" s="91">
        <v>0</v>
      </c>
      <c r="AA17" s="91">
        <v>20900.216</v>
      </c>
      <c r="AB17" s="91">
        <v>0</v>
      </c>
      <c r="AC17" s="91">
        <v>20900.216</v>
      </c>
      <c r="AD17" s="91">
        <v>243.08600000000001</v>
      </c>
      <c r="AE17" s="91">
        <v>21143.302</v>
      </c>
      <c r="AF17" s="91">
        <v>6355</v>
      </c>
    </row>
    <row r="18" spans="2:32" x14ac:dyDescent="0.25">
      <c r="B18" s="97">
        <v>9</v>
      </c>
      <c r="C18" s="79">
        <v>33893550.206</v>
      </c>
      <c r="D18" s="79">
        <v>4782348.3859999999</v>
      </c>
      <c r="E18" s="79">
        <v>29130630.414000001</v>
      </c>
      <c r="F18" s="79">
        <v>19488.934000000001</v>
      </c>
      <c r="G18" s="79">
        <v>1617550.6259999999</v>
      </c>
      <c r="H18" s="79">
        <v>5034897.7539999997</v>
      </c>
      <c r="I18" s="79">
        <v>17009.468000000001</v>
      </c>
      <c r="J18" s="79">
        <v>8323.1730000000007</v>
      </c>
      <c r="K18" s="79">
        <v>1500</v>
      </c>
      <c r="L18" s="79">
        <v>0</v>
      </c>
      <c r="M18" s="79">
        <v>314.94</v>
      </c>
      <c r="N18" s="79">
        <v>0</v>
      </c>
      <c r="O18" s="79">
        <v>47861.794999999998</v>
      </c>
      <c r="P18" s="79">
        <v>279.553</v>
      </c>
      <c r="Q18" s="79">
        <v>0</v>
      </c>
      <c r="R18" s="79">
        <v>6747226.2429999998</v>
      </c>
      <c r="S18" s="79">
        <v>15377529.378</v>
      </c>
      <c r="T18" s="91">
        <v>0</v>
      </c>
      <c r="U18" s="91">
        <v>0</v>
      </c>
      <c r="V18" s="91">
        <v>0</v>
      </c>
      <c r="W18" s="91">
        <v>0</v>
      </c>
      <c r="X18" s="91">
        <v>0</v>
      </c>
      <c r="Y18" s="91">
        <v>37671.737000000001</v>
      </c>
      <c r="Z18" s="91">
        <v>59.865000000000002</v>
      </c>
      <c r="AA18" s="91">
        <v>37611.872000000003</v>
      </c>
      <c r="AB18" s="91">
        <v>0</v>
      </c>
      <c r="AC18" s="91">
        <v>37611.872000000003</v>
      </c>
      <c r="AD18" s="91">
        <v>184.59899999999999</v>
      </c>
      <c r="AE18" s="91">
        <v>37796.470999999998</v>
      </c>
      <c r="AF18" s="91">
        <v>6358</v>
      </c>
    </row>
    <row r="19" spans="2:32" x14ac:dyDescent="0.25">
      <c r="B19" s="98">
        <v>10</v>
      </c>
      <c r="C19" s="83">
        <v>130959045.88500001</v>
      </c>
      <c r="D19" s="83">
        <v>17928342.931000002</v>
      </c>
      <c r="E19" s="83">
        <v>113040157.07600001</v>
      </c>
      <c r="F19" s="83">
        <v>42745.635999999999</v>
      </c>
      <c r="G19" s="83">
        <v>1635322.7690000001</v>
      </c>
      <c r="H19" s="83">
        <v>20989260.579</v>
      </c>
      <c r="I19" s="83">
        <v>31191.995999999999</v>
      </c>
      <c r="J19" s="83">
        <v>0</v>
      </c>
      <c r="K19" s="83">
        <v>3859.5030000000002</v>
      </c>
      <c r="L19" s="83">
        <v>0</v>
      </c>
      <c r="M19" s="83">
        <v>207.96899999999999</v>
      </c>
      <c r="N19" s="83">
        <v>0</v>
      </c>
      <c r="O19" s="83">
        <v>104039.053</v>
      </c>
      <c r="P19" s="83">
        <v>13900.286</v>
      </c>
      <c r="Q19" s="83">
        <v>8427.1530000000002</v>
      </c>
      <c r="R19" s="83">
        <v>22828954.943999998</v>
      </c>
      <c r="S19" s="83">
        <v>31305726.965</v>
      </c>
      <c r="T19" s="99">
        <v>0</v>
      </c>
      <c r="U19" s="99">
        <v>0</v>
      </c>
      <c r="V19" s="99">
        <v>0</v>
      </c>
      <c r="W19" s="99">
        <v>0</v>
      </c>
      <c r="X19" s="99">
        <v>0</v>
      </c>
      <c r="Y19" s="99">
        <v>223446.54699999999</v>
      </c>
      <c r="Z19" s="99">
        <v>0</v>
      </c>
      <c r="AA19" s="99">
        <v>223446.54699999999</v>
      </c>
      <c r="AB19" s="99">
        <v>0</v>
      </c>
      <c r="AC19" s="99">
        <v>223446.54699999999</v>
      </c>
      <c r="AD19" s="99">
        <v>1419.577</v>
      </c>
      <c r="AE19" s="99">
        <v>224866.12400000001</v>
      </c>
      <c r="AF19" s="99">
        <v>6356</v>
      </c>
    </row>
    <row r="20" spans="2:32" s="42" customFormat="1" x14ac:dyDescent="0.25">
      <c r="B20" s="113" t="s">
        <v>16</v>
      </c>
      <c r="C20" s="95">
        <f>SUM(C10:C19)</f>
        <v>279843240.259</v>
      </c>
      <c r="D20" s="95">
        <f t="shared" ref="D20:AF20" si="0">SUM(D10:D19)</f>
        <v>34851210.417000003</v>
      </c>
      <c r="E20" s="95">
        <f t="shared" si="0"/>
        <v>245164851.42400002</v>
      </c>
      <c r="F20" s="95">
        <f t="shared" si="0"/>
        <v>148613.677</v>
      </c>
      <c r="G20" s="95">
        <f t="shared" si="0"/>
        <v>15162145.973000001</v>
      </c>
      <c r="H20" s="95">
        <f t="shared" si="0"/>
        <v>38464440.078999996</v>
      </c>
      <c r="I20" s="95">
        <f t="shared" si="0"/>
        <v>108573.19499999999</v>
      </c>
      <c r="J20" s="95">
        <f t="shared" si="0"/>
        <v>11831.404</v>
      </c>
      <c r="K20" s="95">
        <f t="shared" si="0"/>
        <v>7316.1149999999998</v>
      </c>
      <c r="L20" s="95">
        <f t="shared" si="0"/>
        <v>48.435000000000002</v>
      </c>
      <c r="M20" s="95">
        <f t="shared" si="0"/>
        <v>710.86500000000001</v>
      </c>
      <c r="N20" s="95">
        <f t="shared" si="0"/>
        <v>0</v>
      </c>
      <c r="O20" s="95">
        <f t="shared" si="0"/>
        <v>262653.913</v>
      </c>
      <c r="P20" s="95">
        <f t="shared" si="0"/>
        <v>20532.208999999999</v>
      </c>
      <c r="Q20" s="95">
        <f t="shared" si="0"/>
        <v>28713.744000000006</v>
      </c>
      <c r="R20" s="95">
        <f t="shared" si="0"/>
        <v>54215579.608999997</v>
      </c>
      <c r="S20" s="95">
        <f t="shared" si="0"/>
        <v>112509651.971</v>
      </c>
      <c r="T20" s="95">
        <f t="shared" si="0"/>
        <v>0</v>
      </c>
      <c r="U20" s="95">
        <f t="shared" si="0"/>
        <v>0</v>
      </c>
      <c r="V20" s="95">
        <f t="shared" si="0"/>
        <v>0</v>
      </c>
      <c r="W20" s="95">
        <f t="shared" si="0"/>
        <v>0</v>
      </c>
      <c r="X20" s="95">
        <f t="shared" si="0"/>
        <v>0</v>
      </c>
      <c r="Y20" s="95">
        <f t="shared" si="0"/>
        <v>373974.60800000001</v>
      </c>
      <c r="Z20" s="95">
        <f t="shared" si="0"/>
        <v>21496.2</v>
      </c>
      <c r="AA20" s="95">
        <f t="shared" si="0"/>
        <v>352478.408</v>
      </c>
      <c r="AB20" s="95">
        <f t="shared" si="0"/>
        <v>0</v>
      </c>
      <c r="AC20" s="95">
        <f t="shared" si="0"/>
        <v>352478.408</v>
      </c>
      <c r="AD20" s="95">
        <f t="shared" si="0"/>
        <v>3440.8050000000003</v>
      </c>
      <c r="AE20" s="95">
        <f t="shared" si="0"/>
        <v>355919.21299999999</v>
      </c>
      <c r="AF20" s="95">
        <f t="shared" si="0"/>
        <v>63566</v>
      </c>
    </row>
    <row r="21" spans="2:32" x14ac:dyDescent="0.25">
      <c r="B21" s="66" t="s">
        <v>155</v>
      </c>
    </row>
    <row r="22" spans="2:32" x14ac:dyDescent="0.25">
      <c r="B22" s="69" t="s">
        <v>110</v>
      </c>
    </row>
    <row r="23" spans="2:32" x14ac:dyDescent="0.25">
      <c r="B23" s="67" t="s">
        <v>71</v>
      </c>
    </row>
    <row r="24" spans="2:32" x14ac:dyDescent="0.25">
      <c r="B24" s="62"/>
    </row>
    <row r="25" spans="2:32" x14ac:dyDescent="0.25">
      <c r="B25" s="62"/>
      <c r="C25" s="42">
        <v>279843240.25899988</v>
      </c>
      <c r="D25" s="42">
        <v>34851210.416999996</v>
      </c>
      <c r="E25" s="42">
        <v>245164851.42399999</v>
      </c>
      <c r="F25" s="42">
        <v>148613.67699999997</v>
      </c>
      <c r="G25" s="42">
        <v>15162145.972999999</v>
      </c>
      <c r="H25" s="42">
        <v>38464440.078999996</v>
      </c>
      <c r="I25" s="42">
        <v>108573.19499999999</v>
      </c>
      <c r="J25" s="42">
        <v>11831.404</v>
      </c>
      <c r="K25" s="42">
        <v>7316.1150000000007</v>
      </c>
      <c r="L25" s="42">
        <v>48.435000000000002</v>
      </c>
      <c r="M25" s="42">
        <v>710.86500000000001</v>
      </c>
      <c r="N25" s="42">
        <v>0</v>
      </c>
      <c r="O25" s="42">
        <v>262653.91299999994</v>
      </c>
      <c r="P25" s="40">
        <v>20532.208999999999</v>
      </c>
      <c r="Q25" s="40">
        <v>28713.743999999999</v>
      </c>
      <c r="R25" s="40">
        <v>54215579.609000005</v>
      </c>
      <c r="S25" s="40">
        <v>112509651.97099999</v>
      </c>
      <c r="T25" s="40">
        <v>0</v>
      </c>
      <c r="U25" s="40">
        <v>0</v>
      </c>
      <c r="V25" s="40">
        <v>0</v>
      </c>
      <c r="W25" s="40">
        <v>0</v>
      </c>
      <c r="X25" s="40">
        <v>0</v>
      </c>
      <c r="Y25" s="40">
        <v>373974.60799999989</v>
      </c>
      <c r="Z25" s="40">
        <v>21496.2</v>
      </c>
      <c r="AA25" s="40">
        <v>352478.40799999994</v>
      </c>
      <c r="AB25" s="40">
        <v>0</v>
      </c>
      <c r="AC25" s="40">
        <v>352478.40799999994</v>
      </c>
      <c r="AD25" s="40">
        <v>3440.8049999999989</v>
      </c>
      <c r="AE25" s="40">
        <v>355919.21300000022</v>
      </c>
      <c r="AF25" s="40">
        <v>63566</v>
      </c>
    </row>
    <row r="26" spans="2:32" x14ac:dyDescent="0.25">
      <c r="B26" s="87" t="s">
        <v>78</v>
      </c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</row>
    <row r="27" spans="2:32" x14ac:dyDescent="0.25">
      <c r="B27" s="88" t="s">
        <v>5</v>
      </c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</row>
    <row r="29" spans="2:32" s="94" customFormat="1" ht="110.25" x14ac:dyDescent="0.2">
      <c r="B29" s="63" t="s">
        <v>133</v>
      </c>
      <c r="C29" s="64" t="s">
        <v>135</v>
      </c>
      <c r="D29" s="64" t="s">
        <v>88</v>
      </c>
      <c r="E29" s="64" t="s">
        <v>136</v>
      </c>
      <c r="F29" s="64" t="s">
        <v>137</v>
      </c>
      <c r="G29" s="64" t="s">
        <v>138</v>
      </c>
      <c r="H29" s="64" t="s">
        <v>139</v>
      </c>
      <c r="I29" s="64" t="s">
        <v>140</v>
      </c>
      <c r="J29" s="64" t="s">
        <v>141</v>
      </c>
      <c r="K29" s="64" t="s">
        <v>142</v>
      </c>
      <c r="L29" s="64" t="s">
        <v>143</v>
      </c>
      <c r="M29" s="64" t="s">
        <v>144</v>
      </c>
      <c r="N29" s="64" t="s">
        <v>145</v>
      </c>
      <c r="O29" s="64" t="s">
        <v>146</v>
      </c>
      <c r="P29" s="64" t="s">
        <v>147</v>
      </c>
      <c r="Q29" s="64" t="s">
        <v>148</v>
      </c>
      <c r="R29" s="64" t="s">
        <v>80</v>
      </c>
      <c r="S29" s="64" t="s">
        <v>89</v>
      </c>
      <c r="T29" s="64" t="s">
        <v>90</v>
      </c>
      <c r="U29" s="64" t="s">
        <v>91</v>
      </c>
      <c r="V29" s="64" t="s">
        <v>92</v>
      </c>
      <c r="W29" s="64" t="s">
        <v>149</v>
      </c>
      <c r="X29" s="64" t="s">
        <v>93</v>
      </c>
      <c r="Y29" s="64" t="s">
        <v>94</v>
      </c>
      <c r="Z29" s="64" t="s">
        <v>95</v>
      </c>
      <c r="AA29" s="64" t="s">
        <v>150</v>
      </c>
      <c r="AB29" s="64" t="s">
        <v>151</v>
      </c>
      <c r="AC29" s="64" t="s">
        <v>152</v>
      </c>
      <c r="AD29" s="64" t="s">
        <v>4</v>
      </c>
      <c r="AE29" s="64" t="s">
        <v>153</v>
      </c>
      <c r="AF29" s="64" t="s">
        <v>97</v>
      </c>
    </row>
    <row r="30" spans="2:32" s="42" customFormat="1" x14ac:dyDescent="0.25">
      <c r="B30" s="100">
        <v>1</v>
      </c>
      <c r="C30" s="101">
        <v>7872938.3930000002</v>
      </c>
      <c r="D30" s="101">
        <v>2351056.5610000002</v>
      </c>
      <c r="E30" s="101">
        <v>5694703.4139999999</v>
      </c>
      <c r="F30" s="101">
        <v>18105.825000000001</v>
      </c>
      <c r="G30" s="101">
        <v>1397255.966</v>
      </c>
      <c r="H30" s="101">
        <v>655182.06400000001</v>
      </c>
      <c r="I30" s="101">
        <v>3934.2979999999998</v>
      </c>
      <c r="J30" s="101">
        <v>560.51800000000003</v>
      </c>
      <c r="K30" s="101">
        <v>0</v>
      </c>
      <c r="L30" s="101">
        <v>0</v>
      </c>
      <c r="M30" s="101">
        <v>0</v>
      </c>
      <c r="N30" s="101">
        <v>0</v>
      </c>
      <c r="O30" s="101">
        <v>4171.8980000000001</v>
      </c>
      <c r="P30" s="101">
        <v>294.37799999999999</v>
      </c>
      <c r="Q30" s="101">
        <v>2495.049</v>
      </c>
      <c r="R30" s="101">
        <v>2081999.996</v>
      </c>
      <c r="S30" s="101">
        <v>5627443.9859999996</v>
      </c>
      <c r="T30" s="102">
        <v>0</v>
      </c>
      <c r="U30" s="102">
        <v>0</v>
      </c>
      <c r="V30" s="102">
        <v>0</v>
      </c>
      <c r="W30" s="102">
        <v>0</v>
      </c>
      <c r="X30" s="102">
        <v>0</v>
      </c>
      <c r="Y30" s="102">
        <v>8048.1790000000001</v>
      </c>
      <c r="Z30" s="102">
        <v>1.5</v>
      </c>
      <c r="AA30" s="102">
        <v>8046.6790000000001</v>
      </c>
      <c r="AB30" s="102">
        <v>0</v>
      </c>
      <c r="AC30" s="90">
        <v>8046.6790000000001</v>
      </c>
      <c r="AD30" s="102">
        <v>491.029</v>
      </c>
      <c r="AE30" s="102">
        <v>8537.7080000000005</v>
      </c>
      <c r="AF30" s="102">
        <v>6357</v>
      </c>
    </row>
    <row r="31" spans="2:32" s="42" customFormat="1" x14ac:dyDescent="0.25">
      <c r="B31" s="103">
        <v>2</v>
      </c>
      <c r="C31" s="104">
        <v>9979880.0610000007</v>
      </c>
      <c r="D31" s="104">
        <v>1582216.9750000001</v>
      </c>
      <c r="E31" s="104">
        <v>8397663.0859999992</v>
      </c>
      <c r="F31" s="104">
        <v>5184.2839999999997</v>
      </c>
      <c r="G31" s="104">
        <v>1293888.76</v>
      </c>
      <c r="H31" s="104">
        <v>853832.85</v>
      </c>
      <c r="I31" s="104">
        <v>4495.3059999999996</v>
      </c>
      <c r="J31" s="104">
        <v>619.149</v>
      </c>
      <c r="K31" s="104">
        <v>9.9570000000000007</v>
      </c>
      <c r="L31" s="104">
        <v>0</v>
      </c>
      <c r="M31" s="104">
        <v>0</v>
      </c>
      <c r="N31" s="104">
        <v>0</v>
      </c>
      <c r="O31" s="104">
        <v>7614.0159999999996</v>
      </c>
      <c r="P31" s="104">
        <v>730.44100000000003</v>
      </c>
      <c r="Q31" s="104">
        <v>1299.7670000000001</v>
      </c>
      <c r="R31" s="104">
        <v>2167674.5299999998</v>
      </c>
      <c r="S31" s="104">
        <v>5844690.0559999999</v>
      </c>
      <c r="T31" s="105">
        <v>0</v>
      </c>
      <c r="U31" s="105">
        <v>0</v>
      </c>
      <c r="V31" s="105">
        <v>0</v>
      </c>
      <c r="W31" s="105">
        <v>0</v>
      </c>
      <c r="X31" s="105">
        <v>0</v>
      </c>
      <c r="Y31" s="105">
        <v>7425.0169999999998</v>
      </c>
      <c r="Z31" s="105">
        <v>0</v>
      </c>
      <c r="AA31" s="105">
        <v>7425.0169999999998</v>
      </c>
      <c r="AB31" s="105">
        <v>0</v>
      </c>
      <c r="AC31" s="91">
        <v>7425.0169999999998</v>
      </c>
      <c r="AD31" s="105">
        <v>237.32300000000001</v>
      </c>
      <c r="AE31" s="105">
        <v>7662.34</v>
      </c>
      <c r="AF31" s="105">
        <v>6357</v>
      </c>
    </row>
    <row r="32" spans="2:32" s="42" customFormat="1" x14ac:dyDescent="0.25">
      <c r="B32" s="103">
        <v>3</v>
      </c>
      <c r="C32" s="104">
        <v>11471284.15</v>
      </c>
      <c r="D32" s="104">
        <v>1721333.943</v>
      </c>
      <c r="E32" s="104">
        <v>9749950.2070000004</v>
      </c>
      <c r="F32" s="104">
        <v>10245.397000000001</v>
      </c>
      <c r="G32" s="104">
        <v>1410856.659</v>
      </c>
      <c r="H32" s="104">
        <v>962311.12199999997</v>
      </c>
      <c r="I32" s="104">
        <v>3616.6379999999999</v>
      </c>
      <c r="J32" s="104">
        <v>77</v>
      </c>
      <c r="K32" s="104">
        <v>0</v>
      </c>
      <c r="L32" s="104">
        <v>0</v>
      </c>
      <c r="M32" s="104">
        <v>0</v>
      </c>
      <c r="N32" s="104">
        <v>0</v>
      </c>
      <c r="O32" s="104">
        <v>3872.5210000000002</v>
      </c>
      <c r="P32" s="104">
        <v>264.24900000000002</v>
      </c>
      <c r="Q32" s="104">
        <v>1848.287</v>
      </c>
      <c r="R32" s="104">
        <v>2393091.8730000001</v>
      </c>
      <c r="S32" s="104">
        <v>6391723.5449999999</v>
      </c>
      <c r="T32" s="105">
        <v>0</v>
      </c>
      <c r="U32" s="105">
        <v>0</v>
      </c>
      <c r="V32" s="105">
        <v>0</v>
      </c>
      <c r="W32" s="105">
        <v>0</v>
      </c>
      <c r="X32" s="105">
        <v>0</v>
      </c>
      <c r="Y32" s="105">
        <v>8115.49</v>
      </c>
      <c r="Z32" s="105">
        <v>0</v>
      </c>
      <c r="AA32" s="105">
        <v>8115.49</v>
      </c>
      <c r="AB32" s="105">
        <v>0</v>
      </c>
      <c r="AC32" s="91">
        <v>8115.49</v>
      </c>
      <c r="AD32" s="105">
        <v>188.37700000000001</v>
      </c>
      <c r="AE32" s="105">
        <v>8303.8670000000002</v>
      </c>
      <c r="AF32" s="105">
        <v>6356</v>
      </c>
    </row>
    <row r="33" spans="2:32" s="42" customFormat="1" x14ac:dyDescent="0.25">
      <c r="B33" s="103">
        <v>4</v>
      </c>
      <c r="C33" s="104">
        <v>12907937.723999999</v>
      </c>
      <c r="D33" s="104">
        <v>1806468.1310000001</v>
      </c>
      <c r="E33" s="104">
        <v>11101469.593</v>
      </c>
      <c r="F33" s="104">
        <v>9120.5010000000002</v>
      </c>
      <c r="G33" s="104">
        <v>1471096.4450000001</v>
      </c>
      <c r="H33" s="104">
        <v>1152955.0830000001</v>
      </c>
      <c r="I33" s="104">
        <v>6433.424</v>
      </c>
      <c r="J33" s="104">
        <v>1903.7629999999999</v>
      </c>
      <c r="K33" s="104">
        <v>0</v>
      </c>
      <c r="L33" s="104">
        <v>48.435000000000002</v>
      </c>
      <c r="M33" s="104">
        <v>0</v>
      </c>
      <c r="N33" s="104">
        <v>0</v>
      </c>
      <c r="O33" s="104">
        <v>8412.1329999999998</v>
      </c>
      <c r="P33" s="104">
        <v>311.55200000000002</v>
      </c>
      <c r="Q33" s="104">
        <v>405.03800000000001</v>
      </c>
      <c r="R33" s="104">
        <v>2650686.3739999998</v>
      </c>
      <c r="S33" s="104">
        <v>7080564.0990000004</v>
      </c>
      <c r="T33" s="105">
        <v>0</v>
      </c>
      <c r="U33" s="105">
        <v>0</v>
      </c>
      <c r="V33" s="105">
        <v>0</v>
      </c>
      <c r="W33" s="105">
        <v>0</v>
      </c>
      <c r="X33" s="105">
        <v>0</v>
      </c>
      <c r="Y33" s="105">
        <v>9218.741</v>
      </c>
      <c r="Z33" s="105">
        <v>0</v>
      </c>
      <c r="AA33" s="105">
        <v>9218.741</v>
      </c>
      <c r="AB33" s="105">
        <v>0</v>
      </c>
      <c r="AC33" s="91">
        <v>9218.741</v>
      </c>
      <c r="AD33" s="105">
        <v>196.20099999999999</v>
      </c>
      <c r="AE33" s="105">
        <v>9414.9419999999991</v>
      </c>
      <c r="AF33" s="105">
        <v>6357</v>
      </c>
    </row>
    <row r="34" spans="2:32" s="42" customFormat="1" x14ac:dyDescent="0.25">
      <c r="B34" s="103">
        <v>5</v>
      </c>
      <c r="C34" s="104">
        <v>14644977.563999999</v>
      </c>
      <c r="D34" s="104">
        <v>1998506.64</v>
      </c>
      <c r="E34" s="104">
        <v>12646470.924000001</v>
      </c>
      <c r="F34" s="104">
        <v>8311.509</v>
      </c>
      <c r="G34" s="104">
        <v>1508019.4480000001</v>
      </c>
      <c r="H34" s="104">
        <v>1394136.362</v>
      </c>
      <c r="I34" s="104">
        <v>11775.99</v>
      </c>
      <c r="J34" s="104">
        <v>0</v>
      </c>
      <c r="K34" s="104">
        <v>570.48099999999999</v>
      </c>
      <c r="L34" s="104">
        <v>0</v>
      </c>
      <c r="M34" s="104">
        <v>46.064999999999998</v>
      </c>
      <c r="N34" s="104">
        <v>0</v>
      </c>
      <c r="O34" s="104">
        <v>16066.03</v>
      </c>
      <c r="P34" s="104">
        <v>334.42899999999997</v>
      </c>
      <c r="Q34" s="104">
        <v>1732.5350000000001</v>
      </c>
      <c r="R34" s="104">
        <v>2940992.8489999999</v>
      </c>
      <c r="S34" s="104">
        <v>7721327.0750000002</v>
      </c>
      <c r="T34" s="105">
        <v>0</v>
      </c>
      <c r="U34" s="105">
        <v>0</v>
      </c>
      <c r="V34" s="105">
        <v>0</v>
      </c>
      <c r="W34" s="105">
        <v>0</v>
      </c>
      <c r="X34" s="105">
        <v>0</v>
      </c>
      <c r="Y34" s="105">
        <v>9869.2189999999991</v>
      </c>
      <c r="Z34" s="105">
        <v>1.65</v>
      </c>
      <c r="AA34" s="105">
        <v>9867.5689999999995</v>
      </c>
      <c r="AB34" s="105">
        <v>0</v>
      </c>
      <c r="AC34" s="91">
        <v>9867.5689999999995</v>
      </c>
      <c r="AD34" s="105">
        <v>183.50800000000001</v>
      </c>
      <c r="AE34" s="105">
        <v>10051.076999999999</v>
      </c>
      <c r="AF34" s="105">
        <v>6356</v>
      </c>
    </row>
    <row r="35" spans="2:32" s="42" customFormat="1" x14ac:dyDescent="0.25">
      <c r="B35" s="103">
        <v>6</v>
      </c>
      <c r="C35" s="104">
        <v>16869879.414999999</v>
      </c>
      <c r="D35" s="104">
        <v>2250549.9169999999</v>
      </c>
      <c r="E35" s="104">
        <v>14619329.498</v>
      </c>
      <c r="F35" s="104">
        <v>6721.45</v>
      </c>
      <c r="G35" s="104">
        <v>1543744.2080000001</v>
      </c>
      <c r="H35" s="104">
        <v>1788951.8629999999</v>
      </c>
      <c r="I35" s="104">
        <v>7186.7939999999999</v>
      </c>
      <c r="J35" s="104">
        <v>298.02300000000002</v>
      </c>
      <c r="K35" s="104">
        <v>890.39200000000005</v>
      </c>
      <c r="L35" s="104">
        <v>0</v>
      </c>
      <c r="M35" s="104">
        <v>0</v>
      </c>
      <c r="N35" s="104">
        <v>0</v>
      </c>
      <c r="O35" s="104">
        <v>8095.5140000000001</v>
      </c>
      <c r="P35" s="104">
        <v>343.52499999999998</v>
      </c>
      <c r="Q35" s="104">
        <v>3196.5790000000002</v>
      </c>
      <c r="R35" s="104">
        <v>3359428.3480000002</v>
      </c>
      <c r="S35" s="104">
        <v>8759943.1850000005</v>
      </c>
      <c r="T35" s="105">
        <v>0</v>
      </c>
      <c r="U35" s="105">
        <v>0</v>
      </c>
      <c r="V35" s="105">
        <v>0</v>
      </c>
      <c r="W35" s="105">
        <v>0</v>
      </c>
      <c r="X35" s="105">
        <v>0</v>
      </c>
      <c r="Y35" s="105">
        <v>11614.608</v>
      </c>
      <c r="Z35" s="105">
        <v>0</v>
      </c>
      <c r="AA35" s="105">
        <v>11614.608</v>
      </c>
      <c r="AB35" s="105">
        <v>0</v>
      </c>
      <c r="AC35" s="91">
        <v>11614.608</v>
      </c>
      <c r="AD35" s="105">
        <v>162.24700000000001</v>
      </c>
      <c r="AE35" s="105">
        <v>11776.855</v>
      </c>
      <c r="AF35" s="105">
        <v>6357</v>
      </c>
    </row>
    <row r="36" spans="2:32" s="42" customFormat="1" x14ac:dyDescent="0.25">
      <c r="B36" s="103">
        <v>7</v>
      </c>
      <c r="C36" s="104">
        <v>19946844.658</v>
      </c>
      <c r="D36" s="104">
        <v>2613724.71</v>
      </c>
      <c r="E36" s="104">
        <v>17333119.947999999</v>
      </c>
      <c r="F36" s="104">
        <v>11128.84</v>
      </c>
      <c r="G36" s="104">
        <v>1592401.0249999999</v>
      </c>
      <c r="H36" s="104">
        <v>2235215.0320000001</v>
      </c>
      <c r="I36" s="104">
        <v>14416.754999999999</v>
      </c>
      <c r="J36" s="104">
        <v>0</v>
      </c>
      <c r="K36" s="104">
        <v>485.78199999999998</v>
      </c>
      <c r="L36" s="104">
        <v>0</v>
      </c>
      <c r="M36" s="104">
        <v>0</v>
      </c>
      <c r="N36" s="104">
        <v>0</v>
      </c>
      <c r="O36" s="104">
        <v>27003.759999999998</v>
      </c>
      <c r="P36" s="104">
        <v>105.786</v>
      </c>
      <c r="Q36" s="104">
        <v>5386.31</v>
      </c>
      <c r="R36" s="104">
        <v>3886143.29</v>
      </c>
      <c r="S36" s="104">
        <v>11535218.389</v>
      </c>
      <c r="T36" s="105">
        <v>0</v>
      </c>
      <c r="U36" s="105">
        <v>0</v>
      </c>
      <c r="V36" s="105">
        <v>0</v>
      </c>
      <c r="W36" s="105">
        <v>0</v>
      </c>
      <c r="X36" s="105">
        <v>0</v>
      </c>
      <c r="Y36" s="105">
        <v>35825.502999999997</v>
      </c>
      <c r="Z36" s="105">
        <v>21433.185000000001</v>
      </c>
      <c r="AA36" s="105">
        <v>14392.317999999999</v>
      </c>
      <c r="AB36" s="105">
        <v>0</v>
      </c>
      <c r="AC36" s="91">
        <v>14392.317999999999</v>
      </c>
      <c r="AD36" s="105">
        <v>172.33</v>
      </c>
      <c r="AE36" s="105">
        <v>14564.647999999999</v>
      </c>
      <c r="AF36" s="105">
        <v>6357</v>
      </c>
    </row>
    <row r="37" spans="2:32" s="42" customFormat="1" x14ac:dyDescent="0.25">
      <c r="B37" s="103">
        <v>8</v>
      </c>
      <c r="C37" s="104">
        <v>24589391.916999999</v>
      </c>
      <c r="D37" s="104">
        <v>3168005.3670000001</v>
      </c>
      <c r="E37" s="104">
        <v>21421386.550000001</v>
      </c>
      <c r="F37" s="104">
        <v>15249.62</v>
      </c>
      <c r="G37" s="104">
        <v>1606297.196</v>
      </c>
      <c r="H37" s="104">
        <v>3087751.8489999999</v>
      </c>
      <c r="I37" s="104">
        <v>10358.883</v>
      </c>
      <c r="J37" s="104">
        <v>2742.181</v>
      </c>
      <c r="K37" s="104">
        <v>0</v>
      </c>
      <c r="L37" s="104">
        <v>0</v>
      </c>
      <c r="M37" s="104">
        <v>141.89099999999999</v>
      </c>
      <c r="N37" s="104">
        <v>0</v>
      </c>
      <c r="O37" s="104">
        <v>35164.023000000001</v>
      </c>
      <c r="P37" s="104">
        <v>2943.183</v>
      </c>
      <c r="Q37" s="104">
        <v>2966.6860000000001</v>
      </c>
      <c r="R37" s="104">
        <v>4763615.5120000001</v>
      </c>
      <c r="S37" s="104">
        <v>12090833.914999999</v>
      </c>
      <c r="T37" s="105">
        <v>0</v>
      </c>
      <c r="U37" s="105">
        <v>0</v>
      </c>
      <c r="V37" s="105">
        <v>0</v>
      </c>
      <c r="W37" s="105">
        <v>0</v>
      </c>
      <c r="X37" s="105">
        <v>0</v>
      </c>
      <c r="Y37" s="105">
        <v>20180.505000000001</v>
      </c>
      <c r="Z37" s="105">
        <v>0</v>
      </c>
      <c r="AA37" s="105">
        <v>20180.505000000001</v>
      </c>
      <c r="AB37" s="105">
        <v>0</v>
      </c>
      <c r="AC37" s="91">
        <v>20180.505000000001</v>
      </c>
      <c r="AD37" s="105">
        <v>168.55099999999999</v>
      </c>
      <c r="AE37" s="105">
        <v>20349.056</v>
      </c>
      <c r="AF37" s="105">
        <v>6356</v>
      </c>
    </row>
    <row r="38" spans="2:32" s="42" customFormat="1" x14ac:dyDescent="0.25">
      <c r="B38" s="103">
        <v>9</v>
      </c>
      <c r="C38" s="104">
        <v>33368993.644000001</v>
      </c>
      <c r="D38" s="104">
        <v>4109569.9989999998</v>
      </c>
      <c r="E38" s="104">
        <v>29259423.645</v>
      </c>
      <c r="F38" s="104">
        <v>11339.111000000001</v>
      </c>
      <c r="G38" s="104">
        <v>1666964.7490000001</v>
      </c>
      <c r="H38" s="104">
        <v>4880758.4749999996</v>
      </c>
      <c r="I38" s="104">
        <v>16945.276999999998</v>
      </c>
      <c r="J38" s="104">
        <v>0.33300000000000002</v>
      </c>
      <c r="K38" s="104">
        <v>1500</v>
      </c>
      <c r="L38" s="104">
        <v>0</v>
      </c>
      <c r="M38" s="104">
        <v>506.82900000000001</v>
      </c>
      <c r="N38" s="104">
        <v>0</v>
      </c>
      <c r="O38" s="104">
        <v>44145.535000000003</v>
      </c>
      <c r="P38" s="104">
        <v>3832.6529999999998</v>
      </c>
      <c r="Q38" s="104">
        <v>956.34</v>
      </c>
      <c r="R38" s="104">
        <v>6626949.3020000001</v>
      </c>
      <c r="S38" s="104">
        <v>15662962.868000001</v>
      </c>
      <c r="T38" s="105">
        <v>0</v>
      </c>
      <c r="U38" s="105">
        <v>0</v>
      </c>
      <c r="V38" s="105">
        <v>0</v>
      </c>
      <c r="W38" s="105">
        <v>0</v>
      </c>
      <c r="X38" s="105">
        <v>0</v>
      </c>
      <c r="Y38" s="105">
        <v>37179.862000000001</v>
      </c>
      <c r="Z38" s="105">
        <v>47.707999999999998</v>
      </c>
      <c r="AA38" s="105">
        <v>37132.154000000002</v>
      </c>
      <c r="AB38" s="105">
        <v>0</v>
      </c>
      <c r="AC38" s="91">
        <v>37132.154000000002</v>
      </c>
      <c r="AD38" s="105">
        <v>237.76499999999999</v>
      </c>
      <c r="AE38" s="105">
        <v>37369.919000000002</v>
      </c>
      <c r="AF38" s="105">
        <v>6357</v>
      </c>
    </row>
    <row r="39" spans="2:32" s="42" customFormat="1" x14ac:dyDescent="0.25">
      <c r="B39" s="106">
        <v>10</v>
      </c>
      <c r="C39" s="107">
        <v>128191112.733</v>
      </c>
      <c r="D39" s="107">
        <v>13249778.174000001</v>
      </c>
      <c r="E39" s="107">
        <v>114941334.559</v>
      </c>
      <c r="F39" s="107">
        <v>53207.14</v>
      </c>
      <c r="G39" s="107">
        <v>1671621.517</v>
      </c>
      <c r="H39" s="107">
        <v>21453345.379000001</v>
      </c>
      <c r="I39" s="107">
        <v>29409.83</v>
      </c>
      <c r="J39" s="107">
        <v>5630.4369999999999</v>
      </c>
      <c r="K39" s="107">
        <v>3859.5030000000002</v>
      </c>
      <c r="L39" s="107">
        <v>0</v>
      </c>
      <c r="M39" s="107">
        <v>16.079999999999998</v>
      </c>
      <c r="N39" s="107">
        <v>0</v>
      </c>
      <c r="O39" s="107">
        <v>108108.48299999999</v>
      </c>
      <c r="P39" s="107">
        <v>11372.013000000001</v>
      </c>
      <c r="Q39" s="107">
        <v>8427.1530000000002</v>
      </c>
      <c r="R39" s="107">
        <v>23344997.535</v>
      </c>
      <c r="S39" s="107">
        <v>31794944.853</v>
      </c>
      <c r="T39" s="108">
        <v>0</v>
      </c>
      <c r="U39" s="108">
        <v>0</v>
      </c>
      <c r="V39" s="108">
        <v>0</v>
      </c>
      <c r="W39" s="108">
        <v>0</v>
      </c>
      <c r="X39" s="108">
        <v>0</v>
      </c>
      <c r="Y39" s="108">
        <v>226497.484</v>
      </c>
      <c r="Z39" s="108">
        <v>12.157</v>
      </c>
      <c r="AA39" s="108">
        <v>226485.32699999999</v>
      </c>
      <c r="AB39" s="108">
        <v>0</v>
      </c>
      <c r="AC39" s="109">
        <v>226485.32699999999</v>
      </c>
      <c r="AD39" s="108">
        <v>1403.4739999999999</v>
      </c>
      <c r="AE39" s="108">
        <v>227888.80100000001</v>
      </c>
      <c r="AF39" s="108">
        <v>6356</v>
      </c>
    </row>
    <row r="40" spans="2:32" x14ac:dyDescent="0.25">
      <c r="B40" s="111" t="s">
        <v>16</v>
      </c>
      <c r="C40" s="112">
        <f>SUM(C30:C39)</f>
        <v>279843240.259</v>
      </c>
      <c r="D40" s="112">
        <f t="shared" ref="D40:AF40" si="1">SUM(D30:D39)</f>
        <v>34851210.417000003</v>
      </c>
      <c r="E40" s="112">
        <f t="shared" si="1"/>
        <v>245164851.42399999</v>
      </c>
      <c r="F40" s="112">
        <f t="shared" si="1"/>
        <v>148613.677</v>
      </c>
      <c r="G40" s="112">
        <f t="shared" si="1"/>
        <v>15162145.973000001</v>
      </c>
      <c r="H40" s="112">
        <f t="shared" si="1"/>
        <v>38464440.078999996</v>
      </c>
      <c r="I40" s="112">
        <f t="shared" si="1"/>
        <v>108573.19499999999</v>
      </c>
      <c r="J40" s="112">
        <f t="shared" si="1"/>
        <v>11831.403999999999</v>
      </c>
      <c r="K40" s="112">
        <f t="shared" si="1"/>
        <v>7316.1149999999998</v>
      </c>
      <c r="L40" s="112">
        <f t="shared" si="1"/>
        <v>48.435000000000002</v>
      </c>
      <c r="M40" s="112">
        <f t="shared" si="1"/>
        <v>710.86500000000001</v>
      </c>
      <c r="N40" s="112">
        <f t="shared" si="1"/>
        <v>0</v>
      </c>
      <c r="O40" s="112">
        <f t="shared" si="1"/>
        <v>262653.913</v>
      </c>
      <c r="P40" s="112">
        <f t="shared" si="1"/>
        <v>20532.209000000003</v>
      </c>
      <c r="Q40" s="112">
        <f t="shared" si="1"/>
        <v>28713.743999999999</v>
      </c>
      <c r="R40" s="112">
        <f t="shared" si="1"/>
        <v>54215579.608999997</v>
      </c>
      <c r="S40" s="112">
        <f t="shared" si="1"/>
        <v>112509651.971</v>
      </c>
      <c r="T40" s="112">
        <f t="shared" si="1"/>
        <v>0</v>
      </c>
      <c r="U40" s="112">
        <f t="shared" si="1"/>
        <v>0</v>
      </c>
      <c r="V40" s="112">
        <f t="shared" si="1"/>
        <v>0</v>
      </c>
      <c r="W40" s="112">
        <f t="shared" si="1"/>
        <v>0</v>
      </c>
      <c r="X40" s="112">
        <f t="shared" si="1"/>
        <v>0</v>
      </c>
      <c r="Y40" s="112">
        <f t="shared" si="1"/>
        <v>373974.60800000001</v>
      </c>
      <c r="Z40" s="112">
        <f t="shared" si="1"/>
        <v>21496.2</v>
      </c>
      <c r="AA40" s="112">
        <f t="shared" si="1"/>
        <v>352478.408</v>
      </c>
      <c r="AB40" s="112">
        <f t="shared" si="1"/>
        <v>0</v>
      </c>
      <c r="AC40" s="112">
        <f t="shared" si="1"/>
        <v>352478.408</v>
      </c>
      <c r="AD40" s="112">
        <f t="shared" si="1"/>
        <v>3440.8050000000003</v>
      </c>
      <c r="AE40" s="112">
        <f t="shared" si="1"/>
        <v>355919.21299999999</v>
      </c>
      <c r="AF40" s="112">
        <f t="shared" si="1"/>
        <v>63566</v>
      </c>
    </row>
    <row r="41" spans="2:32" x14ac:dyDescent="0.25">
      <c r="B41" s="66" t="s">
        <v>155</v>
      </c>
    </row>
    <row r="42" spans="2:32" x14ac:dyDescent="0.25">
      <c r="B42" s="69" t="s">
        <v>110</v>
      </c>
    </row>
    <row r="43" spans="2:32" x14ac:dyDescent="0.25">
      <c r="B43" s="67" t="s">
        <v>71</v>
      </c>
    </row>
    <row r="47" spans="2:32" x14ac:dyDescent="0.25"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</row>
    <row r="48" spans="2:32" x14ac:dyDescent="0.25"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</row>
  </sheetData>
  <mergeCells count="1">
    <mergeCell ref="B8:O8"/>
  </mergeCells>
  <hyperlinks>
    <hyperlink ref="H1" location="Índice!A1" display="Volver al Índice" xr:uid="{8F0DA4C4-2D55-4156-B87E-18ABE0D44D24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14FC0-64C9-4BF1-AA42-ADD065D328C5}">
  <dimension ref="K3:M3"/>
  <sheetViews>
    <sheetView showGridLines="0" workbookViewId="0"/>
  </sheetViews>
  <sheetFormatPr baseColWidth="10" defaultRowHeight="15.75" x14ac:dyDescent="0.25"/>
  <cols>
    <col min="1" max="16384" width="11.42578125" style="26"/>
  </cols>
  <sheetData>
    <row r="3" spans="11:13" x14ac:dyDescent="0.25">
      <c r="K3" s="25" t="s">
        <v>65</v>
      </c>
      <c r="M3" s="15"/>
    </row>
  </sheetData>
  <hyperlinks>
    <hyperlink ref="K3" location="Índice!A1" display="Volver al Índice" xr:uid="{BC1445F5-205F-4553-83AC-812A89B7A272}"/>
  </hyperlink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8F4EDD97A44FC4786E6E84168588BCF" ma:contentTypeVersion="3" ma:contentTypeDescription="Crear nuevo documento." ma:contentTypeScope="" ma:versionID="3353ce8f5eef94190bb48a967917606e">
  <xsd:schema xmlns:xsd="http://www.w3.org/2001/XMLSchema" xmlns:xs="http://www.w3.org/2001/XMLSchema" xmlns:p="http://schemas.microsoft.com/office/2006/metadata/properties" xmlns:ns2="18d802dc-a217-4638-81a2-dd3dce3753ce" xmlns:ns3="2febaad4-4a94-47d8-bd40-dd72d5026160" targetNamespace="http://schemas.microsoft.com/office/2006/metadata/properties" ma:root="true" ma:fieldsID="7657d6ba178b5d810ab302a8e24be289" ns2:_="" ns3:_="">
    <xsd:import namespace="18d802dc-a217-4638-81a2-dd3dce3753ce"/>
    <xsd:import namespace="2febaad4-4a94-47d8-bd40-dd72d5026160"/>
    <xsd:element name="properties">
      <xsd:complexType>
        <xsd:sequence>
          <xsd:element name="documentManagement">
            <xsd:complexType>
              <xsd:all>
                <xsd:element ref="ns2:_x007a_x06" minOccurs="0"/>
                <xsd:element ref="ns3:SharedWithUsers" minOccurs="0"/>
                <xsd:element ref="ns2:ytm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d802dc-a217-4638-81a2-dd3dce3753ce" elementFormDefault="qualified">
    <xsd:import namespace="http://schemas.microsoft.com/office/2006/documentManagement/types"/>
    <xsd:import namespace="http://schemas.microsoft.com/office/infopath/2007/PartnerControls"/>
    <xsd:element name="_x007a_x06" ma:index="8" nillable="true" ma:displayName="_" ma:internalName="_x007a_x06">
      <xsd:simpleType>
        <xsd:restriction base="dms:Text"/>
      </xsd:simpleType>
    </xsd:element>
    <xsd:element name="ytmn" ma:index="10" nillable="true" ma:displayName="orden" ma:internalName="ytmn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ebaad4-4a94-47d8-bd40-dd72d5026160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7a_x06 xmlns="18d802dc-a217-4638-81a2-dd3dce3753ce">Impuesto a la Riqueza</_x007a_x06>
    <ytmn xmlns="18d802dc-a217-4638-81a2-dd3dce3753ce">4</ytmn>
  </documentManagement>
</p:properties>
</file>

<file path=customXml/itemProps1.xml><?xml version="1.0" encoding="utf-8"?>
<ds:datastoreItem xmlns:ds="http://schemas.openxmlformats.org/officeDocument/2006/customXml" ds:itemID="{5B7537E5-A74C-41CA-81D0-06B7EC8F18F9}"/>
</file>

<file path=customXml/itemProps2.xml><?xml version="1.0" encoding="utf-8"?>
<ds:datastoreItem xmlns:ds="http://schemas.openxmlformats.org/officeDocument/2006/customXml" ds:itemID="{7C703D2D-4AA8-44E0-9425-3513312C69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9E4EA5-98F5-432D-8917-99427C34E27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Índice</vt:lpstr>
      <vt:lpstr>Definiciones</vt:lpstr>
      <vt:lpstr>Renglones</vt:lpstr>
      <vt:lpstr>Subsector económico</vt:lpstr>
      <vt:lpstr>Dirección Seccional</vt:lpstr>
      <vt:lpstr>Tarifa naturales</vt:lpstr>
      <vt:lpstr>deciles</vt:lpstr>
      <vt:lpstr>Formulario</vt:lpstr>
      <vt:lpstr>Renglones!Títulos_a_imprimir</vt:lpstr>
    </vt:vector>
  </TitlesOfParts>
  <Manager/>
  <Company>DIAN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dsarmientov@dian.gov.co</dc:creator>
  <cp:keywords/>
  <dc:description/>
  <cp:lastModifiedBy>Daniel Fernando Sarmiento Villamizar</cp:lastModifiedBy>
  <cp:revision/>
  <dcterms:created xsi:type="dcterms:W3CDTF">2004-05-11T21:50:45Z</dcterms:created>
  <dcterms:modified xsi:type="dcterms:W3CDTF">2022-11-04T12:50:27Z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0x010100E8F4EDD97A44FC4786E6E84168588BCF</vt:lpwstr>
  </property>
</Properties>
</file>