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C:\Users\OcolmenaresM\Desktop\"/>
    </mc:Choice>
  </mc:AlternateContent>
  <bookViews>
    <workbookView xWindow="0" yWindow="0" windowWidth="20490" windowHeight="7155" firstSheet="1" activeTab="1"/>
  </bookViews>
  <sheets>
    <sheet name="Instrucciones" sheetId="14" r:id="rId1"/>
    <sheet name="RG1" sheetId="10" r:id="rId2"/>
    <sheet name="Monitoreo y Seguimiento RG1" sheetId="18" r:id="rId3"/>
    <sheet name="RG2" sheetId="19" r:id="rId4"/>
    <sheet name="Monitoreo y Seguimiento RG2" sheetId="20" r:id="rId5"/>
    <sheet name="RG3" sheetId="21" r:id="rId6"/>
    <sheet name="Monitoreo y Seguimiento RG3" sheetId="22" r:id="rId7"/>
  </sheets>
  <definedNames>
    <definedName name="_xlnm.Print_Area" localSheetId="2">'Monitoreo y Seguimiento RG1'!$A$1:$S$31</definedName>
    <definedName name="_xlnm.Print_Area" localSheetId="4">'Monitoreo y Seguimiento RG2'!$A$1:$S$31</definedName>
    <definedName name="_xlnm.Print_Area" localSheetId="6">'Monitoreo y Seguimiento RG3'!$A$1:$S$31</definedName>
    <definedName name="_xlnm.Print_Area" localSheetId="1">'RG1'!$A$1:$U$66</definedName>
    <definedName name="_xlnm.Print_Area" localSheetId="3">'RG2'!$A$1:$T$61</definedName>
    <definedName name="_xlnm.Print_Area" localSheetId="5">'RG3'!$A$1:$T$61</definedName>
    <definedName name="_xlnm.Print_Titles" localSheetId="2">'Monitoreo y Seguimiento RG1'!$9:$10</definedName>
    <definedName name="_xlnm.Print_Titles" localSheetId="4">'Monitoreo y Seguimiento RG2'!$9:$10</definedName>
    <definedName name="_xlnm.Print_Titles" localSheetId="6">'Monitoreo y Seguimiento RG3'!$9:$10</definedName>
    <definedName name="_xlnm.Print_Titles" localSheetId="1">'RG1'!$38:$39</definedName>
    <definedName name="_xlnm.Print_Titles" localSheetId="3">'RG2'!$32:$33</definedName>
    <definedName name="_xlnm.Print_Titles" localSheetId="5">'RG3'!$32:$33</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1" i="22" l="1"/>
  <c r="G31" i="22"/>
  <c r="F31" i="22"/>
  <c r="K31" i="22" s="1"/>
  <c r="L31" i="22" s="1"/>
  <c r="E31" i="22"/>
  <c r="D31" i="22"/>
  <c r="H30" i="22"/>
  <c r="G30" i="22"/>
  <c r="F30" i="22"/>
  <c r="K30" i="22" s="1"/>
  <c r="L30" i="22" s="1"/>
  <c r="E30" i="22"/>
  <c r="D30" i="22"/>
  <c r="H29" i="22"/>
  <c r="G29" i="22"/>
  <c r="F29" i="22"/>
  <c r="K29" i="22" s="1"/>
  <c r="L29" i="22" s="1"/>
  <c r="E29" i="22"/>
  <c r="D29" i="22"/>
  <c r="H28" i="22"/>
  <c r="G28" i="22"/>
  <c r="F28" i="22"/>
  <c r="K28" i="22" s="1"/>
  <c r="L28" i="22" s="1"/>
  <c r="E28" i="22"/>
  <c r="D28" i="22"/>
  <c r="H27" i="22"/>
  <c r="G27" i="22"/>
  <c r="F27" i="22"/>
  <c r="K27" i="22" s="1"/>
  <c r="L27" i="22" s="1"/>
  <c r="E27" i="22"/>
  <c r="D27" i="22"/>
  <c r="H26" i="22"/>
  <c r="G26" i="22"/>
  <c r="F26" i="22"/>
  <c r="K26" i="22" s="1"/>
  <c r="L26" i="22" s="1"/>
  <c r="E26" i="22"/>
  <c r="D26" i="22"/>
  <c r="H25" i="22"/>
  <c r="G25" i="22"/>
  <c r="F25" i="22"/>
  <c r="K25" i="22" s="1"/>
  <c r="L25" i="22" s="1"/>
  <c r="E25" i="22"/>
  <c r="D25" i="22"/>
  <c r="H24" i="22"/>
  <c r="G24" i="22"/>
  <c r="F24" i="22"/>
  <c r="K24" i="22" s="1"/>
  <c r="L24" i="22" s="1"/>
  <c r="E24" i="22"/>
  <c r="D24" i="22"/>
  <c r="H23" i="22"/>
  <c r="G23" i="22"/>
  <c r="F23" i="22"/>
  <c r="K23" i="22" s="1"/>
  <c r="L23" i="22" s="1"/>
  <c r="E23" i="22"/>
  <c r="D23" i="22"/>
  <c r="H22" i="22"/>
  <c r="G22" i="22"/>
  <c r="F22" i="22"/>
  <c r="K22" i="22" s="1"/>
  <c r="L22" i="22" s="1"/>
  <c r="E22" i="22"/>
  <c r="D22" i="22"/>
  <c r="H21" i="22"/>
  <c r="G21" i="22"/>
  <c r="F21" i="22"/>
  <c r="K21" i="22" s="1"/>
  <c r="L21" i="22" s="1"/>
  <c r="E21" i="22"/>
  <c r="D21" i="22"/>
  <c r="H20" i="22"/>
  <c r="G20" i="22"/>
  <c r="F20" i="22"/>
  <c r="K20" i="22" s="1"/>
  <c r="L20" i="22" s="1"/>
  <c r="E20" i="22"/>
  <c r="D20" i="22"/>
  <c r="H19" i="22"/>
  <c r="G19" i="22"/>
  <c r="F19" i="22"/>
  <c r="K19" i="22" s="1"/>
  <c r="L19" i="22" s="1"/>
  <c r="E19" i="22"/>
  <c r="D19" i="22"/>
  <c r="H18" i="22"/>
  <c r="G18" i="22"/>
  <c r="F18" i="22"/>
  <c r="K18" i="22" s="1"/>
  <c r="L18" i="22" s="1"/>
  <c r="E18" i="22"/>
  <c r="D18" i="22"/>
  <c r="H17" i="22"/>
  <c r="G17" i="22"/>
  <c r="F17" i="22"/>
  <c r="K17" i="22" s="1"/>
  <c r="L17" i="22" s="1"/>
  <c r="E17" i="22"/>
  <c r="D17" i="22"/>
  <c r="H16" i="22"/>
  <c r="G16" i="22"/>
  <c r="F16" i="22"/>
  <c r="K16" i="22" s="1"/>
  <c r="L16" i="22" s="1"/>
  <c r="E16" i="22"/>
  <c r="D16" i="22"/>
  <c r="H15" i="22"/>
  <c r="G15" i="22"/>
  <c r="F15" i="22"/>
  <c r="K15" i="22" s="1"/>
  <c r="L15" i="22" s="1"/>
  <c r="E15" i="22"/>
  <c r="D15" i="22"/>
  <c r="H14" i="22"/>
  <c r="G14" i="22"/>
  <c r="F14" i="22"/>
  <c r="K14" i="22" s="1"/>
  <c r="L14" i="22" s="1"/>
  <c r="E14" i="22"/>
  <c r="D14" i="22"/>
  <c r="H13" i="22"/>
  <c r="G13" i="22"/>
  <c r="F13" i="22"/>
  <c r="K13" i="22" s="1"/>
  <c r="L13" i="22" s="1"/>
  <c r="E13" i="22"/>
  <c r="D13" i="22"/>
  <c r="H12" i="22"/>
  <c r="G12" i="22"/>
  <c r="F12" i="22"/>
  <c r="K12" i="22" s="1"/>
  <c r="L12" i="22" s="1"/>
  <c r="E12" i="22"/>
  <c r="D12" i="22"/>
  <c r="H11" i="22"/>
  <c r="G11" i="22"/>
  <c r="F11" i="22"/>
  <c r="K11" i="22" s="1"/>
  <c r="L11" i="22" s="1"/>
  <c r="E11" i="22"/>
  <c r="D11" i="22"/>
  <c r="N11" i="22" s="1"/>
  <c r="S54" i="21"/>
  <c r="T54" i="21" s="1"/>
  <c r="S53" i="21"/>
  <c r="T53" i="21" s="1"/>
  <c r="S46" i="21"/>
  <c r="T46" i="21" s="1"/>
  <c r="S45" i="21"/>
  <c r="T45" i="21" s="1"/>
  <c r="S44" i="21"/>
  <c r="T44" i="21" s="1"/>
  <c r="S43" i="21"/>
  <c r="T43" i="21" s="1"/>
  <c r="S42" i="21"/>
  <c r="T42" i="21" s="1"/>
  <c r="S41" i="21"/>
  <c r="T41" i="21" s="1"/>
  <c r="S40" i="21"/>
  <c r="T40" i="21" s="1"/>
  <c r="S39" i="21"/>
  <c r="T39" i="21" s="1"/>
  <c r="S38" i="21"/>
  <c r="T38" i="21" s="1"/>
  <c r="S37" i="21"/>
  <c r="T37" i="21" s="1"/>
  <c r="S36" i="21"/>
  <c r="T36" i="21" s="1"/>
  <c r="S35" i="21"/>
  <c r="T35" i="21" s="1"/>
  <c r="S34" i="21"/>
  <c r="T34" i="21" s="1"/>
  <c r="H31" i="20"/>
  <c r="G31" i="20"/>
  <c r="F31" i="20"/>
  <c r="K31" i="20" s="1"/>
  <c r="L31" i="20" s="1"/>
  <c r="E31" i="20"/>
  <c r="D31" i="20"/>
  <c r="H30" i="20"/>
  <c r="G30" i="20"/>
  <c r="F30" i="20"/>
  <c r="K30" i="20" s="1"/>
  <c r="L30" i="20" s="1"/>
  <c r="E30" i="20"/>
  <c r="D30" i="20"/>
  <c r="H29" i="20"/>
  <c r="G29" i="20"/>
  <c r="F29" i="20"/>
  <c r="K29" i="20" s="1"/>
  <c r="L29" i="20" s="1"/>
  <c r="E29" i="20"/>
  <c r="D29" i="20"/>
  <c r="H28" i="20"/>
  <c r="G28" i="20"/>
  <c r="F28" i="20"/>
  <c r="K28" i="20" s="1"/>
  <c r="L28" i="20" s="1"/>
  <c r="E28" i="20"/>
  <c r="D28" i="20"/>
  <c r="H27" i="20"/>
  <c r="G27" i="20"/>
  <c r="F27" i="20"/>
  <c r="K27" i="20" s="1"/>
  <c r="L27" i="20" s="1"/>
  <c r="E27" i="20"/>
  <c r="D27" i="20"/>
  <c r="H26" i="20"/>
  <c r="G26" i="20"/>
  <c r="F26" i="20"/>
  <c r="K26" i="20" s="1"/>
  <c r="L26" i="20" s="1"/>
  <c r="E26" i="20"/>
  <c r="D26" i="20"/>
  <c r="H25" i="20"/>
  <c r="G25" i="20"/>
  <c r="F25" i="20"/>
  <c r="K25" i="20" s="1"/>
  <c r="L25" i="20" s="1"/>
  <c r="E25" i="20"/>
  <c r="D25" i="20"/>
  <c r="H24" i="20"/>
  <c r="G24" i="20"/>
  <c r="F24" i="20"/>
  <c r="K24" i="20" s="1"/>
  <c r="L24" i="20" s="1"/>
  <c r="E24" i="20"/>
  <c r="D24" i="20"/>
  <c r="H23" i="20"/>
  <c r="G23" i="20"/>
  <c r="F23" i="20"/>
  <c r="K23" i="20" s="1"/>
  <c r="L23" i="20" s="1"/>
  <c r="E23" i="20"/>
  <c r="D23" i="20"/>
  <c r="H22" i="20"/>
  <c r="G22" i="20"/>
  <c r="F22" i="20"/>
  <c r="K22" i="20" s="1"/>
  <c r="L22" i="20" s="1"/>
  <c r="E22" i="20"/>
  <c r="D22" i="20"/>
  <c r="H21" i="20"/>
  <c r="G21" i="20"/>
  <c r="F21" i="20"/>
  <c r="K21" i="20" s="1"/>
  <c r="L21" i="20" s="1"/>
  <c r="E21" i="20"/>
  <c r="D21" i="20"/>
  <c r="H20" i="20"/>
  <c r="G20" i="20"/>
  <c r="F20" i="20"/>
  <c r="K20" i="20" s="1"/>
  <c r="L20" i="20" s="1"/>
  <c r="E20" i="20"/>
  <c r="D20" i="20"/>
  <c r="H19" i="20"/>
  <c r="G19" i="20"/>
  <c r="F19" i="20"/>
  <c r="K19" i="20" s="1"/>
  <c r="L19" i="20" s="1"/>
  <c r="E19" i="20"/>
  <c r="D19" i="20"/>
  <c r="H18" i="20"/>
  <c r="G18" i="20"/>
  <c r="F18" i="20"/>
  <c r="K18" i="20" s="1"/>
  <c r="L18" i="20" s="1"/>
  <c r="E18" i="20"/>
  <c r="D18" i="20"/>
  <c r="H17" i="20"/>
  <c r="G17" i="20"/>
  <c r="F17" i="20"/>
  <c r="K17" i="20" s="1"/>
  <c r="L17" i="20" s="1"/>
  <c r="E17" i="20"/>
  <c r="D17" i="20"/>
  <c r="H16" i="20"/>
  <c r="G16" i="20"/>
  <c r="F16" i="20"/>
  <c r="K16" i="20" s="1"/>
  <c r="L16" i="20" s="1"/>
  <c r="E16" i="20"/>
  <c r="D16" i="20"/>
  <c r="H15" i="20"/>
  <c r="G15" i="20"/>
  <c r="F15" i="20"/>
  <c r="K15" i="20" s="1"/>
  <c r="L15" i="20" s="1"/>
  <c r="E15" i="20"/>
  <c r="D15" i="20"/>
  <c r="H14" i="20"/>
  <c r="G14" i="20"/>
  <c r="F14" i="20"/>
  <c r="K14" i="20" s="1"/>
  <c r="L14" i="20" s="1"/>
  <c r="E14" i="20"/>
  <c r="D14" i="20"/>
  <c r="H13" i="20"/>
  <c r="G13" i="20"/>
  <c r="F13" i="20"/>
  <c r="K13" i="20" s="1"/>
  <c r="L13" i="20" s="1"/>
  <c r="E13" i="20"/>
  <c r="D13" i="20"/>
  <c r="H12" i="20"/>
  <c r="G12" i="20"/>
  <c r="F12" i="20"/>
  <c r="K12" i="20" s="1"/>
  <c r="L12" i="20" s="1"/>
  <c r="E12" i="20"/>
  <c r="D12" i="20"/>
  <c r="H11" i="20"/>
  <c r="G11" i="20"/>
  <c r="F11" i="20"/>
  <c r="K11" i="20" s="1"/>
  <c r="L11" i="20" s="1"/>
  <c r="E11" i="20"/>
  <c r="D11" i="20"/>
  <c r="N11" i="20" s="1"/>
  <c r="O11" i="20" s="1"/>
  <c r="S54" i="19"/>
  <c r="T54" i="19" s="1"/>
  <c r="S53" i="19"/>
  <c r="T53" i="19" s="1"/>
  <c r="S46" i="19"/>
  <c r="T46" i="19" s="1"/>
  <c r="S45" i="19"/>
  <c r="T45" i="19" s="1"/>
  <c r="S44" i="19"/>
  <c r="T44" i="19" s="1"/>
  <c r="S43" i="19"/>
  <c r="T43" i="19" s="1"/>
  <c r="S42" i="19"/>
  <c r="T42" i="19" s="1"/>
  <c r="S41" i="19"/>
  <c r="T41" i="19" s="1"/>
  <c r="S40" i="19"/>
  <c r="T40" i="19" s="1"/>
  <c r="S39" i="19"/>
  <c r="T39" i="19" s="1"/>
  <c r="S38" i="19"/>
  <c r="T38" i="19" s="1"/>
  <c r="S37" i="19"/>
  <c r="T37" i="19" s="1"/>
  <c r="S36" i="19"/>
  <c r="T36" i="19" s="1"/>
  <c r="S35" i="19"/>
  <c r="T35" i="19" s="1"/>
  <c r="S34" i="19"/>
  <c r="T34" i="19" s="1"/>
  <c r="G11" i="18"/>
  <c r="O11" i="22" l="1"/>
  <c r="N12" i="22"/>
  <c r="O12" i="22" s="1"/>
  <c r="N12" i="20"/>
  <c r="O12" i="20" s="1"/>
  <c r="D31" i="18"/>
  <c r="E31" i="18"/>
  <c r="F31" i="18"/>
  <c r="K31" i="18" s="1"/>
  <c r="L31" i="18" s="1"/>
  <c r="G31" i="18"/>
  <c r="H31" i="18"/>
  <c r="H12" i="18"/>
  <c r="H13" i="18"/>
  <c r="H14" i="18"/>
  <c r="H15" i="18"/>
  <c r="H16" i="18"/>
  <c r="H17" i="18"/>
  <c r="H18" i="18"/>
  <c r="H19" i="18"/>
  <c r="H20" i="18"/>
  <c r="H21" i="18"/>
  <c r="H22" i="18"/>
  <c r="H23" i="18"/>
  <c r="H24" i="18"/>
  <c r="H25" i="18"/>
  <c r="H26" i="18"/>
  <c r="H27" i="18"/>
  <c r="H28" i="18"/>
  <c r="H29" i="18"/>
  <c r="H30" i="18"/>
  <c r="H11" i="18"/>
  <c r="G12" i="18"/>
  <c r="G13" i="18"/>
  <c r="G14" i="18"/>
  <c r="G15" i="18"/>
  <c r="G16" i="18"/>
  <c r="G17" i="18"/>
  <c r="G18" i="18"/>
  <c r="G19" i="18"/>
  <c r="G20" i="18"/>
  <c r="G21" i="18"/>
  <c r="G22" i="18"/>
  <c r="G23" i="18"/>
  <c r="G24" i="18"/>
  <c r="G25" i="18"/>
  <c r="G26" i="18"/>
  <c r="G27" i="18"/>
  <c r="G28" i="18"/>
  <c r="G29" i="18"/>
  <c r="G30" i="18"/>
  <c r="K12" i="18"/>
  <c r="L12" i="18" s="1"/>
  <c r="K13" i="18"/>
  <c r="L13" i="18" s="1"/>
  <c r="K14" i="18"/>
  <c r="L14" i="18" s="1"/>
  <c r="F15" i="18"/>
  <c r="K15" i="18" s="1"/>
  <c r="L15" i="18" s="1"/>
  <c r="F16" i="18"/>
  <c r="K16" i="18" s="1"/>
  <c r="L16" i="18" s="1"/>
  <c r="F17" i="18"/>
  <c r="K17" i="18" s="1"/>
  <c r="L17" i="18" s="1"/>
  <c r="F18" i="18"/>
  <c r="K18" i="18" s="1"/>
  <c r="L18" i="18" s="1"/>
  <c r="F19" i="18"/>
  <c r="K19" i="18" s="1"/>
  <c r="L19" i="18" s="1"/>
  <c r="F20" i="18"/>
  <c r="K20" i="18" s="1"/>
  <c r="L20" i="18" s="1"/>
  <c r="F21" i="18"/>
  <c r="K21" i="18" s="1"/>
  <c r="L21" i="18" s="1"/>
  <c r="F22" i="18"/>
  <c r="K22" i="18" s="1"/>
  <c r="L22" i="18" s="1"/>
  <c r="F23" i="18"/>
  <c r="K23" i="18" s="1"/>
  <c r="L23" i="18" s="1"/>
  <c r="F24" i="18"/>
  <c r="K24" i="18" s="1"/>
  <c r="L24" i="18" s="1"/>
  <c r="F25" i="18"/>
  <c r="K25" i="18" s="1"/>
  <c r="L25" i="18" s="1"/>
  <c r="F26" i="18"/>
  <c r="K26" i="18" s="1"/>
  <c r="L26" i="18" s="1"/>
  <c r="F27" i="18"/>
  <c r="K27" i="18" s="1"/>
  <c r="L27" i="18" s="1"/>
  <c r="F28" i="18"/>
  <c r="K28" i="18" s="1"/>
  <c r="L28" i="18" s="1"/>
  <c r="F29" i="18"/>
  <c r="K29" i="18" s="1"/>
  <c r="L29" i="18" s="1"/>
  <c r="F30" i="18"/>
  <c r="K30" i="18" s="1"/>
  <c r="L30" i="18" s="1"/>
  <c r="F11" i="18"/>
  <c r="K11" i="18" s="1"/>
  <c r="L11" i="18" s="1"/>
  <c r="E15" i="18"/>
  <c r="E16" i="18"/>
  <c r="E17" i="18"/>
  <c r="E18" i="18"/>
  <c r="E19" i="18"/>
  <c r="E20" i="18"/>
  <c r="E21" i="18"/>
  <c r="E22" i="18"/>
  <c r="E23" i="18"/>
  <c r="E24" i="18"/>
  <c r="E25" i="18"/>
  <c r="E26" i="18"/>
  <c r="E27" i="18"/>
  <c r="E28" i="18"/>
  <c r="E29" i="18"/>
  <c r="E30" i="18"/>
  <c r="E11" i="18"/>
  <c r="D15" i="18"/>
  <c r="D16" i="18"/>
  <c r="D17" i="18"/>
  <c r="D18" i="18"/>
  <c r="D19" i="18"/>
  <c r="D20" i="18"/>
  <c r="D21" i="18"/>
  <c r="D22" i="18"/>
  <c r="D23" i="18"/>
  <c r="D24" i="18"/>
  <c r="D25" i="18"/>
  <c r="D26" i="18"/>
  <c r="D27" i="18"/>
  <c r="D28" i="18"/>
  <c r="D29" i="18"/>
  <c r="D30" i="18"/>
  <c r="D11" i="18"/>
  <c r="N11" i="18" s="1"/>
  <c r="N13" i="20" l="1"/>
  <c r="O13" i="20" s="1"/>
  <c r="N13" i="22"/>
  <c r="O11" i="18"/>
  <c r="N12" i="18"/>
  <c r="T46" i="10"/>
  <c r="U46" i="10" s="1"/>
  <c r="T50" i="10"/>
  <c r="U50" i="10" s="1"/>
  <c r="T54" i="10"/>
  <c r="U54" i="10" s="1"/>
  <c r="T55" i="10"/>
  <c r="U55" i="10" s="1"/>
  <c r="T56" i="10"/>
  <c r="U56" i="10" s="1"/>
  <c r="T57" i="10"/>
  <c r="U57" i="10" s="1"/>
  <c r="T58" i="10"/>
  <c r="U58" i="10" s="1"/>
  <c r="T59" i="10"/>
  <c r="U59" i="10" s="1"/>
  <c r="N14" i="20" l="1"/>
  <c r="O14" i="20" s="1"/>
  <c r="O13" i="22"/>
  <c r="N14" i="22"/>
  <c r="O14" i="22" s="1"/>
  <c r="O12" i="18"/>
  <c r="N13" i="18"/>
  <c r="N15" i="20" l="1"/>
  <c r="O15" i="20" s="1"/>
  <c r="N15" i="22"/>
  <c r="O13" i="18"/>
  <c r="N14" i="18"/>
  <c r="N16" i="20" l="1"/>
  <c r="O16" i="20" s="1"/>
  <c r="O15" i="22"/>
  <c r="N16" i="22"/>
  <c r="O14" i="18"/>
  <c r="N15" i="18"/>
  <c r="O15" i="18" s="1"/>
  <c r="N17" i="20" l="1"/>
  <c r="O16" i="22"/>
  <c r="N17" i="22"/>
  <c r="N16" i="18"/>
  <c r="N18" i="20" l="1"/>
  <c r="O18" i="20" s="1"/>
  <c r="O17" i="20"/>
  <c r="O17" i="22"/>
  <c r="N18" i="22"/>
  <c r="O16" i="18"/>
  <c r="N17" i="18"/>
  <c r="N18" i="18" s="1"/>
  <c r="N19" i="20" l="1"/>
  <c r="O19" i="20" s="1"/>
  <c r="O18" i="22"/>
  <c r="N19" i="22"/>
  <c r="O18" i="18"/>
  <c r="N19" i="18"/>
  <c r="O17" i="18"/>
  <c r="N20" i="20" l="1"/>
  <c r="O20" i="20" s="1"/>
  <c r="O19" i="22"/>
  <c r="N20" i="22"/>
  <c r="O19" i="18"/>
  <c r="N20" i="18"/>
  <c r="N21" i="20" l="1"/>
  <c r="O21" i="20" s="1"/>
  <c r="O20" i="22"/>
  <c r="N21" i="22"/>
  <c r="O20" i="18"/>
  <c r="N21" i="18"/>
  <c r="N22" i="20" l="1"/>
  <c r="O22" i="20" s="1"/>
  <c r="O21" i="22"/>
  <c r="N22" i="22"/>
  <c r="O21" i="18"/>
  <c r="N22" i="18"/>
  <c r="N23" i="20" l="1"/>
  <c r="O23" i="20" s="1"/>
  <c r="O22" i="22"/>
  <c r="N23" i="22"/>
  <c r="O22" i="18"/>
  <c r="N23" i="18"/>
  <c r="N24" i="20" l="1"/>
  <c r="O24" i="20" s="1"/>
  <c r="O23" i="22"/>
  <c r="N24" i="22"/>
  <c r="O23" i="18"/>
  <c r="N24" i="18"/>
  <c r="N25" i="20" l="1"/>
  <c r="O25" i="20" s="1"/>
  <c r="O24" i="22"/>
  <c r="N25" i="22"/>
  <c r="O25" i="22" s="1"/>
  <c r="O24" i="18"/>
  <c r="N25" i="18"/>
  <c r="O25" i="18" l="1"/>
</calcChain>
</file>

<file path=xl/comments1.xml><?xml version="1.0" encoding="utf-8"?>
<comments xmlns="http://schemas.openxmlformats.org/spreadsheetml/2006/main">
  <authors>
    <author>Hector Andres Moreno Vasquez</author>
    <author>Maritza Lizeth Cardenas Cardozo</author>
    <author>German Insuasty Mora</author>
  </authors>
  <commentList>
    <comment ref="E38" authorId="0" shapeId="0">
      <text>
        <r>
          <rPr>
            <b/>
            <sz val="9"/>
            <color rgb="FF000000"/>
            <rFont val="Tahoma"/>
            <family val="2"/>
          </rPr>
          <t xml:space="preserve">Agencia ITRC:
</t>
        </r>
        <r>
          <rPr>
            <sz val="9"/>
            <color rgb="FF000000"/>
            <rFont val="Tahoma"/>
            <family val="2"/>
          </rPr>
          <t xml:space="preserve">Defina el control que se propone desarrollar para la mitigación del Riesgo identificado. 
</t>
        </r>
        <r>
          <rPr>
            <sz val="9"/>
            <color rgb="FF000000"/>
            <rFont val="Tahoma"/>
            <family val="2"/>
          </rPr>
          <t xml:space="preserve">
</t>
        </r>
        <r>
          <rPr>
            <sz val="9"/>
            <color rgb="FF000000"/>
            <rFont val="Tahoma"/>
            <family val="2"/>
          </rPr>
          <t xml:space="preserve">Los controles deben establecerse con sustantivo o adjetivo (palabra terminada en sión, ción).
</t>
        </r>
      </text>
    </comment>
    <comment ref="F38" authorId="1" shapeId="0">
      <text>
        <r>
          <rPr>
            <b/>
            <sz val="9"/>
            <color rgb="FF000000"/>
            <rFont val="Tahoma"/>
            <family val="2"/>
          </rPr>
          <t>Agencia ITRC:</t>
        </r>
        <r>
          <rPr>
            <sz val="9"/>
            <color rgb="FF000000"/>
            <rFont val="Tahoma"/>
            <family val="2"/>
          </rPr>
          <t xml:space="preserve">
</t>
        </r>
        <r>
          <rPr>
            <sz val="9"/>
            <color rgb="FF000000"/>
            <rFont val="Tahoma"/>
            <family val="2"/>
          </rPr>
          <t xml:space="preserve">Se debe escribir de manera concreta la acción propuesta. La redacción de las acciones deberán iniciar con verbos en infinitivo, asociada al control propuesto. 
</t>
        </r>
        <r>
          <rPr>
            <sz val="9"/>
            <color rgb="FF000000"/>
            <rFont val="Tahoma"/>
            <family val="2"/>
          </rPr>
          <t xml:space="preserve">Pueden ser una o varias acciones que permitan construir un único control. 
</t>
        </r>
        <r>
          <rPr>
            <sz val="9"/>
            <color rgb="FF000000"/>
            <rFont val="Tahoma"/>
            <family val="2"/>
          </rPr>
          <t xml:space="preserve"> Si existe más de una tarea por acción, se debe escribir nuevamente la acción. No es posible combinar celdas. </t>
        </r>
      </text>
    </comment>
    <comment ref="G38" authorId="1" shapeId="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H38" authorId="0"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I38" authorId="0"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J38" authorId="1" shapeId="0">
      <text>
        <r>
          <rPr>
            <b/>
            <sz val="9"/>
            <color rgb="FF000000"/>
            <rFont val="Tahoma"/>
            <family val="2"/>
          </rPr>
          <t>Agencia ITRC:</t>
        </r>
        <r>
          <rPr>
            <sz val="9"/>
            <color rgb="FF000000"/>
            <rFont val="Tahoma"/>
            <family val="2"/>
          </rPr>
          <t xml:space="preserve"> Descripción del resultado que se espera obtener con la implementación de la tarea.
</t>
        </r>
      </text>
    </comment>
    <comment ref="K38" authorId="1" shapeId="0">
      <text>
        <r>
          <rPr>
            <b/>
            <sz val="9"/>
            <color rgb="FF000000"/>
            <rFont val="Tahoma"/>
            <family val="2"/>
          </rPr>
          <t>Agencia ITRC:</t>
        </r>
        <r>
          <rPr>
            <sz val="9"/>
            <color rgb="FF000000"/>
            <rFont val="Tahoma"/>
            <family val="2"/>
          </rPr>
          <t xml:space="preserve"> Identificar el producto que se logrará con la ejecución de la acción, que siempre debe estar asociado con la acción formulada.
</t>
        </r>
      </text>
    </comment>
    <comment ref="M38" authorId="1" shapeId="0">
      <text>
        <r>
          <rPr>
            <b/>
            <sz val="9"/>
            <color rgb="FF000000"/>
            <rFont val="Tahoma"/>
            <family val="2"/>
          </rPr>
          <t>Agencia ITRC:</t>
        </r>
        <r>
          <rPr>
            <sz val="9"/>
            <color rgb="FF000000"/>
            <rFont val="Tahoma"/>
            <family val="2"/>
          </rPr>
          <t xml:space="preserve">
</t>
        </r>
        <r>
          <rPr>
            <sz val="9"/>
            <color rgb="FF000000"/>
            <rFont val="Tahoma"/>
            <family val="2"/>
          </rPr>
          <t xml:space="preserve">Indicar la fecha de inicio en  formato DD/MM/AAAA
</t>
        </r>
        <r>
          <rPr>
            <sz val="9"/>
            <color rgb="FF000000"/>
            <rFont val="Tahoma"/>
            <family val="2"/>
          </rPr>
          <t xml:space="preserve">
</t>
        </r>
        <r>
          <rPr>
            <sz val="9"/>
            <color rgb="FF000000"/>
            <rFont val="Tahoma"/>
            <family val="2"/>
          </rPr>
          <t>Las tareas se definen realizar durante un tiempo limite para su realización</t>
        </r>
      </text>
    </comment>
    <comment ref="N38" authorId="1" shapeId="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O38" authorId="1" shapeId="0">
      <text>
        <r>
          <rPr>
            <b/>
            <sz val="9"/>
            <color indexed="81"/>
            <rFont val="Tahoma"/>
            <family val="2"/>
          </rPr>
          <t xml:space="preserve">Agencia ITRC: </t>
        </r>
        <r>
          <rPr>
            <sz val="9"/>
            <color indexed="81"/>
            <rFont val="Tahoma"/>
            <family val="2"/>
          </rPr>
          <t xml:space="preserve">Señalar el área o dependencia que liderará la ejecución de la tarea. Debe ser una unica dependencia
</t>
        </r>
      </text>
    </comment>
    <comment ref="P38" authorId="2" shapeId="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Q38" authorId="1" shapeId="0">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R38" authorId="1"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K39" authorId="0" shapeId="0">
      <text>
        <r>
          <rPr>
            <b/>
            <sz val="9"/>
            <color rgb="FF000000"/>
            <rFont val="Tahoma"/>
            <family val="2"/>
          </rPr>
          <t xml:space="preserve">Agencia ITRC: </t>
        </r>
        <r>
          <rPr>
            <sz val="9"/>
            <color rgb="FF000000"/>
            <rFont val="Tahoma"/>
            <family val="2"/>
          </rPr>
          <t>La tarea siempre debe ser completamente medible.</t>
        </r>
        <r>
          <rPr>
            <b/>
            <sz val="9"/>
            <color rgb="FF000000"/>
            <rFont val="Tahoma"/>
            <family val="2"/>
          </rPr>
          <t xml:space="preserve"> 
</t>
        </r>
      </text>
    </comment>
    <comment ref="L39" authorId="0" shapeId="0">
      <text>
        <r>
          <rPr>
            <b/>
            <sz val="9"/>
            <color indexed="81"/>
            <rFont val="Tahoma"/>
            <family val="2"/>
          </rPr>
          <t xml:space="preserve">Agencia ITRC: </t>
        </r>
        <r>
          <rPr>
            <sz val="9"/>
            <color indexed="81"/>
            <rFont val="Tahoma"/>
            <family val="2"/>
          </rPr>
          <t xml:space="preserve">Elemento tangible que demuestra la realización de la tarea. 
</t>
        </r>
      </text>
    </comment>
    <comment ref="R39" authorId="1"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S39" authorId="1"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T39" authorId="1"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2.xml><?xml version="1.0" encoding="utf-8"?>
<comments xmlns="http://schemas.openxmlformats.org/spreadsheetml/2006/main">
  <authors>
    <author>Maritza Lizeth Cardenas Cardozo</author>
    <author>Hector Andres Moreno Vasquez</author>
  </authors>
  <commentList>
    <comment ref="D9" authorId="0"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t>
        </r>
      </text>
    </comment>
    <comment ref="E9" authorId="1"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F9" authorId="1"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G9" authorId="0"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G10" authorId="0"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H10" authorId="0"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J10" authorId="0" shapeId="0">
      <text>
        <r>
          <rPr>
            <b/>
            <sz val="9"/>
            <color indexed="81"/>
            <rFont val="Tahoma"/>
            <family val="2"/>
          </rPr>
          <t xml:space="preserve">Agencia ITRC: </t>
        </r>
        <r>
          <rPr>
            <sz val="9"/>
            <color indexed="81"/>
            <rFont val="Tahoma"/>
            <family val="2"/>
          </rPr>
          <t xml:space="preserve">Cada coordinador diligencia el porcentaje de avance por tarea de acuerdo con la descripción de las evidencias y toda la información consignada en el formato. </t>
        </r>
      </text>
    </comment>
    <comment ref="K10" authorId="0"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3.xml><?xml version="1.0" encoding="utf-8"?>
<comments xmlns="http://schemas.openxmlformats.org/spreadsheetml/2006/main">
  <authors>
    <author>Hector Andres Moreno Vasquez</author>
    <author>Maritza Lizeth Cardenas Cardozo</author>
    <author>German Insuasty Mora</author>
  </authors>
  <commentList>
    <comment ref="D32" authorId="0" shapeId="0">
      <text>
        <r>
          <rPr>
            <b/>
            <sz val="9"/>
            <color indexed="81"/>
            <rFont val="Tahoma"/>
            <family val="2"/>
          </rPr>
          <t xml:space="preserve">Agencia ITRC:
</t>
        </r>
        <r>
          <rPr>
            <sz val="9"/>
            <color indexed="81"/>
            <rFont val="Tahoma"/>
            <family val="2"/>
          </rPr>
          <t xml:space="preserve">Defina el control que se propone desarrollar para la mitigación del Riesgo identificado. 
Los controles deben establecerse con sustantivo o adjetivo (palabra terminada en sión, ción).
</t>
        </r>
      </text>
    </comment>
    <comment ref="E32" authorId="1"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F32" authorId="1" shapeId="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G32" authorId="0"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H32" authorId="0"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I32" authorId="1" shapeId="0">
      <text>
        <r>
          <rPr>
            <b/>
            <sz val="9"/>
            <color indexed="81"/>
            <rFont val="Tahoma"/>
            <family val="2"/>
          </rPr>
          <t>Agencia ITRC:</t>
        </r>
        <r>
          <rPr>
            <sz val="9"/>
            <color indexed="81"/>
            <rFont val="Tahoma"/>
            <family val="2"/>
          </rPr>
          <t xml:space="preserve"> Descripción del resultado que se espera obtener con la implementación de la tarea.
</t>
        </r>
      </text>
    </comment>
    <comment ref="J32" authorId="1" shapeId="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L32" authorId="1" shapeId="0">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M32" authorId="1" shapeId="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N32" authorId="1" shapeId="0">
      <text>
        <r>
          <rPr>
            <b/>
            <sz val="9"/>
            <color indexed="81"/>
            <rFont val="Tahoma"/>
            <family val="2"/>
          </rPr>
          <t xml:space="preserve">Agencia ITRC: </t>
        </r>
        <r>
          <rPr>
            <sz val="9"/>
            <color indexed="81"/>
            <rFont val="Tahoma"/>
            <family val="2"/>
          </rPr>
          <t xml:space="preserve">Señalar el área o dependencia que liderará la ejecución de la tarea. Debe ser una unica dependencia
</t>
        </r>
      </text>
    </comment>
    <comment ref="O32" authorId="2" shapeId="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P32" authorId="1" shapeId="0">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Q32" authorId="1"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J33" authorId="0" shapeId="0">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K33" authorId="0" shapeId="0">
      <text>
        <r>
          <rPr>
            <b/>
            <sz val="9"/>
            <color indexed="81"/>
            <rFont val="Tahoma"/>
            <family val="2"/>
          </rPr>
          <t xml:space="preserve">Agencia ITRC: </t>
        </r>
        <r>
          <rPr>
            <sz val="9"/>
            <color indexed="81"/>
            <rFont val="Tahoma"/>
            <family val="2"/>
          </rPr>
          <t xml:space="preserve">Elemento tangible que demuestra la realización de la tarea. 
</t>
        </r>
      </text>
    </comment>
    <comment ref="Q33" authorId="1"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R33" authorId="1"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S33" authorId="1"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4.xml><?xml version="1.0" encoding="utf-8"?>
<comments xmlns="http://schemas.openxmlformats.org/spreadsheetml/2006/main">
  <authors>
    <author>Maritza Lizeth Cardenas Cardozo</author>
    <author>Hector Andres Moreno Vasquez</author>
  </authors>
  <commentList>
    <comment ref="D9" authorId="0"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t>
        </r>
      </text>
    </comment>
    <comment ref="E9" authorId="1"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F9" authorId="1"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G9" authorId="0"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G10" authorId="0"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H10" authorId="0"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J10" authorId="0" shapeId="0">
      <text>
        <r>
          <rPr>
            <b/>
            <sz val="9"/>
            <color indexed="81"/>
            <rFont val="Tahoma"/>
            <family val="2"/>
          </rPr>
          <t xml:space="preserve">Agencia ITRC: </t>
        </r>
        <r>
          <rPr>
            <sz val="9"/>
            <color indexed="81"/>
            <rFont val="Tahoma"/>
            <family val="2"/>
          </rPr>
          <t xml:space="preserve">Cada coordinador diligencia el porcentaje de avance por tarea de acuerdo con la descripción de las evidencias y toda la información consignada en el formato. </t>
        </r>
      </text>
    </comment>
    <comment ref="K10" authorId="0"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5.xml><?xml version="1.0" encoding="utf-8"?>
<comments xmlns="http://schemas.openxmlformats.org/spreadsheetml/2006/main">
  <authors>
    <author>Hector Andres Moreno Vasquez</author>
    <author>Maritza Lizeth Cardenas Cardozo</author>
    <author>German Insuasty Mora</author>
  </authors>
  <commentList>
    <comment ref="D32" authorId="0" shapeId="0">
      <text>
        <r>
          <rPr>
            <b/>
            <sz val="9"/>
            <color indexed="81"/>
            <rFont val="Tahoma"/>
            <family val="2"/>
          </rPr>
          <t xml:space="preserve">Agencia ITRC:
</t>
        </r>
        <r>
          <rPr>
            <sz val="9"/>
            <color indexed="81"/>
            <rFont val="Tahoma"/>
            <family val="2"/>
          </rPr>
          <t xml:space="preserve">Defina el control que se propone desarrollar para la mitigación del Riesgo identificado. 
Los controles deben establecerse con sustantivo o adjetivo (palabra terminada en sión, ción).
</t>
        </r>
      </text>
    </comment>
    <comment ref="E32" authorId="1"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F32" authorId="1" shapeId="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G32" authorId="0"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H32" authorId="0"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I32" authorId="1" shapeId="0">
      <text>
        <r>
          <rPr>
            <b/>
            <sz val="9"/>
            <color indexed="81"/>
            <rFont val="Tahoma"/>
            <family val="2"/>
          </rPr>
          <t>Agencia ITRC:</t>
        </r>
        <r>
          <rPr>
            <sz val="9"/>
            <color indexed="81"/>
            <rFont val="Tahoma"/>
            <family val="2"/>
          </rPr>
          <t xml:space="preserve"> Descripción del resultado que se espera obtener con la implementación de la tarea.
</t>
        </r>
      </text>
    </comment>
    <comment ref="J32" authorId="1" shapeId="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L32" authorId="1" shapeId="0">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M32" authorId="1" shapeId="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N32" authorId="1" shapeId="0">
      <text>
        <r>
          <rPr>
            <b/>
            <sz val="9"/>
            <color indexed="81"/>
            <rFont val="Tahoma"/>
            <family val="2"/>
          </rPr>
          <t xml:space="preserve">Agencia ITRC: </t>
        </r>
        <r>
          <rPr>
            <sz val="9"/>
            <color indexed="81"/>
            <rFont val="Tahoma"/>
            <family val="2"/>
          </rPr>
          <t xml:space="preserve">Señalar el área o dependencia que liderará la ejecución de la tarea. Debe ser una unica dependencia
</t>
        </r>
      </text>
    </comment>
    <comment ref="O32" authorId="2" shapeId="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P32" authorId="1" shapeId="0">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Q32" authorId="1"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J33" authorId="0" shapeId="0">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K33" authorId="0" shapeId="0">
      <text>
        <r>
          <rPr>
            <b/>
            <sz val="9"/>
            <color indexed="81"/>
            <rFont val="Tahoma"/>
            <family val="2"/>
          </rPr>
          <t xml:space="preserve">Agencia ITRC: </t>
        </r>
        <r>
          <rPr>
            <sz val="9"/>
            <color indexed="81"/>
            <rFont val="Tahoma"/>
            <family val="2"/>
          </rPr>
          <t xml:space="preserve">Elemento tangible que demuestra la realización de la tarea. 
</t>
        </r>
      </text>
    </comment>
    <comment ref="Q33" authorId="1"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R33" authorId="1"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S33" authorId="1"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6.xml><?xml version="1.0" encoding="utf-8"?>
<comments xmlns="http://schemas.openxmlformats.org/spreadsheetml/2006/main">
  <authors>
    <author>Maritza Lizeth Cardenas Cardozo</author>
    <author>Hector Andres Moreno Vasquez</author>
  </authors>
  <commentList>
    <comment ref="D9" authorId="0"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t>
        </r>
      </text>
    </comment>
    <comment ref="E9" authorId="1"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F9" authorId="1"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G9" authorId="0"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G10" authorId="0"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H10" authorId="0"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J10" authorId="0" shapeId="0">
      <text>
        <r>
          <rPr>
            <b/>
            <sz val="9"/>
            <color indexed="81"/>
            <rFont val="Tahoma"/>
            <family val="2"/>
          </rPr>
          <t xml:space="preserve">Agencia ITRC: </t>
        </r>
        <r>
          <rPr>
            <sz val="9"/>
            <color indexed="81"/>
            <rFont val="Tahoma"/>
            <family val="2"/>
          </rPr>
          <t xml:space="preserve">Cada coordinador diligencia el porcentaje de avance por tarea de acuerdo con la descripción de las evidencias y toda la información consignada en el formato. </t>
        </r>
      </text>
    </comment>
    <comment ref="K10" authorId="0"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sharedStrings.xml><?xml version="1.0" encoding="utf-8"?>
<sst xmlns="http://schemas.openxmlformats.org/spreadsheetml/2006/main" count="421" uniqueCount="174">
  <si>
    <t>Lineamientos para diligenciar el Plan de Prevención de Fraude  y Corrupción - PPFC</t>
  </si>
  <si>
    <r>
      <rPr>
        <sz val="11"/>
        <color theme="4" tint="-0.499984740745262"/>
        <rFont val="Myriad Pro"/>
        <family val="2"/>
      </rPr>
      <t xml:space="preserve">
- El objetivo  de la elaboración del PPFC es formular acciones que mitiguen y/o controlen los riesgos identificados en la inspección realizada por la Agencia ITRC,  por ende se deberán incluir acciones integrales de diferentes áreas de la Entidad que contribuyan a evitar la materialización del riesgo. Es importante recordar que para cada acción debe haber un único responsable encargado de coordinar y consolidar la solución.
- Para cada riesgo se contempla dos etapas: La primera es la formulación del PPFC (numerales 1 a 4) y la segunda (a partir del numeral 5) es el avance del plan, el cual se debe remitir  de acuerdo a la periodicidad acordada.
- El Plan de Prevención se deberá diligenciar acorde con lo planteado en el Informe de Inspección para el Fortalecimiento de la Gestión y la Prevención del Fraude y la Corrupción en su versión Final, remitido a la Entidad.
- Para la formulación de las acciones es importante tener en cuenta las recomendaciones incluidas en el informe y las acciones identificadas en la mesa de innovación realizada.
- Se deberá desarrollar una hoja de PPFC por cada  Riesgo de Gestión identificado en el informe
- Acorde con el informe se deberá relacionar por cada Riesgo de Gestión, el hallazgo  y el/o los riesgos de fraude y corrupción correspondientes.
- Las acciones que se incluyan deberán responder a las causas identificadas para cada riesgo, por lo cual no deberan repetirse a lo largo del Plan.
- Tanto controles, acciones y tareas deben leerse de tal manera que sean integrales y complementarias. 
- Las instrucciones escritas en color gris que se incluyen en el formato, deberan ser eliminadas una vez se remita el mismo a la Agencia ITRC</t>
    </r>
    <r>
      <rPr>
        <b/>
        <sz val="11"/>
        <color theme="4" tint="-0.499984740745262"/>
        <rFont val="Myriad Pro"/>
        <family val="2"/>
      </rPr>
      <t xml:space="preserve">
</t>
    </r>
    <r>
      <rPr>
        <sz val="11"/>
        <color theme="4" tint="-0.499984740745262"/>
        <rFont val="Myriad Pro"/>
        <family val="2"/>
      </rPr>
      <t>-</t>
    </r>
    <r>
      <rPr>
        <b/>
        <sz val="11"/>
        <color theme="4" tint="-0.499984740745262"/>
        <rFont val="Myriad Pro"/>
        <family val="2"/>
      </rPr>
      <t xml:space="preserve"> </t>
    </r>
    <r>
      <rPr>
        <sz val="11"/>
        <color theme="4" tint="-0.499984740745262"/>
        <rFont val="Myriad Pro"/>
        <family val="2"/>
      </rPr>
      <t xml:space="preserve">Para la formalización del Plan de Prevención al Fraude y la Corrupción ante la Agencia ITRC, se deberá diligenciar el formato desde el punto No 1. hasta el  4.9.1 Para tal efecto, en el formato se incluyen descripción y comentarios en cada casilla para facilitar su diligenciamiento.
- El punto No. 5 del formato "Avance PPFC", debera ser diligenciado de acuerdo con la periodicidad acordada con la Agencia para efectuar el reporte de avance sobre las acciones planteadas.
-Dado que una acción puede tener varias tareas asignadas, es necesario que  se redacte la misma acción para cada una de las tareas correspondientes a ésta. </t>
    </r>
    <r>
      <rPr>
        <b/>
        <sz val="11"/>
        <color theme="4" tint="-0.499984740745262"/>
        <rFont val="Myriad Pro"/>
        <family val="2"/>
      </rPr>
      <t xml:space="preserve">No es posible combinar celdas para ningún campo del formato. </t>
    </r>
    <r>
      <rPr>
        <sz val="11"/>
        <color theme="4" tint="-0.499984740745262"/>
        <rFont val="Myriad Pro"/>
        <family val="2"/>
      </rPr>
      <t xml:space="preserve">
- Si se requiere añadir más acciones o tareas se deben insertar las filas necesarias, sin realizar ninguna otra modificación al formato. 
</t>
    </r>
  </si>
  <si>
    <t xml:space="preserve">Plan de Prevención de Fraude y Corrupción - PPFC </t>
  </si>
  <si>
    <t>Sistema Integrado de Gestión - SIG</t>
  </si>
  <si>
    <t>Baja</t>
  </si>
  <si>
    <t>Media - baja</t>
  </si>
  <si>
    <t>Media</t>
  </si>
  <si>
    <t>Media - alta</t>
  </si>
  <si>
    <t>Alta</t>
  </si>
  <si>
    <t>Entidad</t>
  </si>
  <si>
    <t>DIAN</t>
  </si>
  <si>
    <t>Inspección No.</t>
  </si>
  <si>
    <t>Fecha de elaboración</t>
  </si>
  <si>
    <t>Indicar la fecha de elaboración del PPFC</t>
  </si>
  <si>
    <t>Fecha de formalización</t>
  </si>
  <si>
    <t>Indicar la fecha en que la ITRC formalizó el  PPFC</t>
  </si>
  <si>
    <t>Fecha de corte</t>
  </si>
  <si>
    <t>Señalar la fecha de corte del seguimiento (trimestre o periodo)</t>
  </si>
  <si>
    <t>1. Identificación  del Riesgo que se mitiga</t>
  </si>
  <si>
    <t>ID del Riesgo de Gestión  :  RG 1. N/A</t>
  </si>
  <si>
    <t xml:space="preserve">2. Identificación y descripción del Hallazgo.  </t>
  </si>
  <si>
    <t>ID del hallazgo I. Fallas en la validación del cumplimiento de requisitos establecidos para la autorización de los tránsitos aduaneros nacionales en la Dirección Seccional de Impuestos y Aduanas de Buenaventura, en contravía de lo establecido en el procedimiento PR-OA-0178 “Autorización de tránsito aduanero nacional” versión 2 y los artículos 209, 396 y 397, del Decreto 390 de 2016.</t>
  </si>
  <si>
    <t xml:space="preserve">ID del hallazgo II. Incumplimiento de los requisitos establecidos para otorgar una prórroga de término para finalizar DTA, CV y/o Cabotaje en la Dirección Seccional de Impuestos y Aduanas de Buenaventura, en contravía de lo dispuesto en el artículo 321 de la Resolución 4240 del 1/06/2000, evidenciado en autos de prórroga de término para finalizar DTA, CV y/o Cabotaje, expedidos por fuera del término establecido o sin el cumplimiento de requisitos. </t>
  </si>
  <si>
    <t>ID del hallazgo III. Fallas en el control y seguimiento del cumplimiento de los requisitos establecidos para la finalización de los tránsitos aduaneros nacionales en las Direcciones Seccionales de Aduanas de Bogotá, Medellín y Cali, en contravía de lo establecido en el procedimiento PR-OA-0179 “Finalización de tránsito aduanero nacional” versión 2 y en los artículos 318 y 319 de la Resolución 4240 de 2000</t>
  </si>
  <si>
    <t>ID del hallazgo IV. Falta de integridad de la información que es ingresada al aplicativo SYGA relacionada con los tránsitos aduaneros incumpliendo uno de los principios fundamentales, la Seguridad de la Información (Integridad: La información y sus métodos de procesamiento deben ser completos y exactos) conforme al Decreto 1008 del 14/06/2018 por el cual se establecen los lineamientos generales de la Política de Gobierno Digital en su artículo 2.2.9.1.1.3 y lo definido en el anexo 5.3. Anexo 3 – Segmentación Elementos Habilitadores: Seguridad de la Información del Manual de Gobierno Digital versión 7., evidenciando Fallas en el diligenciamiento de la información correspondiente a DTA y CV por parte de los responsables de ingresarla en el sistema SYGA.</t>
  </si>
  <si>
    <t xml:space="preserve">ID del hallazgo V. Diligencias de inspección realizadas por funcionarios sin estar debidamente comisionados incumpliendo lo establecido en la actividad 10 del procedimiento PR-OA-0178 “Autorización de tránsito aduanero nacional” versión 2 y el procedimiento PR-GH-0076 “Gestión de Comisiones al Interior del País” </t>
  </si>
  <si>
    <t>ID del hallazgo VI. Falta de integridad de la información que es ingresada al aplicativo SYGA relacionada con los tránsitos aduaneros comparada con la información suministrada por los depósitos y zonas francas, incumpliendo uno de los principios fundamentales, la Seguridad de la Información (Integridad: la información y sus métodos de procesamiento deben ser completos y exactos) conforme al Decreto 1008 del 14/06/2018, por el cual se establecen los lineamientos generales de la Política de Gobierno Digital en su artículo 2.2.9.1.1.3 y lo definido en el anexo 5.3. Anexo 3 – Segmentación Elementos Habilitadores: Seguridad de la Información del Manual de Gobierno Digital versión 7</t>
  </si>
  <si>
    <t>ID del hallazgo VII. Autorizaciones de tránsitos aduaneros nacionales en la Dirección Seccional de Impuestos y Aduanas de Buenaventura sin el cumplimiento de requisitos, en contravía de lo establecido en el procedimiento PR-OA-0178 “Autorización de tránsito aduanero nacional” versión 2 y los artículos 209, 396 y 397, del Decreto 390 de 2016</t>
  </si>
  <si>
    <r>
      <t>3. Identificación de los Rie</t>
    </r>
    <r>
      <rPr>
        <b/>
        <sz val="11"/>
        <color theme="4" tint="-0.499984740745262"/>
        <rFont val="Myriad Pro"/>
        <family val="2"/>
      </rPr>
      <t>sgos de Fraude y Corrupción</t>
    </r>
    <r>
      <rPr>
        <b/>
        <sz val="11"/>
        <color rgb="FF1E417D"/>
        <rFont val="Myriad Pro"/>
        <family val="2"/>
      </rPr>
      <t xml:space="preserve"> que se mitigan</t>
    </r>
  </si>
  <si>
    <t>ID del Riesgo de Corrupción :  RFC 1. Direccionamiento de las actividades relacionadas con tránsito aduanero nacional para beneficio propio o de terceros</t>
  </si>
  <si>
    <t>ID del Riesgo de Corrupción :  RFC 2. N/A</t>
  </si>
  <si>
    <t>4. Descripción del Plan de prevención de fraude y corrupción</t>
  </si>
  <si>
    <t>#</t>
  </si>
  <si>
    <t xml:space="preserve">4.1 Control </t>
  </si>
  <si>
    <t xml:space="preserve">4.2 Acciones </t>
  </si>
  <si>
    <t>4.2.1 Tipo de acción</t>
  </si>
  <si>
    <t>4.3 Tarea</t>
  </si>
  <si>
    <t>4.3.1 Importancia de la tarea</t>
  </si>
  <si>
    <t>4.4 Objetivo</t>
  </si>
  <si>
    <t>4.5 Meta</t>
  </si>
  <si>
    <t>4.6 Fecha inicio tarea</t>
  </si>
  <si>
    <t>4.7 Fecha fin tarea</t>
  </si>
  <si>
    <t>4.8 Área responsable</t>
  </si>
  <si>
    <t>4.9 Cargo - Area resposable de la acción - Nombre del funcionario</t>
  </si>
  <si>
    <t>4.9.1 Cargos y Áreas participantes</t>
  </si>
  <si>
    <t>5.  Avance PPFC</t>
  </si>
  <si>
    <t>No. Recomedación</t>
  </si>
  <si>
    <t xml:space="preserve">RECOMENDACIÓN. </t>
  </si>
  <si>
    <t>Cantidad</t>
  </si>
  <si>
    <t>Producto</t>
  </si>
  <si>
    <t xml:space="preserve">Descripción  - evidencias </t>
  </si>
  <si>
    <t xml:space="preserve">% Avance </t>
  </si>
  <si>
    <t>Importancia</t>
  </si>
  <si>
    <t>Ponderación</t>
  </si>
  <si>
    <r>
      <t>Recomendación operativa:</t>
    </r>
    <r>
      <rPr>
        <sz val="10"/>
        <color theme="1"/>
        <rFont val="Arial Narrow"/>
        <family val="2"/>
      </rPr>
      <t xml:space="preserve"> Documentar por medio de un procedimiento, instructivo, manual, orden, memorando, circular, etc., el registro de los consecutivos de autorización de tránsitos aduaneros en el libro radicador, toda vez que a la fecha se encuentra en operación, pero no se encuentra documentada esta actividad y no tiene seguimiento periódico a los registrado en cuanto a fechas y consecutivos de autorizaciones de tránsitos.</t>
    </r>
  </si>
  <si>
    <t>Utilización del sistema informático electrónico de Tránsito Aduanero - MUISCA para el control de las autorizaciones, prórrogas y finalizaciones de los tránsitos</t>
  </si>
  <si>
    <t>Utilizar el sistema informático electrónico de Tránsito Aduanero para el control de las autorizaciones de los tránsitos</t>
  </si>
  <si>
    <t>Mejora</t>
  </si>
  <si>
    <t>Registrar la totalidad de las autorizaciones de los tránsitos a través del SIE de tránsito</t>
  </si>
  <si>
    <t>Controlar las autorizaciones de los tránsitos</t>
  </si>
  <si>
    <t>Reportes generados por el SIE transito</t>
  </si>
  <si>
    <t>Direcciones Seccionales de impuestos y Aduanas y de Aduanas</t>
  </si>
  <si>
    <r>
      <t>Recomendación operativa:</t>
    </r>
    <r>
      <rPr>
        <sz val="10"/>
        <color theme="1"/>
        <rFont val="Arial Narrow"/>
        <family val="2"/>
      </rPr>
      <t xml:space="preserve"> Documentar por medio de un procedimiento, instructivo, manual, orden, memorando, circular, etc., controles para un adecuado seguimiento al registro de las operaciones de Tránsitos Aduaneros en el SIE SYGA Siglo XXI (Autorización, prorrogas y finalización) así mismo, incluir validaciones en los registros de fechas de autorización vs fechas en que la carga es movilizada en puerto; fecha dada para finalizar y fecha real de finalización en el sistema, con el fin de generar alertas de inconsistencias, extemporaneidad y de registro.</t>
    </r>
  </si>
  <si>
    <r>
      <t xml:space="preserve">Recomendación Operativa: </t>
    </r>
    <r>
      <rPr>
        <sz val="10"/>
        <color theme="1"/>
        <rFont val="Arial Narrow"/>
        <family val="2"/>
      </rPr>
      <t>Implementar controles en el procedimiento de Finalización de Tránsito Aduanero Nacional” que obliguen a documentar los casos en los cuales se presente algún tipo de diferencia entre los documentos generados en la autorización del tránsito en la aduana de partida y los documentos soporte de la finalización número de Autorización, Número de formulario 650 Declaración de Tránsito Aduanero y/o Cabotaje (DTA) o formulario 660 continuación de viaje y los documentos soporte correspondientes.</t>
    </r>
  </si>
  <si>
    <r>
      <t xml:space="preserve">Recomendación Operativa: </t>
    </r>
    <r>
      <rPr>
        <sz val="10"/>
        <color theme="1"/>
        <rFont val="Arial Narrow"/>
        <family val="2"/>
      </rPr>
      <t>Se recomienda que la División de Gestión de Operación Aduanera, Diseñe un mecanismo de control para el seguimiento del registro de las autorizaciones de Tránsitos Aduaneros en el SIE SYGA Siglo XXI, teniendo en cuenta que se evidenciaron varios casos en los que las fechas registradas en los formularios físicos no concuerdan con los mismos datos que registraron en el sistema.</t>
    </r>
  </si>
  <si>
    <r>
      <t>Recomendación operativa:</t>
    </r>
    <r>
      <rPr>
        <sz val="10"/>
        <color theme="1"/>
        <rFont val="Arial Narrow"/>
        <family val="2"/>
      </rPr>
      <t xml:space="preserve"> Evaluar la Implementación a nivel nacional de la herramienta desarrollada en la Dirección Seccional de Aduanas de Medellín para el perfilamiento de carga, dicho aplicativo está basado en una matriz de riesgo, la cual cuenta con diecisiete (17) variables que son analizadas y arroja un resultado de alto, medio o bajo riesgo, lo cual permite minimizar la subjetividad en dicho proceso.</t>
    </r>
  </si>
  <si>
    <t>implementación del software para perfilamiento de riesgos CARGO TARGETING SYSTEM CTS, que permitirá la evaluación de la información  para ejecutar la selectividad en los procesos de carga  importaciones, salida de mercancías y tránsito aduanero,</t>
  </si>
  <si>
    <t xml:space="preserve">Implementar el software que permita perfilar la carga para reconocimiento </t>
  </si>
  <si>
    <t xml:space="preserve">Elaborar y Presentar FT-SI-2206 Solicitud de Servicio para la creación o ajuste de un sistema de Información </t>
  </si>
  <si>
    <t>Aprobación de la solicitud de Servicio para la creación o ajuste de un sistema de información, por parte del Centro de Despacho</t>
  </si>
  <si>
    <t>FT-SI-2206 presentado en Centro de Despacho</t>
  </si>
  <si>
    <t>Dirección de Gestión Organizacional</t>
  </si>
  <si>
    <t xml:space="preserve">Subdirectora de Gestión de Comercio Exterior 
Jefe Coordinación de Administración y Perfilamiento de Riesgos </t>
  </si>
  <si>
    <t>Conformación equipo de trabajo para diagnostico y planificación de la implementación</t>
  </si>
  <si>
    <t>Contar con el equipo de trabajo necesario para la implementación del sistema</t>
  </si>
  <si>
    <t>Acta de reunión de conformación del equipo de trabajo</t>
  </si>
  <si>
    <t>Subdirección de Gestión de Tecnologia, Información y Comunicaciones 
Subdirección de Gestión de Comercio Exterior
Dirección de Gestión Organizacional</t>
  </si>
  <si>
    <t xml:space="preserve">Subdirector de Gestión de Tecnología y Telecomunicaciones
Subdirectora de Gestión de Comercio Exterior
Jefe Coordinación de Administración y Perfilamiento de Riesgos </t>
  </si>
  <si>
    <t xml:space="preserve">Firma del acuerdo para el uso del CTS </t>
  </si>
  <si>
    <t>Contar con el soporte legal para la implementación del software CTS</t>
  </si>
  <si>
    <t>Acuerdo de Uso de CTA firmado</t>
  </si>
  <si>
    <t>Dirección General
Dirección de Gestión de Aduanas
Dirección de Gestión Organizacional</t>
  </si>
  <si>
    <t xml:space="preserve">Director General
Directora de Gestión de Aduanas
Directora de Gestión Organizacional  </t>
  </si>
  <si>
    <t xml:space="preserve">Implementación y pruebas del software </t>
  </si>
  <si>
    <t xml:space="preserve">Software implementado </t>
  </si>
  <si>
    <t>Recomendación operativa: Insistir, a través de la retroalimentación a los funcionarios, el cumplimiento de la revisión documental de manera detallada de cada uno de los soportes que se deben anexar para la autorización del tránsito aduanero, conforme a lo estipulado en el procedimiento PR­OA­0178 “Autorización de Tránsito Aduanero Nacional “ Versión 2 vigente desde el 29/06/2017, en la actividad 01­analizar la consistencia de los documentos soporte de la operación para ingreso y para salida: “… y sus documentos soporte los cuales deben ser: documento de transporte (carta de porte o BL o la guía aérea), factura, vistos buenos necesarios, formulario de movimiento de mercancías (si es necesario), certificado de integración (si es necesario), garantía, certificación de la garantía cuando se ha constituido garantías específicas, (excepto cuando se trate de salidas parciales de mercancías) …”.</t>
  </si>
  <si>
    <t>Actualización y socialización del procedimiento PR­-OA­-0178 “Autorización de Tránsito Aduanero Nacional "</t>
  </si>
  <si>
    <t xml:space="preserve">Actualizar el procedimiento PR­-OA­0178 “Autorización de Tránsito Aduanero Nacional “ </t>
  </si>
  <si>
    <t xml:space="preserve">Revisar y actualizar el procedimiento PR­-OA­-0178 “Autorización de Tránsito Aduanero Nacional “ </t>
  </si>
  <si>
    <t>Contar con procedimientos actualizados</t>
  </si>
  <si>
    <t>Procedimiento actualizado</t>
  </si>
  <si>
    <t>Subdirección de Gestión de Comercio Exterior
Coordinación de Organización y Gestión de Calidad</t>
  </si>
  <si>
    <r>
      <t xml:space="preserve">Recomendación Operativa: </t>
    </r>
    <r>
      <rPr>
        <sz val="10"/>
        <color theme="1"/>
        <rFont val="Arial Narrow"/>
        <family val="2"/>
      </rPr>
      <t>Es necesario que la DIAN evalué los riesgos del proceso dado que existen actividades manuales de aplicación recurrente, lo que hace que en el proceso se pierda el control poniendo en riesgo la toma de decisiones dentro de los procedimientos de “Autorización de Tránsito Aduanero Nacional “y “Finalización de Tránsito Aduanero Nacional”.</t>
    </r>
  </si>
  <si>
    <t xml:space="preserve">Actualización la matriz de Riesgos del proceso de Operación Aduanera </t>
  </si>
  <si>
    <t xml:space="preserve">Actualizar la matriz de riesgos del Proceso de Operación Aduanera </t>
  </si>
  <si>
    <t>Actualizar las matriz de operación aduanera.</t>
  </si>
  <si>
    <t>Realizar las actualizaciones a la matriz de operación aduanera</t>
  </si>
  <si>
    <t xml:space="preserve">Matriz de Riesgos actualizada </t>
  </si>
  <si>
    <t xml:space="preserve">Subdirección de Gestión de Comercio Exterior
Coordinación de Administración y Perfilamiento de Riesgos </t>
  </si>
  <si>
    <t xml:space="preserve">Subdirectora de Gestión de Comercio Exterior
Jefe Coordinación de Administración y Perfilamiento de Riesgos </t>
  </si>
  <si>
    <r>
      <t xml:space="preserve">Recomendación Estratégica: </t>
    </r>
    <r>
      <rPr>
        <sz val="10"/>
        <color theme="1"/>
        <rFont val="Arial Narrow"/>
        <family val="2"/>
      </rPr>
      <t>Desarrollar una herramienta informática por medio de la cual se gestione el proceso de autorización y finalización de tránsitos aduaneros, en la cual la información sea gestionada por los funcionarios DIAN (diligenciamiento del formulario) y la asignación del número de autorización, fecha de autorización y fecha límite para finalizar sea asignada automáticamente por dicho sistema, evitando falta de soporte en los casos de finalización extemporánea, los procesos manuales y duplicidad en las DTA, a fin de prevenir y minimizar los espacios de fraude y corrupción detectados.</t>
    </r>
  </si>
  <si>
    <t xml:space="preserve">Puesta en producción del servicio Informático Electrónico de Tránsito Aduanero (MUISCA) a nivel Nacional </t>
  </si>
  <si>
    <t xml:space="preserve">Colocar en producción el servicio Informático Electrónico de Tránsito Aduanero (MUISCA) a nivel Nacional </t>
  </si>
  <si>
    <t>Implementación del servicio</t>
  </si>
  <si>
    <t>Implementar el servicio Informático Electrónico de Tránsito Aduanero (MUISCA) a nivel Nacional</t>
  </si>
  <si>
    <t>Servicio implementado</t>
  </si>
  <si>
    <t xml:space="preserve">Subdirección de Gestión de Tecnologia, Información y Comunicaciones 
Subdirección de Gestión de Comercio Exterior
</t>
  </si>
  <si>
    <t xml:space="preserve">Subdirector de Gestión de Tecnología y Telecomunicaciones
Subdirectora de Gestión de Comercio Exterior
</t>
  </si>
  <si>
    <t>…</t>
  </si>
  <si>
    <t>Página 1 de 1</t>
  </si>
  <si>
    <t>EL FORMATO IMPRESO DE ESTE DOCUMENTO ES UNA COPIA NO CONTROLADA</t>
  </si>
  <si>
    <t>Código</t>
  </si>
  <si>
    <t xml:space="preserve"> PM01-AGR-PR02-FT12</t>
  </si>
  <si>
    <t>Versión:</t>
  </si>
  <si>
    <t>Fecha de emisión:</t>
  </si>
  <si>
    <t>5.  Avance PPFC Entidad</t>
  </si>
  <si>
    <t>6.  Avance PPFC ITRC</t>
  </si>
  <si>
    <t>Consolidado de Avance por Acción</t>
  </si>
  <si>
    <t xml:space="preserve">% Avance Entidades </t>
  </si>
  <si>
    <t>Descripción  - evidencias - observaciones Agencia ITRC</t>
  </si>
  <si>
    <t>% Avance Agencia ITRC</t>
  </si>
  <si>
    <t>Acción</t>
  </si>
  <si>
    <t>% Avance ponderado por importancia</t>
  </si>
  <si>
    <t>revisar la actual matriz de riesgo del proceso de operación aduanera, para definirlos a partir del  objetivo del proceso</t>
  </si>
  <si>
    <t>Conformar equipo de trabajo para la revisión de la actual matriz de riesgo del proceso de Operación Aduanera</t>
  </si>
  <si>
    <t>Revisar y ajustar la matriz de riesgo del proceso de Operación aduanera</t>
  </si>
  <si>
    <t>Aprobación de la matriz de riesgo del proceso de operación aduanera revisada</t>
  </si>
  <si>
    <t>Identificar la Entidad que esta formulando el PPFC</t>
  </si>
  <si>
    <t>Este numero es el asignado a la inspección</t>
  </si>
  <si>
    <r>
      <t xml:space="preserve">ID del Riesgo de Gestión  :  RG 1. </t>
    </r>
    <r>
      <rPr>
        <sz val="11"/>
        <color theme="0" tint="-0.34998626667073579"/>
        <rFont val="Myriad Pro"/>
        <family val="2"/>
      </rPr>
      <t>(Esta identificación y descripción se encuentra en el informe final</t>
    </r>
    <r>
      <rPr>
        <sz val="11"/>
        <color rgb="FF1E417D"/>
        <rFont val="Myriad Pro"/>
        <family val="2"/>
      </rPr>
      <t>)</t>
    </r>
  </si>
  <si>
    <r>
      <t xml:space="preserve">ID del hallazgo I. </t>
    </r>
    <r>
      <rPr>
        <sz val="11"/>
        <color theme="0" tint="-0.34998626667073579"/>
        <rFont val="Myriad Pro"/>
        <family val="2"/>
      </rPr>
      <t>(Esta identificación y descripción se encuentra en el informe final)</t>
    </r>
  </si>
  <si>
    <r>
      <t xml:space="preserve">ID del Riesgo de Corrupción :  RFC 1.  </t>
    </r>
    <r>
      <rPr>
        <sz val="11"/>
        <color theme="0" tint="-0.34998626667073579"/>
        <rFont val="Myriad Pro"/>
        <family val="2"/>
      </rPr>
      <t>(Esta identificación y descripción se encuentra en el informe final, los riesgos de fraude y corrupción tiene relación directa con un riesgo de gestión, por tanto se incluirán solamente los que tengan esta relación en el informe final)</t>
    </r>
  </si>
  <si>
    <r>
      <t xml:space="preserve">ID del Riesgo de Corrupción :  RFC 2. </t>
    </r>
    <r>
      <rPr>
        <sz val="11"/>
        <color theme="0" tint="-0.34998626667073579"/>
        <rFont val="Myriad Pro"/>
        <family val="2"/>
      </rPr>
      <t xml:space="preserve"> (Esta identificación y descripción se encuentra en el informe final, los riesgos de fraude y corrupción tiene relación directa con un riesgo de gestión, por tanto se incluirán solamente los que tengan esta relación en el informe final)</t>
    </r>
  </si>
  <si>
    <t>Acción No.1</t>
  </si>
  <si>
    <t>Tarea No.1</t>
  </si>
  <si>
    <t>Tarea No.2</t>
  </si>
  <si>
    <t>Tarea No.3</t>
  </si>
  <si>
    <r>
      <rPr>
        <b/>
        <sz val="10"/>
        <color theme="1"/>
        <rFont val="Arial Narrow"/>
        <family val="2"/>
      </rPr>
      <t>Recomendación Operativa</t>
    </r>
    <r>
      <rPr>
        <sz val="10"/>
        <color theme="1"/>
        <rFont val="Arial Narrow"/>
        <family val="2"/>
      </rPr>
      <t>: Definir controles de supervisión por parte de los Jefes de División de Gestión de la Operación Aduanera y/o jefes GIT de Zona Franca, que permitan evidenciar la adecuada revisión de los documentos soporte para las autorizaciones, prórrogas y finalizaciones en las Operaciones de Tránsito Aduanero.</t>
    </r>
  </si>
  <si>
    <t>Preventiva</t>
  </si>
  <si>
    <t>Asegurar el cumplimiento de los requisitos establecidos en la norma.</t>
  </si>
  <si>
    <t>División Gestión Control Carga</t>
  </si>
  <si>
    <t>Jefe División Gestión Control Carga</t>
  </si>
  <si>
    <t>Capacitación a funcionarios de la División Gestión Control Carga, en lo relacionado al régimen de tránsito.</t>
  </si>
  <si>
    <t>Realizar capacitación a los funcionarios de la División de Gestión Control Carga, en los siguientes temas:
- Requisitos establecidos para la finalización de los tránsitos aduaneros nacionales.
-Utilización de los formatos y documentación establecidos en la norma, par el envío de insumos a la División de Fiscalización.</t>
  </si>
  <si>
    <t>Capacitación realizada</t>
  </si>
  <si>
    <t>Lista de asistencia a capacitación</t>
  </si>
  <si>
    <t>Promoción de la cultura de la seguridad de la información en los funcionarios responsables de las actividades propias de la Operación de Tránsito Aduanero.</t>
  </si>
  <si>
    <t>Elaborar plan de trabajo para diseñar y desarrollar campaña de sensibilización y/o capacitación orientadas a los usuarios internos acerca de los pilares de la seguridad de la información: Disponibilidad, Integridad y Confidencialidad, así como la importancia de ejecutar correctamente los procedimientos y controles del proceso de Operacón Aduanera-Tránsito Aduanero</t>
  </si>
  <si>
    <t>Elaborar plan de trabajo con la participación de las áreas involucradas.</t>
  </si>
  <si>
    <t>Que los usuarios internos de la DIAN conozcan y apliquen los conceptos de Disponibilidad, Integridad y Confidencialidad, así como la importancia de ejecutar correctamente los procedimientos y controles del proceso de Operacón Aduanera-Tránsito aduanero</t>
  </si>
  <si>
    <t>Plan de trabajo</t>
  </si>
  <si>
    <t xml:space="preserve">Oficina de Seguridad de la Información
</t>
  </si>
  <si>
    <t>Oficina de Seguridad de la Información</t>
  </si>
  <si>
    <t>Jefe Oficina de Seguridad de la Información</t>
  </si>
  <si>
    <t>Realizar seguimiento a las tareas del plan de trabajo.</t>
  </si>
  <si>
    <t>Verfificar que el plan de trabajo se desarrolle oportuna y correctamente</t>
  </si>
  <si>
    <t>Reunión seguimiento</t>
  </si>
  <si>
    <t xml:space="preserve">• Oficina de Seguridad de la Información
• Subdirección de Gestión de Tecnologías de Información y Telecomunicaciones
• Oficina de Comunicaciones
• Coordinación Escuela de Impuestos y Aduanas
</t>
  </si>
  <si>
    <t>Oficina de Seguridad de la Información 
Director de Gestión de Aduanas</t>
  </si>
  <si>
    <t>Jefe Oficina de Seguridad de la Información
Director de Gestión de Aduanas</t>
  </si>
  <si>
    <t>Definición de roles que ayuden a establecer diferentes barreras de seguridad y controles efectivos de acceso a la información tanto física como digital.</t>
  </si>
  <si>
    <t>Elaborar plan de trabajo para identificar controles y/o barreras de seguridad que sean factibles de implementar para controlar de manera efectiva el acceso y operación de los sistemas de información de la operación de tránsito aduanero.</t>
  </si>
  <si>
    <t>Que se identifiquen los controles y/o barreras de seguridad que sean factibles de implementar para controlar de manera efectiva el acceso y operación de los sistemas de información de la operación de tránsito aduanero.</t>
  </si>
  <si>
    <t xml:space="preserve">• Oficina de Seguridad de la Información
• Subdirección de Gestión de Tecnologías de Información y Telecomunicaciones
</t>
  </si>
  <si>
    <t>Oficina de Sefguridad de la Información
Subdirección de Gestión de Tecnologías de Información y Telecomunicaciones
Subdirección de Comercio Exterior</t>
  </si>
  <si>
    <t>Jefe Oficina de Seguridad de la Información
Subdirector de Gestión de Comercio Exterior
Subdirector de Gestión de Tecnologías de Información y Telecomunicaciones</t>
  </si>
  <si>
    <t>Realizar seguimiento a las tareas del plan de trabajo para identificar controles y/o barreras de seguridad que sean factibles de implementar para controlar de manera efectiva el acceso y operación de los sistemas de información de la operación de tránsito aduanero.</t>
  </si>
  <si>
    <t xml:space="preserve">Elaborar plan de trabajo para la implementación de los nuevos controles y/o barreras de seguridad identificados para la gestión de información física y digital de la operación de tránsito aduanero. </t>
  </si>
  <si>
    <t xml:space="preserve">Elaborar plan para implementar los nuevos controles y/o barreras de seguridad identificados para la gestión de información física y digital de la operación de tránsito aduanero. </t>
  </si>
  <si>
    <t xml:space="preserve">Contar con un plan que permita implementar los nuevos controles y/o barreras de seguridad identificados para la gestión de información física y digital de la operación de tránsito aduanero. </t>
  </si>
  <si>
    <t>Subdirección de Gestión de Comercio Exterior
Subdirección de Gestión de Tecnologías de Información y Telecomunicaciones</t>
  </si>
  <si>
    <t>Subdirector de Gestión de Comercio Exterior
Subdirector de Gestión de Tecnologías de Información y Telecomunicaciones</t>
  </si>
  <si>
    <t xml:space="preserve">Realizar seguimiento a las tareas del plan de trabajo.para la implementación de los nuevos controles y/o barreras de seguridad identificados para la gestión de información física y digital de la operación de tránsito aduanero. </t>
  </si>
  <si>
    <t>De mejora</t>
  </si>
</sst>
</file>

<file path=xl/styles.xml><?xml version="1.0" encoding="utf-8"?>
<styleSheet xmlns="http://schemas.openxmlformats.org/spreadsheetml/2006/main" xmlns:mc="http://schemas.openxmlformats.org/markup-compatibility/2006" xmlns:x14ac="http://schemas.microsoft.com/office/spreadsheetml/2009/9/ac" mc:Ignorable="x14ac">
  <fonts count="43">
    <font>
      <sz val="11"/>
      <color theme="1"/>
      <name val="Calibri"/>
      <family val="2"/>
      <scheme val="minor"/>
    </font>
    <font>
      <sz val="12"/>
      <color theme="1"/>
      <name val="Calibri"/>
      <family val="2"/>
      <scheme val="minor"/>
    </font>
    <font>
      <sz val="11"/>
      <color theme="4" tint="-0.249977111117893"/>
      <name val="Myriad Pro"/>
      <family val="2"/>
    </font>
    <font>
      <b/>
      <sz val="11"/>
      <color theme="4" tint="-0.249977111117893"/>
      <name val="Myriad Pro"/>
      <family val="2"/>
    </font>
    <font>
      <b/>
      <sz val="11"/>
      <color rgb="FF1E417D"/>
      <name val="Myriad Pro"/>
      <family val="2"/>
    </font>
    <font>
      <sz val="11"/>
      <color rgb="FF1E417D"/>
      <name val="Myriad Pro"/>
      <family val="2"/>
    </font>
    <font>
      <sz val="11"/>
      <color theme="3"/>
      <name val="Myriad Pro"/>
      <family val="2"/>
    </font>
    <font>
      <b/>
      <sz val="11"/>
      <color rgb="FF008000"/>
      <name val="Myriad Pro"/>
      <family val="2"/>
    </font>
    <font>
      <sz val="11"/>
      <color theme="0"/>
      <name val="Myriad Pro"/>
      <family val="2"/>
    </font>
    <font>
      <sz val="11"/>
      <color theme="1"/>
      <name val="Myriad Pro"/>
      <family val="2"/>
    </font>
    <font>
      <sz val="11"/>
      <color indexed="8"/>
      <name val="Myriad Pro"/>
      <family val="2"/>
    </font>
    <font>
      <b/>
      <sz val="12"/>
      <color theme="4" tint="-0.499984740745262"/>
      <name val="Myriad Pro"/>
      <family val="2"/>
    </font>
    <font>
      <b/>
      <sz val="11"/>
      <color theme="4" tint="-0.499984740745262"/>
      <name val="Myriad Pro"/>
      <family val="2"/>
    </font>
    <font>
      <sz val="11"/>
      <color theme="4" tint="-0.499984740745262"/>
      <name val="Myriad Pro"/>
      <family val="2"/>
    </font>
    <font>
      <sz val="10"/>
      <color theme="0"/>
      <name val="Myriad Pro"/>
      <family val="2"/>
    </font>
    <font>
      <sz val="18"/>
      <color theme="1"/>
      <name val="Myriad Pro"/>
      <family val="2"/>
    </font>
    <font>
      <sz val="11"/>
      <color rgb="FFFF0000"/>
      <name val="Myriad Pro"/>
      <family val="2"/>
    </font>
    <font>
      <sz val="11"/>
      <color theme="0" tint="-0.34998626667073579"/>
      <name val="Myriad Pro"/>
      <family val="2"/>
    </font>
    <font>
      <sz val="10"/>
      <color theme="0" tint="-0.34998626667073579"/>
      <name val="Myriad Pro"/>
      <family val="2"/>
    </font>
    <font>
      <sz val="9"/>
      <color indexed="81"/>
      <name val="Tahoma"/>
      <family val="2"/>
    </font>
    <font>
      <b/>
      <sz val="9"/>
      <color indexed="81"/>
      <name val="Tahoma"/>
      <family val="2"/>
    </font>
    <font>
      <b/>
      <sz val="12"/>
      <color theme="0"/>
      <name val="Myriad Pro"/>
      <family val="2"/>
    </font>
    <font>
      <b/>
      <sz val="11"/>
      <name val="Myriad Pro"/>
      <family val="2"/>
    </font>
    <font>
      <b/>
      <sz val="20"/>
      <color theme="4" tint="-0.499984740745262"/>
      <name val="Myriad Pro"/>
      <family val="2"/>
    </font>
    <font>
      <b/>
      <sz val="24"/>
      <color theme="4" tint="-0.499984740745262"/>
      <name val="Myriad Pro"/>
      <family val="2"/>
    </font>
    <font>
      <sz val="16"/>
      <color theme="4" tint="-0.249977111117893"/>
      <name val="Myriad Pro"/>
      <family val="2"/>
    </font>
    <font>
      <b/>
      <sz val="16"/>
      <color rgb="FF008000"/>
      <name val="Myriad Pro"/>
      <family val="2"/>
    </font>
    <font>
      <sz val="16"/>
      <color rgb="FF1E417D"/>
      <name val="Myriad Pro"/>
      <family val="2"/>
    </font>
    <font>
      <sz val="11"/>
      <color theme="1"/>
      <name val="Calibri"/>
      <family val="2"/>
      <scheme val="minor"/>
    </font>
    <font>
      <b/>
      <sz val="14"/>
      <color theme="0"/>
      <name val="Myriad Pro"/>
      <family val="2"/>
    </font>
    <font>
      <sz val="11"/>
      <color theme="0" tint="-0.14999847407452621"/>
      <name val="Myriad Pro"/>
      <family val="2"/>
    </font>
    <font>
      <b/>
      <sz val="11"/>
      <color theme="0"/>
      <name val="Myriad Pro"/>
      <family val="2"/>
    </font>
    <font>
      <b/>
      <sz val="9"/>
      <color rgb="FF000000"/>
      <name val="Tahoma"/>
      <family val="2"/>
    </font>
    <font>
      <sz val="9"/>
      <color rgb="FF000000"/>
      <name val="Tahoma"/>
      <family val="2"/>
    </font>
    <font>
      <b/>
      <sz val="10"/>
      <color theme="1"/>
      <name val="Arial Narrow"/>
      <family val="2"/>
    </font>
    <font>
      <sz val="10"/>
      <color theme="1"/>
      <name val="Arial Narrow"/>
      <family val="2"/>
    </font>
    <font>
      <b/>
      <sz val="11"/>
      <color theme="4" tint="-0.249977111117893"/>
      <name val="Myriad Pro"/>
    </font>
    <font>
      <sz val="8"/>
      <color theme="4" tint="-0.249977111117893"/>
      <name val="Myriad Pro"/>
      <family val="2"/>
    </font>
    <font>
      <sz val="11"/>
      <color theme="4" tint="-0.249977111117893"/>
      <name val="Myriad Pro"/>
    </font>
    <font>
      <sz val="11"/>
      <color rgb="FF2F75B5"/>
      <name val="Myriad Pro"/>
      <family val="2"/>
    </font>
    <font>
      <sz val="10"/>
      <color rgb="FF2F75B5"/>
      <name val="Calibri"/>
      <family val="2"/>
      <scheme val="minor"/>
    </font>
    <font>
      <sz val="10"/>
      <color rgb="FF0070C0"/>
      <name val="Myriad Pro"/>
      <family val="2"/>
    </font>
    <font>
      <sz val="10"/>
      <color rgb="FF0070C0"/>
      <name val="Arial"/>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1E417D"/>
        <bgColor indexed="64"/>
      </patternFill>
    </fill>
    <fill>
      <patternFill patternType="solid">
        <fgColor theme="9" tint="-0.249977111117893"/>
        <bgColor indexed="64"/>
      </patternFill>
    </fill>
    <fill>
      <patternFill patternType="solid">
        <fgColor rgb="FFFFFFFF"/>
        <bgColor rgb="FF000000"/>
      </patternFill>
    </fill>
  </fills>
  <borders count="57">
    <border>
      <left/>
      <right/>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hair">
        <color theme="4"/>
      </left>
      <right/>
      <top style="hair">
        <color theme="4"/>
      </top>
      <bottom style="hair">
        <color theme="4"/>
      </bottom>
      <diagonal/>
    </border>
    <border>
      <left/>
      <right/>
      <top style="hair">
        <color theme="4"/>
      </top>
      <bottom style="hair">
        <color theme="4"/>
      </bottom>
      <diagonal/>
    </border>
    <border>
      <left/>
      <right style="hair">
        <color theme="4"/>
      </right>
      <top style="hair">
        <color theme="4"/>
      </top>
      <bottom style="hair">
        <color theme="4"/>
      </bottom>
      <diagonal/>
    </border>
    <border>
      <left/>
      <right/>
      <top style="thin">
        <color theme="3"/>
      </top>
      <bottom style="thin">
        <color theme="3"/>
      </bottom>
      <diagonal/>
    </border>
    <border>
      <left style="hair">
        <color theme="3"/>
      </left>
      <right style="hair">
        <color theme="3"/>
      </right>
      <top style="hair">
        <color theme="3"/>
      </top>
      <bottom style="hair">
        <color theme="3"/>
      </bottom>
      <diagonal/>
    </border>
    <border>
      <left style="hair">
        <color theme="3"/>
      </left>
      <right/>
      <top style="hair">
        <color theme="3"/>
      </top>
      <bottom style="hair">
        <color theme="3"/>
      </bottom>
      <diagonal/>
    </border>
    <border>
      <left style="hair">
        <color theme="3"/>
      </left>
      <right style="hair">
        <color theme="3"/>
      </right>
      <top/>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theme="4" tint="-0.499984740745262"/>
      </left>
      <right/>
      <top/>
      <bottom/>
      <diagonal/>
    </border>
    <border>
      <left style="thin">
        <color theme="4" tint="-0.499984740745262"/>
      </left>
      <right/>
      <top/>
      <bottom style="thin">
        <color theme="4" tint="-0.499984740745262"/>
      </bottom>
      <diagonal/>
    </border>
    <border>
      <left style="hair">
        <color theme="3"/>
      </left>
      <right style="hair">
        <color theme="3"/>
      </right>
      <top/>
      <bottom style="hair">
        <color theme="3"/>
      </bottom>
      <diagonal/>
    </border>
    <border>
      <left style="thin">
        <color indexed="64"/>
      </left>
      <right style="thin">
        <color indexed="64"/>
      </right>
      <top style="thin">
        <color indexed="64"/>
      </top>
      <bottom style="thin">
        <color indexed="64"/>
      </bottom>
      <diagonal/>
    </border>
    <border>
      <left style="thin">
        <color indexed="64"/>
      </left>
      <right/>
      <top style="thin">
        <color theme="3"/>
      </top>
      <bottom style="thin">
        <color theme="3"/>
      </bottom>
      <diagonal/>
    </border>
    <border>
      <left style="hair">
        <color theme="3"/>
      </left>
      <right style="hair">
        <color theme="3"/>
      </right>
      <top style="hair">
        <color theme="3"/>
      </top>
      <bottom/>
      <diagonal/>
    </border>
    <border>
      <left/>
      <right/>
      <top/>
      <bottom style="hair">
        <color theme="4"/>
      </bottom>
      <diagonal/>
    </border>
    <border>
      <left style="thin">
        <color indexed="64"/>
      </left>
      <right/>
      <top/>
      <bottom/>
      <diagonal/>
    </border>
    <border>
      <left style="thin">
        <color indexed="64"/>
      </left>
      <right/>
      <top/>
      <bottom style="thin">
        <color theme="4"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theme="3"/>
      </left>
      <right/>
      <top/>
      <bottom style="hair">
        <color theme="3"/>
      </bottom>
      <diagonal/>
    </border>
    <border>
      <left/>
      <right/>
      <top/>
      <bottom style="hair">
        <color theme="3"/>
      </bottom>
      <diagonal/>
    </border>
    <border>
      <left/>
      <right style="thin">
        <color indexed="64"/>
      </right>
      <top/>
      <bottom/>
      <diagonal/>
    </border>
    <border>
      <left/>
      <right style="thin">
        <color indexed="64"/>
      </right>
      <top/>
      <bottom style="thin">
        <color indexed="64"/>
      </bottom>
      <diagonal/>
    </border>
    <border>
      <left style="thin">
        <color theme="3"/>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theme="3"/>
      </bottom>
      <diagonal/>
    </border>
    <border>
      <left/>
      <right style="thin">
        <color indexed="64"/>
      </right>
      <top style="thin">
        <color indexed="64"/>
      </top>
      <bottom style="thin">
        <color theme="3"/>
      </bottom>
      <diagonal/>
    </border>
    <border>
      <left/>
      <right/>
      <top style="thin">
        <color theme="3"/>
      </top>
      <bottom style="thin">
        <color indexed="64"/>
      </bottom>
      <diagonal/>
    </border>
    <border>
      <left/>
      <right style="thin">
        <color indexed="64"/>
      </right>
      <top style="thin">
        <color theme="3"/>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hair">
        <color theme="3"/>
      </right>
      <top style="hair">
        <color theme="3"/>
      </top>
      <bottom/>
      <diagonal/>
    </border>
    <border>
      <left style="medium">
        <color indexed="64"/>
      </left>
      <right style="hair">
        <color theme="3"/>
      </right>
      <top/>
      <bottom style="hair">
        <color theme="3"/>
      </bottom>
      <diagonal/>
    </border>
    <border>
      <left/>
      <right style="medium">
        <color indexed="64"/>
      </right>
      <top/>
      <bottom/>
      <diagonal/>
    </border>
    <border>
      <left style="medium">
        <color indexed="64"/>
      </left>
      <right style="hair">
        <color theme="3"/>
      </right>
      <top/>
      <bottom/>
      <diagonal/>
    </border>
    <border>
      <left style="hair">
        <color rgb="FF808080"/>
      </left>
      <right style="hair">
        <color rgb="FF808080"/>
      </right>
      <top style="hair">
        <color rgb="FF808080"/>
      </top>
      <bottom style="hair">
        <color rgb="FF808080"/>
      </bottom>
      <diagonal/>
    </border>
    <border>
      <left/>
      <right style="hair">
        <color rgb="FF808080"/>
      </right>
      <top style="hair">
        <color rgb="FF808080"/>
      </top>
      <bottom style="hair">
        <color rgb="FF808080"/>
      </bottom>
      <diagonal/>
    </border>
    <border>
      <left style="hair">
        <color rgb="FF44546A"/>
      </left>
      <right style="hair">
        <color rgb="FF44546A"/>
      </right>
      <top style="hair">
        <color rgb="FF44546A"/>
      </top>
      <bottom style="hair">
        <color rgb="FF44546A"/>
      </bottom>
      <diagonal/>
    </border>
    <border>
      <left/>
      <right style="hair">
        <color theme="3"/>
      </right>
      <top style="hair">
        <color theme="3"/>
      </top>
      <bottom/>
      <diagonal/>
    </border>
    <border>
      <left style="hair">
        <color theme="3"/>
      </left>
      <right/>
      <top style="hair">
        <color theme="3"/>
      </top>
      <bottom/>
      <diagonal/>
    </border>
    <border>
      <left/>
      <right style="hair">
        <color theme="3"/>
      </right>
      <top/>
      <bottom/>
      <diagonal/>
    </border>
  </borders>
  <cellStyleXfs count="3">
    <xf numFmtId="0" fontId="0" fillId="0" borderId="0"/>
    <xf numFmtId="0" fontId="1" fillId="0" borderId="0"/>
    <xf numFmtId="9" fontId="28" fillId="0" borderId="0" applyFont="0" applyFill="0" applyBorder="0" applyAlignment="0" applyProtection="0"/>
  </cellStyleXfs>
  <cellXfs count="218">
    <xf numFmtId="0" fontId="0" fillId="0" borderId="0" xfId="0"/>
    <xf numFmtId="0" fontId="2" fillId="2" borderId="0" xfId="0" applyFont="1" applyFill="1"/>
    <xf numFmtId="0" fontId="2" fillId="2" borderId="1" xfId="0" applyFont="1" applyFill="1" applyBorder="1"/>
    <xf numFmtId="0" fontId="2" fillId="2" borderId="2" xfId="0" applyFont="1" applyFill="1" applyBorder="1"/>
    <xf numFmtId="0" fontId="2" fillId="2" borderId="0" xfId="0" applyFont="1" applyFill="1" applyBorder="1"/>
    <xf numFmtId="0" fontId="2" fillId="2" borderId="3" xfId="0" applyFont="1" applyFill="1" applyBorder="1"/>
    <xf numFmtId="0" fontId="4" fillId="2" borderId="0" xfId="0" applyFont="1" applyFill="1" applyBorder="1" applyAlignment="1">
      <alignment horizontal="left"/>
    </xf>
    <xf numFmtId="0" fontId="5" fillId="2" borderId="0" xfId="0" applyFont="1" applyFill="1" applyBorder="1"/>
    <xf numFmtId="0" fontId="6" fillId="2" borderId="0" xfId="0" applyFont="1" applyFill="1" applyBorder="1"/>
    <xf numFmtId="0" fontId="5" fillId="2" borderId="0" xfId="0" applyFont="1" applyFill="1" applyBorder="1" applyAlignment="1">
      <alignment horizontal="left" vertical="center" wrapText="1"/>
    </xf>
    <xf numFmtId="0" fontId="5" fillId="2" borderId="0" xfId="0" applyFont="1" applyFill="1" applyBorder="1" applyAlignment="1"/>
    <xf numFmtId="0" fontId="4" fillId="2"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7" fillId="2" borderId="0" xfId="0" applyFont="1" applyFill="1" applyBorder="1" applyAlignment="1">
      <alignment horizontal="left"/>
    </xf>
    <xf numFmtId="0" fontId="2" fillId="2" borderId="0" xfId="0" applyFont="1" applyFill="1" applyAlignment="1">
      <alignment horizontal="justify" vertical="top" wrapText="1"/>
    </xf>
    <xf numFmtId="0" fontId="2" fillId="2" borderId="2" xfId="0" applyFont="1" applyFill="1" applyBorder="1" applyAlignment="1">
      <alignment horizontal="justify" vertical="top" wrapText="1"/>
    </xf>
    <xf numFmtId="0" fontId="9" fillId="0" borderId="0" xfId="1" applyFont="1"/>
    <xf numFmtId="0" fontId="10" fillId="2" borderId="0" xfId="1" applyFont="1" applyFill="1" applyBorder="1" applyAlignment="1">
      <alignment vertical="center"/>
    </xf>
    <xf numFmtId="0" fontId="5" fillId="2" borderId="0" xfId="0" applyFont="1" applyFill="1" applyBorder="1" applyAlignment="1">
      <alignment vertical="center" wrapText="1"/>
    </xf>
    <xf numFmtId="0" fontId="3" fillId="2" borderId="0" xfId="0" applyFont="1" applyFill="1" applyBorder="1" applyAlignment="1">
      <alignment horizontal="left"/>
    </xf>
    <xf numFmtId="0" fontId="2" fillId="2" borderId="0" xfId="0" applyFont="1" applyFill="1" applyBorder="1" applyAlignment="1"/>
    <xf numFmtId="0" fontId="12" fillId="2" borderId="11" xfId="0" applyFont="1" applyFill="1" applyBorder="1" applyAlignment="1">
      <alignment horizontal="center" vertical="top" wrapText="1"/>
    </xf>
    <xf numFmtId="0" fontId="13" fillId="2" borderId="11" xfId="0" applyFont="1" applyFill="1" applyBorder="1" applyAlignment="1">
      <alignment horizontal="center" vertical="top" wrapText="1"/>
    </xf>
    <xf numFmtId="9" fontId="13" fillId="2" borderId="11" xfId="0" applyNumberFormat="1" applyFont="1" applyFill="1" applyBorder="1" applyAlignment="1">
      <alignment horizontal="center" vertical="top" wrapText="1"/>
    </xf>
    <xf numFmtId="0" fontId="4" fillId="2" borderId="0" xfId="0" applyFont="1" applyFill="1" applyBorder="1" applyAlignment="1">
      <alignment horizontal="left" wrapText="1"/>
    </xf>
    <xf numFmtId="0" fontId="14" fillId="5" borderId="11" xfId="0" applyFont="1" applyFill="1" applyBorder="1" applyAlignment="1">
      <alignment horizontal="center" vertical="center" wrapText="1"/>
    </xf>
    <xf numFmtId="0" fontId="9" fillId="2" borderId="0" xfId="0" applyFont="1" applyFill="1"/>
    <xf numFmtId="0" fontId="9" fillId="2" borderId="0" xfId="0" applyFont="1" applyFill="1" applyBorder="1"/>
    <xf numFmtId="0" fontId="15" fillId="2" borderId="0" xfId="0" applyFont="1" applyFill="1"/>
    <xf numFmtId="0" fontId="15" fillId="2" borderId="0" xfId="0" applyFont="1" applyFill="1" applyBorder="1"/>
    <xf numFmtId="0" fontId="16" fillId="2" borderId="0" xfId="0" applyFont="1" applyFill="1" applyBorder="1"/>
    <xf numFmtId="0" fontId="21" fillId="2" borderId="1" xfId="0" applyFont="1" applyFill="1" applyBorder="1" applyAlignment="1">
      <alignment vertical="center" wrapText="1"/>
    </xf>
    <xf numFmtId="0" fontId="21" fillId="2" borderId="3" xfId="0" applyFont="1" applyFill="1" applyBorder="1" applyAlignment="1">
      <alignment vertical="center" wrapText="1"/>
    </xf>
    <xf numFmtId="0" fontId="21" fillId="2" borderId="6" xfId="0" applyFont="1" applyFill="1" applyBorder="1" applyAlignment="1">
      <alignment vertical="center" wrapText="1"/>
    </xf>
    <xf numFmtId="0" fontId="2" fillId="2" borderId="0" xfId="0" applyFont="1" applyFill="1" applyBorder="1" applyAlignment="1">
      <alignment horizontal="center"/>
    </xf>
    <xf numFmtId="0" fontId="2" fillId="2" borderId="14" xfId="0" applyFont="1" applyFill="1" applyBorder="1" applyAlignment="1"/>
    <xf numFmtId="0" fontId="2" fillId="2" borderId="17" xfId="0" applyFont="1" applyFill="1" applyBorder="1" applyAlignment="1"/>
    <xf numFmtId="0" fontId="2" fillId="2" borderId="18" xfId="0" applyFont="1" applyFill="1" applyBorder="1" applyAlignment="1"/>
    <xf numFmtId="0" fontId="12" fillId="2" borderId="0" xfId="0" applyFont="1" applyFill="1" applyBorder="1" applyAlignment="1">
      <alignment horizontal="justify" vertical="top" wrapText="1"/>
    </xf>
    <xf numFmtId="0" fontId="12" fillId="2" borderId="0" xfId="0" applyFont="1" applyFill="1" applyBorder="1" applyAlignment="1">
      <alignment horizontal="center" vertical="top" wrapText="1"/>
    </xf>
    <xf numFmtId="0" fontId="22" fillId="2" borderId="0" xfId="0" applyFont="1" applyFill="1" applyBorder="1" applyAlignment="1">
      <alignment horizontal="center" vertical="top" wrapText="1"/>
    </xf>
    <xf numFmtId="9" fontId="12" fillId="2" borderId="0" xfId="0" applyNumberFormat="1" applyFont="1" applyFill="1" applyBorder="1" applyAlignment="1">
      <alignment horizontal="center" vertical="top" wrapText="1"/>
    </xf>
    <xf numFmtId="14" fontId="12" fillId="2" borderId="0" xfId="0" applyNumberFormat="1" applyFont="1" applyFill="1" applyBorder="1" applyAlignment="1">
      <alignment horizontal="justify" vertical="top" wrapText="1"/>
    </xf>
    <xf numFmtId="9" fontId="12" fillId="2" borderId="0" xfId="0" applyNumberFormat="1" applyFont="1" applyFill="1" applyBorder="1" applyAlignment="1">
      <alignment horizontal="justify" vertical="top" wrapText="1"/>
    </xf>
    <xf numFmtId="0" fontId="2" fillId="2" borderId="3" xfId="0" applyFont="1" applyFill="1" applyBorder="1" applyAlignment="1">
      <alignment horizontal="center" vertical="top" wrapText="1"/>
    </xf>
    <xf numFmtId="0" fontId="8" fillId="5" borderId="0" xfId="0" applyFont="1" applyFill="1" applyBorder="1" applyAlignment="1">
      <alignment vertical="center" wrapText="1"/>
    </xf>
    <xf numFmtId="0" fontId="13" fillId="2" borderId="12" xfId="0" applyFont="1" applyFill="1" applyBorder="1" applyAlignment="1">
      <alignment horizontal="center" vertical="top" wrapText="1"/>
    </xf>
    <xf numFmtId="0" fontId="23" fillId="2" borderId="0"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29" fillId="5" borderId="12" xfId="0" applyFont="1" applyFill="1" applyBorder="1" applyAlignment="1">
      <alignment horizontal="center" vertical="center" wrapText="1"/>
    </xf>
    <xf numFmtId="0" fontId="29" fillId="5"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3" fillId="2" borderId="11" xfId="0" applyFont="1" applyFill="1" applyBorder="1" applyAlignment="1">
      <alignment horizontal="center" vertical="top" wrapText="1"/>
    </xf>
    <xf numFmtId="0" fontId="3" fillId="2" borderId="12" xfId="0" applyFont="1" applyFill="1" applyBorder="1" applyAlignment="1">
      <alignment horizontal="center" vertical="top" wrapText="1"/>
    </xf>
    <xf numFmtId="0" fontId="2" fillId="2" borderId="12" xfId="0" applyFont="1" applyFill="1" applyBorder="1" applyAlignment="1">
      <alignment horizontal="center" vertical="top" wrapText="1"/>
    </xf>
    <xf numFmtId="0" fontId="2" fillId="2" borderId="12" xfId="0" applyFont="1" applyFill="1" applyBorder="1" applyAlignment="1">
      <alignment horizontal="center" vertical="center" wrapText="1"/>
    </xf>
    <xf numFmtId="0" fontId="2" fillId="2" borderId="11" xfId="0" applyFont="1" applyFill="1" applyBorder="1" applyAlignment="1">
      <alignment horizontal="center" vertical="top" wrapText="1"/>
    </xf>
    <xf numFmtId="14" fontId="2" fillId="2" borderId="11" xfId="0" applyNumberFormat="1" applyFont="1" applyFill="1" applyBorder="1" applyAlignment="1">
      <alignment horizontal="center" vertical="top" wrapText="1"/>
    </xf>
    <xf numFmtId="9" fontId="2" fillId="2" borderId="11" xfId="0" applyNumberFormat="1" applyFont="1" applyFill="1" applyBorder="1" applyAlignment="1">
      <alignment horizontal="center" vertical="top" wrapText="1"/>
    </xf>
    <xf numFmtId="0" fontId="2" fillId="2" borderId="31" xfId="0" applyFont="1" applyFill="1" applyBorder="1"/>
    <xf numFmtId="0" fontId="2" fillId="2" borderId="31" xfId="0" applyFont="1" applyFill="1" applyBorder="1" applyAlignment="1">
      <alignment horizontal="justify" vertical="top" wrapText="1"/>
    </xf>
    <xf numFmtId="0" fontId="2" fillId="2" borderId="28" xfId="0" applyFont="1" applyFill="1" applyBorder="1"/>
    <xf numFmtId="0" fontId="25" fillId="2" borderId="2" xfId="0" applyFont="1" applyFill="1" applyBorder="1"/>
    <xf numFmtId="0" fontId="26" fillId="2" borderId="0" xfId="0" applyFont="1" applyFill="1" applyBorder="1" applyAlignment="1">
      <alignment horizontal="left"/>
    </xf>
    <xf numFmtId="0" fontId="25" fillId="2" borderId="3" xfId="0" applyFont="1" applyFill="1" applyBorder="1"/>
    <xf numFmtId="0" fontId="30" fillId="2" borderId="12" xfId="0" applyFont="1" applyFill="1" applyBorder="1" applyAlignment="1">
      <alignment horizontal="center" vertical="top" wrapText="1"/>
    </xf>
    <xf numFmtId="9" fontId="13" fillId="2" borderId="11" xfId="2" applyFont="1" applyFill="1" applyBorder="1" applyAlignment="1">
      <alignment horizontal="center" vertical="top" wrapText="1"/>
    </xf>
    <xf numFmtId="0" fontId="27" fillId="0" borderId="35" xfId="1" applyFont="1" applyBorder="1" applyAlignment="1">
      <alignment vertical="center"/>
    </xf>
    <xf numFmtId="14" fontId="27" fillId="2" borderId="35" xfId="1" applyNumberFormat="1" applyFont="1" applyFill="1" applyBorder="1" applyAlignment="1">
      <alignment vertical="center"/>
    </xf>
    <xf numFmtId="0" fontId="27" fillId="2" borderId="31" xfId="1" applyFont="1" applyFill="1" applyBorder="1" applyAlignment="1">
      <alignment vertical="center"/>
    </xf>
    <xf numFmtId="0" fontId="3" fillId="2" borderId="31" xfId="0" applyFont="1" applyFill="1" applyBorder="1" applyAlignment="1">
      <alignment horizontal="left"/>
    </xf>
    <xf numFmtId="0" fontId="7" fillId="2" borderId="31" xfId="0" applyFont="1" applyFill="1" applyBorder="1" applyAlignment="1">
      <alignment horizontal="left"/>
    </xf>
    <xf numFmtId="0" fontId="2" fillId="2" borderId="0" xfId="0" applyFont="1" applyFill="1" applyBorder="1" applyAlignment="1">
      <alignment horizontal="justify" vertical="top" wrapText="1"/>
    </xf>
    <xf numFmtId="0" fontId="12" fillId="2" borderId="31" xfId="0" applyFont="1" applyFill="1" applyBorder="1" applyAlignment="1">
      <alignment horizontal="justify" vertical="top" wrapText="1"/>
    </xf>
    <xf numFmtId="0" fontId="26" fillId="2" borderId="31" xfId="0" applyFont="1" applyFill="1" applyBorder="1" applyAlignment="1">
      <alignment horizontal="left"/>
    </xf>
    <xf numFmtId="0" fontId="2" fillId="2" borderId="36" xfId="0" applyFont="1" applyFill="1" applyBorder="1" applyAlignment="1"/>
    <xf numFmtId="0" fontId="2" fillId="2" borderId="24" xfId="0" applyFont="1" applyFill="1" applyBorder="1" applyAlignment="1"/>
    <xf numFmtId="0" fontId="2" fillId="2" borderId="25" xfId="0" applyFont="1" applyFill="1" applyBorder="1" applyAlignment="1"/>
    <xf numFmtId="0" fontId="2" fillId="2" borderId="24" xfId="0" applyFont="1" applyFill="1" applyBorder="1"/>
    <xf numFmtId="0" fontId="2" fillId="2" borderId="24" xfId="0" applyFont="1" applyFill="1" applyBorder="1" applyAlignment="1">
      <alignment horizontal="justify" vertical="top" wrapText="1"/>
    </xf>
    <xf numFmtId="0" fontId="25" fillId="2" borderId="24" xfId="0" applyFont="1" applyFill="1" applyBorder="1"/>
    <xf numFmtId="0" fontId="34" fillId="0" borderId="43" xfId="0" applyFont="1" applyBorder="1" applyAlignment="1">
      <alignment horizontal="justify" vertical="center" wrapText="1"/>
    </xf>
    <xf numFmtId="0" fontId="34" fillId="0" borderId="44" xfId="0" applyFont="1" applyBorder="1" applyAlignment="1">
      <alignment horizontal="justify" vertical="center" wrapText="1"/>
    </xf>
    <xf numFmtId="1" fontId="2" fillId="2" borderId="11" xfId="0" applyNumberFormat="1" applyFont="1" applyFill="1" applyBorder="1" applyAlignment="1">
      <alignment horizontal="center" vertical="top" wrapText="1"/>
    </xf>
    <xf numFmtId="0" fontId="36" fillId="2" borderId="2" xfId="0" applyFont="1" applyFill="1" applyBorder="1" applyAlignment="1">
      <alignment horizontal="center" vertical="center"/>
    </xf>
    <xf numFmtId="0" fontId="2" fillId="2" borderId="0" xfId="0" applyFont="1" applyFill="1" applyAlignment="1">
      <alignment horizontal="center" vertical="center" wrapText="1"/>
    </xf>
    <xf numFmtId="0" fontId="38" fillId="2" borderId="12" xfId="0" applyFont="1" applyFill="1" applyBorder="1" applyAlignment="1">
      <alignment horizontal="center" vertical="top" wrapText="1"/>
    </xf>
    <xf numFmtId="0" fontId="38" fillId="2" borderId="11" xfId="0" applyFont="1" applyFill="1" applyBorder="1" applyAlignment="1">
      <alignment horizontal="center" vertical="center" wrapText="1"/>
    </xf>
    <xf numFmtId="0" fontId="10" fillId="2" borderId="0" xfId="1" applyFont="1" applyFill="1" applyBorder="1" applyAlignment="1">
      <alignment horizontal="center" vertical="center"/>
    </xf>
    <xf numFmtId="0" fontId="2" fillId="2" borderId="0" xfId="0" applyFont="1" applyFill="1" applyAlignment="1">
      <alignment horizontal="center" vertical="center"/>
    </xf>
    <xf numFmtId="0" fontId="37" fillId="2" borderId="0" xfId="0" applyFont="1" applyFill="1" applyAlignment="1">
      <alignment horizontal="center" vertical="center" wrapText="1"/>
    </xf>
    <xf numFmtId="0" fontId="9" fillId="0" borderId="0" xfId="1" applyFont="1" applyAlignment="1">
      <alignment horizontal="center" vertical="center"/>
    </xf>
    <xf numFmtId="0" fontId="8" fillId="4" borderId="11" xfId="0" applyFont="1" applyFill="1" applyBorder="1" applyAlignment="1">
      <alignment horizontal="center" vertical="center" wrapText="1"/>
    </xf>
    <xf numFmtId="0" fontId="35" fillId="0" borderId="44" xfId="0" applyFont="1" applyBorder="1" applyAlignment="1">
      <alignment horizontal="justify" vertical="center" wrapText="1"/>
    </xf>
    <xf numFmtId="0" fontId="39" fillId="6" borderId="51" xfId="0" applyFont="1" applyFill="1" applyBorder="1" applyAlignment="1">
      <alignment horizontal="center" vertical="center" wrapText="1"/>
    </xf>
    <xf numFmtId="0" fontId="39" fillId="6" borderId="52" xfId="0" applyFont="1" applyFill="1" applyBorder="1" applyAlignment="1">
      <alignment horizontal="center" vertical="center" wrapText="1"/>
    </xf>
    <xf numFmtId="14" fontId="39" fillId="6" borderId="52" xfId="0" applyNumberFormat="1" applyFont="1" applyFill="1" applyBorder="1" applyAlignment="1">
      <alignment horizontal="center" vertical="center" wrapText="1"/>
    </xf>
    <xf numFmtId="0" fontId="40" fillId="6" borderId="53" xfId="0" applyFont="1" applyFill="1" applyBorder="1" applyAlignment="1">
      <alignment horizontal="center" vertical="center" wrapText="1"/>
    </xf>
    <xf numFmtId="0" fontId="39" fillId="0" borderId="52" xfId="0" applyFont="1" applyFill="1" applyBorder="1" applyAlignment="1">
      <alignment horizontal="justify" vertical="center" wrapText="1"/>
    </xf>
    <xf numFmtId="0" fontId="36" fillId="2" borderId="0" xfId="0" applyFont="1" applyFill="1" applyBorder="1" applyAlignment="1">
      <alignment horizontal="center" vertical="center"/>
    </xf>
    <xf numFmtId="0" fontId="14" fillId="5" borderId="0" xfId="0" applyFont="1" applyFill="1" applyBorder="1" applyAlignment="1">
      <alignment horizontal="center" vertical="center" wrapText="1"/>
    </xf>
    <xf numFmtId="0" fontId="41" fillId="2" borderId="12" xfId="0" applyFont="1" applyFill="1" applyBorder="1" applyAlignment="1">
      <alignment horizontal="left" vertical="top" wrapText="1"/>
    </xf>
    <xf numFmtId="0" fontId="41" fillId="2" borderId="12" xfId="0" applyFont="1" applyFill="1" applyBorder="1" applyAlignment="1">
      <alignment horizontal="center" vertical="center" wrapText="1"/>
    </xf>
    <xf numFmtId="0" fontId="41" fillId="2" borderId="11" xfId="0" applyFont="1" applyFill="1" applyBorder="1" applyAlignment="1">
      <alignment horizontal="left" vertical="top" wrapText="1"/>
    </xf>
    <xf numFmtId="0" fontId="41" fillId="2" borderId="11" xfId="0" applyFont="1" applyFill="1" applyBorder="1" applyAlignment="1">
      <alignment horizontal="center" vertical="top" wrapText="1"/>
    </xf>
    <xf numFmtId="14" fontId="41" fillId="2" borderId="11" xfId="0" applyNumberFormat="1" applyFont="1" applyFill="1" applyBorder="1" applyAlignment="1">
      <alignment horizontal="center" vertical="top" wrapText="1"/>
    </xf>
    <xf numFmtId="0" fontId="8" fillId="2" borderId="55"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36" fillId="2" borderId="20" xfId="0" applyFont="1" applyFill="1" applyBorder="1" applyAlignment="1">
      <alignment horizontal="center" vertical="center" wrapText="1"/>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2" fillId="2" borderId="36" xfId="0" applyFont="1" applyFill="1" applyBorder="1" applyAlignment="1">
      <alignment horizontal="left" vertical="top" wrapText="1"/>
    </xf>
    <xf numFmtId="0" fontId="12" fillId="2" borderId="34" xfId="0" applyFont="1" applyFill="1" applyBorder="1" applyAlignment="1">
      <alignment horizontal="left" vertical="top" wrapText="1"/>
    </xf>
    <xf numFmtId="0" fontId="12" fillId="2" borderId="35" xfId="0" applyFont="1" applyFill="1" applyBorder="1" applyAlignment="1">
      <alignment horizontal="left" vertical="top" wrapText="1"/>
    </xf>
    <xf numFmtId="0" fontId="12" fillId="2" borderId="24"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31" xfId="0" applyFont="1" applyFill="1" applyBorder="1" applyAlignment="1">
      <alignment horizontal="left" vertical="top" wrapText="1"/>
    </xf>
    <xf numFmtId="0" fontId="12" fillId="2" borderId="37" xfId="0" applyFont="1" applyFill="1" applyBorder="1" applyAlignment="1">
      <alignment horizontal="left" vertical="top" wrapText="1"/>
    </xf>
    <xf numFmtId="0" fontId="12" fillId="2" borderId="38" xfId="0" applyFont="1" applyFill="1" applyBorder="1" applyAlignment="1">
      <alignment horizontal="left" vertical="top" wrapText="1"/>
    </xf>
    <xf numFmtId="0" fontId="12" fillId="2" borderId="32" xfId="0" applyFont="1" applyFill="1" applyBorder="1" applyAlignment="1">
      <alignment horizontal="left" vertical="top" wrapText="1"/>
    </xf>
    <xf numFmtId="0" fontId="42" fillId="2" borderId="54" xfId="0" applyFont="1" applyFill="1" applyBorder="1" applyAlignment="1">
      <alignment horizontal="center" vertical="center" wrapText="1"/>
    </xf>
    <xf numFmtId="0" fontId="42" fillId="2" borderId="56" xfId="0" applyFont="1" applyFill="1" applyBorder="1" applyAlignment="1">
      <alignment horizontal="center" vertical="center" wrapText="1"/>
    </xf>
    <xf numFmtId="0" fontId="42" fillId="2" borderId="22" xfId="0" applyFont="1" applyFill="1" applyBorder="1" applyAlignment="1">
      <alignment horizontal="center" vertical="center" wrapText="1"/>
    </xf>
    <xf numFmtId="0" fontId="42" fillId="2" borderId="13" xfId="0" applyFont="1" applyFill="1" applyBorder="1" applyAlignment="1">
      <alignment horizontal="center" vertical="center" wrapText="1"/>
    </xf>
    <xf numFmtId="0" fontId="42" fillId="2" borderId="19" xfId="0" applyFont="1" applyFill="1" applyBorder="1" applyAlignment="1">
      <alignment horizontal="center" vertical="center" wrapText="1"/>
    </xf>
    <xf numFmtId="0" fontId="2" fillId="2" borderId="20" xfId="0" applyFont="1" applyFill="1" applyBorder="1" applyAlignment="1">
      <alignment horizontal="center"/>
    </xf>
    <xf numFmtId="0" fontId="23" fillId="2" borderId="20" xfId="0" applyFont="1" applyFill="1" applyBorder="1" applyAlignment="1">
      <alignment horizontal="center" vertical="center" wrapText="1"/>
    </xf>
    <xf numFmtId="0" fontId="24" fillId="2" borderId="20" xfId="0" applyFont="1" applyFill="1" applyBorder="1" applyAlignment="1">
      <alignment horizontal="center" vertical="center" wrapText="1"/>
    </xf>
    <xf numFmtId="0" fontId="27" fillId="2" borderId="26" xfId="1" applyFont="1" applyFill="1" applyBorder="1" applyAlignment="1">
      <alignment horizontal="center" vertical="center"/>
    </xf>
    <xf numFmtId="0" fontId="27" fillId="2" borderId="27" xfId="1" applyFont="1" applyFill="1" applyBorder="1" applyAlignment="1">
      <alignment horizontal="center" vertical="center"/>
    </xf>
    <xf numFmtId="0" fontId="27" fillId="2" borderId="28" xfId="1" applyFont="1" applyFill="1" applyBorder="1" applyAlignment="1">
      <alignment horizontal="center" vertical="center"/>
    </xf>
    <xf numFmtId="0" fontId="27" fillId="2" borderId="20" xfId="1" applyFont="1" applyFill="1" applyBorder="1" applyAlignment="1">
      <alignment horizontal="center" vertical="center"/>
    </xf>
    <xf numFmtId="0" fontId="27" fillId="2" borderId="21" xfId="1" applyFont="1" applyFill="1" applyBorder="1" applyAlignment="1">
      <alignment horizontal="center" vertical="center" wrapText="1"/>
    </xf>
    <xf numFmtId="0" fontId="27" fillId="2" borderId="10" xfId="1" applyFont="1" applyFill="1" applyBorder="1" applyAlignment="1">
      <alignment horizontal="center" vertical="center" wrapText="1"/>
    </xf>
    <xf numFmtId="14" fontId="27" fillId="2" borderId="20" xfId="1" applyNumberFormat="1" applyFont="1" applyFill="1" applyBorder="1" applyAlignment="1">
      <alignment horizontal="center" vertical="center"/>
    </xf>
    <xf numFmtId="0" fontId="18" fillId="3" borderId="0" xfId="0" applyFont="1" applyFill="1" applyBorder="1" applyAlignment="1">
      <alignment horizontal="left" vertical="center"/>
    </xf>
    <xf numFmtId="0" fontId="8" fillId="4" borderId="1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5" fillId="3" borderId="0" xfId="0" applyFont="1" applyFill="1" applyBorder="1" applyAlignment="1">
      <alignment horizontal="left" vertical="center" wrapText="1"/>
    </xf>
    <xf numFmtId="0" fontId="5" fillId="3" borderId="23" xfId="0" applyFont="1" applyFill="1" applyBorder="1" applyAlignment="1">
      <alignment horizontal="left" vertical="center" wrapText="1"/>
    </xf>
    <xf numFmtId="0" fontId="4" fillId="2" borderId="7" xfId="0" applyFont="1" applyFill="1" applyBorder="1" applyAlignment="1">
      <alignment horizontal="left" wrapText="1"/>
    </xf>
    <xf numFmtId="0" fontId="4" fillId="2" borderId="8" xfId="0" applyFont="1" applyFill="1" applyBorder="1" applyAlignment="1">
      <alignment horizontal="left" wrapText="1"/>
    </xf>
    <xf numFmtId="0" fontId="4" fillId="2" borderId="9" xfId="0" applyFont="1" applyFill="1" applyBorder="1" applyAlignment="1">
      <alignment horizontal="left" wrapText="1"/>
    </xf>
    <xf numFmtId="0" fontId="4" fillId="2" borderId="7" xfId="0" applyFont="1" applyFill="1" applyBorder="1" applyAlignment="1">
      <alignment horizontal="left"/>
    </xf>
    <xf numFmtId="0" fontId="4" fillId="2" borderId="8" xfId="0" applyFont="1" applyFill="1" applyBorder="1" applyAlignment="1">
      <alignment horizontal="left"/>
    </xf>
    <xf numFmtId="0" fontId="4" fillId="2" borderId="9" xfId="0" applyFont="1" applyFill="1" applyBorder="1" applyAlignment="1">
      <alignment horizontal="left"/>
    </xf>
    <xf numFmtId="0" fontId="8" fillId="4" borderId="11" xfId="0" applyFont="1" applyFill="1" applyBorder="1" applyAlignment="1">
      <alignment horizontal="center" vertical="center"/>
    </xf>
    <xf numFmtId="0" fontId="5" fillId="3" borderId="8" xfId="0" applyFont="1" applyFill="1" applyBorder="1" applyAlignment="1">
      <alignment horizontal="left" vertical="center" wrapText="1"/>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10" xfId="1" applyFont="1" applyBorder="1" applyAlignment="1">
      <alignment horizontal="center" vertical="center"/>
    </xf>
    <xf numFmtId="0" fontId="8" fillId="4" borderId="29" xfId="0" applyFont="1" applyFill="1" applyBorder="1" applyAlignment="1">
      <alignment horizontal="center" vertical="center" wrapText="1"/>
    </xf>
    <xf numFmtId="0" fontId="8" fillId="4" borderId="30" xfId="0" applyFont="1" applyFill="1" applyBorder="1" applyAlignment="1">
      <alignment horizontal="center" vertical="center" wrapText="1"/>
    </xf>
    <xf numFmtId="14" fontId="27" fillId="2" borderId="36" xfId="1" applyNumberFormat="1" applyFont="1" applyFill="1" applyBorder="1" applyAlignment="1">
      <alignment horizontal="center" vertical="center"/>
    </xf>
    <xf numFmtId="14" fontId="27" fillId="2" borderId="34" xfId="1" applyNumberFormat="1" applyFont="1" applyFill="1" applyBorder="1" applyAlignment="1">
      <alignment horizontal="center" vertical="center"/>
    </xf>
    <xf numFmtId="14" fontId="27" fillId="2" borderId="35" xfId="1" applyNumberFormat="1" applyFont="1" applyFill="1" applyBorder="1" applyAlignment="1">
      <alignment horizontal="center" vertical="center"/>
    </xf>
    <xf numFmtId="0" fontId="27" fillId="2" borderId="2" xfId="1" applyFont="1" applyFill="1" applyBorder="1" applyAlignment="1">
      <alignment horizontal="center" vertical="center"/>
    </xf>
    <xf numFmtId="0" fontId="27" fillId="2" borderId="0" xfId="1" applyFont="1" applyFill="1" applyBorder="1" applyAlignment="1">
      <alignment horizontal="center" vertical="center"/>
    </xf>
    <xf numFmtId="0" fontId="27" fillId="2" borderId="31" xfId="1" applyFont="1" applyFill="1" applyBorder="1" applyAlignment="1">
      <alignment horizontal="center" vertical="center"/>
    </xf>
    <xf numFmtId="0" fontId="27" fillId="0" borderId="33" xfId="1" applyFont="1" applyBorder="1" applyAlignment="1">
      <alignment horizontal="right" vertical="center"/>
    </xf>
    <xf numFmtId="0" fontId="27" fillId="0" borderId="34" xfId="1" applyFont="1" applyBorder="1" applyAlignment="1">
      <alignment horizontal="right" vertical="center"/>
    </xf>
    <xf numFmtId="0" fontId="27" fillId="0" borderId="35" xfId="1" applyFont="1" applyBorder="1" applyAlignment="1">
      <alignment horizontal="right" vertical="center"/>
    </xf>
    <xf numFmtId="0" fontId="8" fillId="4" borderId="13" xfId="0" applyFont="1" applyFill="1" applyBorder="1" applyAlignment="1">
      <alignment horizontal="center" vertical="center" wrapText="1"/>
    </xf>
    <xf numFmtId="0" fontId="34" fillId="0" borderId="45" xfId="0" applyFont="1" applyBorder="1" applyAlignment="1">
      <alignment horizontal="center" vertical="center" wrapText="1"/>
    </xf>
    <xf numFmtId="0" fontId="34" fillId="0" borderId="46" xfId="0" applyFont="1" applyBorder="1" applyAlignment="1">
      <alignment horizontal="center" vertical="center" wrapText="1"/>
    </xf>
    <xf numFmtId="0" fontId="34" fillId="0" borderId="44" xfId="0" applyFont="1" applyBorder="1" applyAlignment="1">
      <alignment horizontal="center" vertical="center" wrapText="1"/>
    </xf>
    <xf numFmtId="0" fontId="38" fillId="2" borderId="22" xfId="0" applyFont="1" applyFill="1" applyBorder="1" applyAlignment="1">
      <alignment horizontal="center" vertical="center" wrapText="1"/>
    </xf>
    <xf numFmtId="0" fontId="38" fillId="2" borderId="13" xfId="0" applyFont="1" applyFill="1" applyBorder="1" applyAlignment="1">
      <alignment horizontal="center" vertical="center" wrapText="1"/>
    </xf>
    <xf numFmtId="0" fontId="38" fillId="2" borderId="19" xfId="0" applyFont="1" applyFill="1" applyBorder="1" applyAlignment="1">
      <alignment horizontal="center" vertical="center" wrapText="1"/>
    </xf>
    <xf numFmtId="0" fontId="2" fillId="2" borderId="13" xfId="0" applyFont="1" applyFill="1" applyBorder="1" applyAlignment="1">
      <alignment horizontal="center" vertical="top" wrapText="1"/>
    </xf>
    <xf numFmtId="0" fontId="2" fillId="2" borderId="19" xfId="0" applyFont="1" applyFill="1" applyBorder="1" applyAlignment="1">
      <alignment horizontal="center" vertical="top" wrapText="1"/>
    </xf>
    <xf numFmtId="0" fontId="2" fillId="2" borderId="22" xfId="0" applyFont="1" applyFill="1" applyBorder="1" applyAlignment="1">
      <alignment horizontal="center" vertical="top" wrapText="1"/>
    </xf>
    <xf numFmtId="0" fontId="2" fillId="2" borderId="2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9" xfId="0" applyFont="1" applyFill="1" applyBorder="1" applyAlignment="1">
      <alignment horizontal="center" vertical="center" wrapText="1"/>
    </xf>
    <xf numFmtId="1" fontId="2" fillId="2" borderId="22" xfId="2" applyNumberFormat="1" applyFont="1" applyFill="1" applyBorder="1" applyAlignment="1">
      <alignment horizontal="center" vertical="top" wrapText="1"/>
    </xf>
    <xf numFmtId="1" fontId="2" fillId="2" borderId="13" xfId="2" applyNumberFormat="1" applyFont="1" applyFill="1" applyBorder="1" applyAlignment="1">
      <alignment horizontal="center" vertical="top" wrapText="1"/>
    </xf>
    <xf numFmtId="1" fontId="2" fillId="2" borderId="19" xfId="2" applyNumberFormat="1" applyFont="1" applyFill="1" applyBorder="1" applyAlignment="1">
      <alignment horizontal="center" vertical="top" wrapText="1"/>
    </xf>
    <xf numFmtId="14" fontId="2" fillId="0" borderId="22" xfId="0" applyNumberFormat="1" applyFont="1" applyFill="1" applyBorder="1" applyAlignment="1">
      <alignment horizontal="center" vertical="top" wrapText="1"/>
    </xf>
    <xf numFmtId="14" fontId="2" fillId="0" borderId="13" xfId="0" applyNumberFormat="1" applyFont="1" applyFill="1" applyBorder="1" applyAlignment="1">
      <alignment horizontal="center" vertical="top" wrapText="1"/>
    </xf>
    <xf numFmtId="14" fontId="2" fillId="0" borderId="19" xfId="0" applyNumberFormat="1" applyFont="1" applyFill="1" applyBorder="1" applyAlignment="1">
      <alignment horizontal="center" vertical="top" wrapText="1"/>
    </xf>
    <xf numFmtId="0" fontId="3" fillId="2" borderId="50"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38" fillId="2" borderId="47" xfId="0" applyFont="1" applyFill="1" applyBorder="1" applyAlignment="1">
      <alignment horizontal="center" vertical="center" wrapText="1"/>
    </xf>
    <xf numFmtId="0" fontId="38" fillId="2" borderId="50" xfId="0" applyFont="1" applyFill="1" applyBorder="1" applyAlignment="1">
      <alignment horizontal="center" vertical="center" wrapText="1"/>
    </xf>
    <xf numFmtId="0" fontId="38" fillId="2" borderId="48" xfId="0" applyFont="1" applyFill="1" applyBorder="1" applyAlignment="1">
      <alignment horizontal="center" vertical="center" wrapText="1"/>
    </xf>
    <xf numFmtId="0" fontId="31" fillId="5" borderId="30" xfId="0" applyFont="1" applyFill="1" applyBorder="1" applyAlignment="1">
      <alignment horizontal="center" vertical="center" wrapText="1"/>
    </xf>
    <xf numFmtId="0" fontId="2" fillId="2" borderId="36" xfId="0" applyFont="1" applyFill="1" applyBorder="1" applyAlignment="1">
      <alignment horizontal="center"/>
    </xf>
    <xf numFmtId="0" fontId="2" fillId="2" borderId="35" xfId="0" applyFont="1" applyFill="1" applyBorder="1" applyAlignment="1">
      <alignment horizontal="center"/>
    </xf>
    <xf numFmtId="0" fontId="2" fillId="2" borderId="24" xfId="0" applyFont="1" applyFill="1" applyBorder="1" applyAlignment="1">
      <alignment horizontal="center"/>
    </xf>
    <xf numFmtId="0" fontId="2" fillId="2" borderId="31" xfId="0" applyFont="1" applyFill="1" applyBorder="1" applyAlignment="1">
      <alignment horizontal="center"/>
    </xf>
    <xf numFmtId="0" fontId="2" fillId="2" borderId="37" xfId="0" applyFont="1" applyFill="1" applyBorder="1" applyAlignment="1">
      <alignment horizontal="center"/>
    </xf>
    <xf numFmtId="0" fontId="2" fillId="2" borderId="32" xfId="0" applyFont="1" applyFill="1" applyBorder="1" applyAlignment="1">
      <alignment horizontal="center"/>
    </xf>
    <xf numFmtId="0" fontId="24" fillId="2" borderId="36" xfId="0" applyFont="1" applyFill="1" applyBorder="1" applyAlignment="1">
      <alignment horizontal="center" vertical="center" wrapText="1"/>
    </xf>
    <xf numFmtId="0" fontId="24" fillId="2" borderId="34"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24" fillId="2" borderId="24"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31" xfId="0" applyFont="1" applyFill="1" applyBorder="1" applyAlignment="1">
      <alignment horizontal="center" vertical="center" wrapText="1"/>
    </xf>
    <xf numFmtId="0" fontId="24" fillId="2" borderId="37" xfId="0" applyFont="1" applyFill="1" applyBorder="1" applyAlignment="1">
      <alignment horizontal="center" vertical="center" wrapText="1"/>
    </xf>
    <xf numFmtId="0" fontId="24" fillId="2" borderId="38" xfId="0" applyFont="1" applyFill="1" applyBorder="1" applyAlignment="1">
      <alignment horizontal="center" vertical="center" wrapText="1"/>
    </xf>
    <xf numFmtId="0" fontId="24" fillId="2" borderId="32" xfId="0" applyFont="1" applyFill="1" applyBorder="1" applyAlignment="1">
      <alignment horizontal="center" vertical="center" wrapText="1"/>
    </xf>
    <xf numFmtId="0" fontId="8" fillId="5" borderId="30" xfId="0" applyFont="1" applyFill="1" applyBorder="1" applyAlignment="1">
      <alignment horizontal="center" vertical="center" wrapText="1"/>
    </xf>
    <xf numFmtId="14" fontId="27" fillId="2" borderId="26" xfId="1" applyNumberFormat="1" applyFont="1" applyFill="1" applyBorder="1" applyAlignment="1">
      <alignment horizontal="center" vertical="center"/>
    </xf>
    <xf numFmtId="14" fontId="27" fillId="2" borderId="28" xfId="1" applyNumberFormat="1" applyFont="1" applyFill="1" applyBorder="1" applyAlignment="1">
      <alignment horizontal="center" vertical="center"/>
    </xf>
    <xf numFmtId="0" fontId="5" fillId="0" borderId="37" xfId="1" applyFont="1" applyBorder="1" applyAlignment="1">
      <alignment horizontal="center" vertical="center"/>
    </xf>
    <xf numFmtId="0" fontId="5" fillId="0" borderId="38" xfId="1" applyFont="1" applyBorder="1" applyAlignment="1">
      <alignment horizontal="center" vertical="center"/>
    </xf>
    <xf numFmtId="0" fontId="5" fillId="0" borderId="41" xfId="1" applyFont="1" applyBorder="1" applyAlignment="1">
      <alignment horizontal="center" vertical="center"/>
    </xf>
    <xf numFmtId="0" fontId="5" fillId="0" borderId="42" xfId="1" applyFont="1" applyBorder="1" applyAlignment="1">
      <alignment horizontal="center" vertical="center"/>
    </xf>
    <xf numFmtId="0" fontId="27" fillId="0" borderId="26" xfId="1" applyFont="1" applyBorder="1" applyAlignment="1">
      <alignment horizontal="right" vertical="center"/>
    </xf>
    <xf numFmtId="0" fontId="27" fillId="0" borderId="27" xfId="1" applyFont="1" applyBorder="1" applyAlignment="1">
      <alignment horizontal="right" vertical="center"/>
    </xf>
    <xf numFmtId="0" fontId="27" fillId="0" borderId="28" xfId="1" applyFont="1" applyBorder="1" applyAlignment="1">
      <alignment horizontal="right" vertical="center"/>
    </xf>
    <xf numFmtId="14" fontId="27" fillId="2" borderId="39" xfId="1" applyNumberFormat="1" applyFont="1" applyFill="1" applyBorder="1" applyAlignment="1">
      <alignment horizontal="center" vertical="center"/>
    </xf>
    <xf numFmtId="14" fontId="27" fillId="2" borderId="40" xfId="1" applyNumberFormat="1" applyFont="1" applyFill="1" applyBorder="1" applyAlignment="1">
      <alignment horizontal="center" vertical="center"/>
    </xf>
  </cellXfs>
  <cellStyles count="3">
    <cellStyle name="Normal" xfId="0" builtinId="0"/>
    <cellStyle name="Normal 2" xfId="1"/>
    <cellStyle name="Porcentaje" xfId="2" builtinId="5"/>
  </cellStyles>
  <dxfs count="0"/>
  <tableStyles count="0" defaultTableStyle="TableStyleMedium2" defaultPivotStyle="PivotStyleLight16"/>
  <colors>
    <mruColors>
      <color rgb="FF1E417D"/>
      <color rgb="FF2CF4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238125</xdr:colOff>
      <xdr:row>1</xdr:row>
      <xdr:rowOff>95250</xdr:rowOff>
    </xdr:from>
    <xdr:to>
      <xdr:col>2</xdr:col>
      <xdr:colOff>809625</xdr:colOff>
      <xdr:row>1</xdr:row>
      <xdr:rowOff>733425</xdr:rowOff>
    </xdr:to>
    <xdr:pic>
      <xdr:nvPicPr>
        <xdr:cNvPr id="3" name="Imagen 2">
          <a:extLst>
            <a:ext uri="{FF2B5EF4-FFF2-40B4-BE49-F238E27FC236}">
              <a16:creationId xmlns:a16="http://schemas.microsoft.com/office/drawing/2014/main" xmlns="" id="{5E8270BC-D85E-4FC6-A139-08557310C7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533400" y="285750"/>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1371600</xdr:colOff>
      <xdr:row>1</xdr:row>
      <xdr:rowOff>85725</xdr:rowOff>
    </xdr:from>
    <xdr:to>
      <xdr:col>5</xdr:col>
      <xdr:colOff>704850</xdr:colOff>
      <xdr:row>5</xdr:row>
      <xdr:rowOff>47625</xdr:rowOff>
    </xdr:to>
    <xdr:pic>
      <xdr:nvPicPr>
        <xdr:cNvPr id="4" name="Imagen 2">
          <a:extLst>
            <a:ext uri="{FF2B5EF4-FFF2-40B4-BE49-F238E27FC236}">
              <a16:creationId xmlns:a16="http://schemas.microsoft.com/office/drawing/2014/main" xmlns="" id="{943B58E2-B1DD-4DBA-B264-43AEBB37F1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1857375" y="200025"/>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xdr:colOff>
      <xdr:row>64</xdr:row>
      <xdr:rowOff>295275</xdr:rowOff>
    </xdr:from>
    <xdr:to>
      <xdr:col>10</xdr:col>
      <xdr:colOff>1447800</xdr:colOff>
      <xdr:row>64</xdr:row>
      <xdr:rowOff>609600</xdr:rowOff>
    </xdr:to>
    <xdr:pic>
      <xdr:nvPicPr>
        <xdr:cNvPr id="5" name="Imagen 9">
          <a:extLst>
            <a:ext uri="{FF2B5EF4-FFF2-40B4-BE49-F238E27FC236}">
              <a16:creationId xmlns:a16="http://schemas.microsoft.com/office/drawing/2014/main" xmlns="" id="{15E17197-03EC-4F4A-8687-0C2830344B2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1865" b="53522"/>
        <a:stretch>
          <a:fillRect/>
        </a:stretch>
      </xdr:blipFill>
      <xdr:spPr bwMode="auto">
        <a:xfrm>
          <a:off x="6181725" y="16354425"/>
          <a:ext cx="55149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155864</xdr:colOff>
      <xdr:row>1</xdr:row>
      <xdr:rowOff>86591</xdr:rowOff>
    </xdr:from>
    <xdr:to>
      <xdr:col>3</xdr:col>
      <xdr:colOff>1686791</xdr:colOff>
      <xdr:row>5</xdr:row>
      <xdr:rowOff>54553</xdr:rowOff>
    </xdr:to>
    <xdr:pic>
      <xdr:nvPicPr>
        <xdr:cNvPr id="4" name="Imagen 2">
          <a:extLst>
            <a:ext uri="{FF2B5EF4-FFF2-40B4-BE49-F238E27FC236}">
              <a16:creationId xmlns:a16="http://schemas.microsoft.com/office/drawing/2014/main" xmlns="" id="{83D4ADC0-5598-4724-B871-9AA14BC351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640773" y="207818"/>
          <a:ext cx="1530927" cy="626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398318</xdr:colOff>
      <xdr:row>36</xdr:row>
      <xdr:rowOff>294409</xdr:rowOff>
    </xdr:from>
    <xdr:to>
      <xdr:col>12</xdr:col>
      <xdr:colOff>937780</xdr:colOff>
      <xdr:row>36</xdr:row>
      <xdr:rowOff>608734</xdr:rowOff>
    </xdr:to>
    <xdr:pic>
      <xdr:nvPicPr>
        <xdr:cNvPr id="6" name="Imagen 9">
          <a:extLst>
            <a:ext uri="{FF2B5EF4-FFF2-40B4-BE49-F238E27FC236}">
              <a16:creationId xmlns:a16="http://schemas.microsoft.com/office/drawing/2014/main" xmlns="" id="{68234D6E-C90D-446D-9501-204C69EBE59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1865" b="53522"/>
        <a:stretch>
          <a:fillRect/>
        </a:stretch>
      </xdr:blipFill>
      <xdr:spPr bwMode="auto">
        <a:xfrm>
          <a:off x="6580909" y="12330545"/>
          <a:ext cx="5527098"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1057275</xdr:colOff>
      <xdr:row>1</xdr:row>
      <xdr:rowOff>66675</xdr:rowOff>
    </xdr:from>
    <xdr:to>
      <xdr:col>4</xdr:col>
      <xdr:colOff>390525</xdr:colOff>
      <xdr:row>5</xdr:row>
      <xdr:rowOff>28575</xdr:rowOff>
    </xdr:to>
    <xdr:pic>
      <xdr:nvPicPr>
        <xdr:cNvPr id="4" name="Imagen 2">
          <a:extLst>
            <a:ext uri="{FF2B5EF4-FFF2-40B4-BE49-F238E27FC236}">
              <a16:creationId xmlns:a16="http://schemas.microsoft.com/office/drawing/2014/main" xmlns="" id="{44473844-300B-450C-93FB-95A1B747E7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1543050" y="180975"/>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809625</xdr:colOff>
      <xdr:row>59</xdr:row>
      <xdr:rowOff>285750</xdr:rowOff>
    </xdr:from>
    <xdr:to>
      <xdr:col>10</xdr:col>
      <xdr:colOff>647700</xdr:colOff>
      <xdr:row>59</xdr:row>
      <xdr:rowOff>600075</xdr:rowOff>
    </xdr:to>
    <xdr:pic>
      <xdr:nvPicPr>
        <xdr:cNvPr id="5" name="Imagen 9">
          <a:extLst>
            <a:ext uri="{FF2B5EF4-FFF2-40B4-BE49-F238E27FC236}">
              <a16:creationId xmlns:a16="http://schemas.microsoft.com/office/drawing/2014/main" xmlns="" id="{C27F4EB1-4AB6-4CD5-A8FE-826A2FF8D1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1865" b="53522"/>
        <a:stretch>
          <a:fillRect/>
        </a:stretch>
      </xdr:blipFill>
      <xdr:spPr bwMode="auto">
        <a:xfrm>
          <a:off x="6981825" y="16344900"/>
          <a:ext cx="55149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103910</xdr:colOff>
      <xdr:row>1</xdr:row>
      <xdr:rowOff>103910</xdr:rowOff>
    </xdr:from>
    <xdr:to>
      <xdr:col>3</xdr:col>
      <xdr:colOff>1634837</xdr:colOff>
      <xdr:row>5</xdr:row>
      <xdr:rowOff>71872</xdr:rowOff>
    </xdr:to>
    <xdr:pic>
      <xdr:nvPicPr>
        <xdr:cNvPr id="4" name="Imagen 2">
          <a:extLst>
            <a:ext uri="{FF2B5EF4-FFF2-40B4-BE49-F238E27FC236}">
              <a16:creationId xmlns:a16="http://schemas.microsoft.com/office/drawing/2014/main" xmlns="" id="{91FB7F0D-8190-44A8-B1AD-78CDC3F5E1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588819" y="225137"/>
          <a:ext cx="1530927" cy="626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415636</xdr:colOff>
      <xdr:row>36</xdr:row>
      <xdr:rowOff>294409</xdr:rowOff>
    </xdr:from>
    <xdr:to>
      <xdr:col>12</xdr:col>
      <xdr:colOff>955098</xdr:colOff>
      <xdr:row>36</xdr:row>
      <xdr:rowOff>608734</xdr:rowOff>
    </xdr:to>
    <xdr:pic>
      <xdr:nvPicPr>
        <xdr:cNvPr id="5" name="Imagen 9">
          <a:extLst>
            <a:ext uri="{FF2B5EF4-FFF2-40B4-BE49-F238E27FC236}">
              <a16:creationId xmlns:a16="http://schemas.microsoft.com/office/drawing/2014/main" xmlns="" id="{2BB620B3-A561-48F0-847E-F80A5262BA6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1865" b="53522"/>
        <a:stretch>
          <a:fillRect/>
        </a:stretch>
      </xdr:blipFill>
      <xdr:spPr bwMode="auto">
        <a:xfrm>
          <a:off x="6598227" y="12330545"/>
          <a:ext cx="5527098"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1247775</xdr:colOff>
      <xdr:row>1</xdr:row>
      <xdr:rowOff>66675</xdr:rowOff>
    </xdr:from>
    <xdr:to>
      <xdr:col>4</xdr:col>
      <xdr:colOff>581025</xdr:colOff>
      <xdr:row>5</xdr:row>
      <xdr:rowOff>28575</xdr:rowOff>
    </xdr:to>
    <xdr:pic>
      <xdr:nvPicPr>
        <xdr:cNvPr id="4" name="Imagen 2">
          <a:extLst>
            <a:ext uri="{FF2B5EF4-FFF2-40B4-BE49-F238E27FC236}">
              <a16:creationId xmlns:a16="http://schemas.microsoft.com/office/drawing/2014/main" xmlns="" id="{95CB4F34-C1C6-4198-A08F-54CA23C0B6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1733550" y="180975"/>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1066800</xdr:colOff>
      <xdr:row>59</xdr:row>
      <xdr:rowOff>247650</xdr:rowOff>
    </xdr:from>
    <xdr:to>
      <xdr:col>10</xdr:col>
      <xdr:colOff>904875</xdr:colOff>
      <xdr:row>59</xdr:row>
      <xdr:rowOff>561975</xdr:rowOff>
    </xdr:to>
    <xdr:pic>
      <xdr:nvPicPr>
        <xdr:cNvPr id="5" name="Imagen 9">
          <a:extLst>
            <a:ext uri="{FF2B5EF4-FFF2-40B4-BE49-F238E27FC236}">
              <a16:creationId xmlns:a16="http://schemas.microsoft.com/office/drawing/2014/main" xmlns="" id="{9BA1B8DD-B845-4F1E-B741-8604FD39BEC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1865" b="53522"/>
        <a:stretch>
          <a:fillRect/>
        </a:stretch>
      </xdr:blipFill>
      <xdr:spPr bwMode="auto">
        <a:xfrm>
          <a:off x="7239000" y="16306800"/>
          <a:ext cx="55149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207818</xdr:colOff>
      <xdr:row>1</xdr:row>
      <xdr:rowOff>103909</xdr:rowOff>
    </xdr:from>
    <xdr:to>
      <xdr:col>3</xdr:col>
      <xdr:colOff>1738745</xdr:colOff>
      <xdr:row>5</xdr:row>
      <xdr:rowOff>71871</xdr:rowOff>
    </xdr:to>
    <xdr:pic>
      <xdr:nvPicPr>
        <xdr:cNvPr id="4" name="Imagen 2">
          <a:extLst>
            <a:ext uri="{FF2B5EF4-FFF2-40B4-BE49-F238E27FC236}">
              <a16:creationId xmlns:a16="http://schemas.microsoft.com/office/drawing/2014/main" xmlns="" id="{8230B2C3-4817-44B5-8F29-762F1A374D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692727" y="225136"/>
          <a:ext cx="1530927" cy="626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329045</xdr:colOff>
      <xdr:row>36</xdr:row>
      <xdr:rowOff>381000</xdr:rowOff>
    </xdr:from>
    <xdr:to>
      <xdr:col>12</xdr:col>
      <xdr:colOff>868507</xdr:colOff>
      <xdr:row>36</xdr:row>
      <xdr:rowOff>695325</xdr:rowOff>
    </xdr:to>
    <xdr:pic>
      <xdr:nvPicPr>
        <xdr:cNvPr id="5" name="Imagen 9">
          <a:extLst>
            <a:ext uri="{FF2B5EF4-FFF2-40B4-BE49-F238E27FC236}">
              <a16:creationId xmlns:a16="http://schemas.microsoft.com/office/drawing/2014/main" xmlns="" id="{C72A104D-0AB2-40F9-915C-E05A63AC96C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1865" b="53522"/>
        <a:stretch>
          <a:fillRect/>
        </a:stretch>
      </xdr:blipFill>
      <xdr:spPr bwMode="auto">
        <a:xfrm>
          <a:off x="6511636" y="12417136"/>
          <a:ext cx="5527098"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6"/>
  <sheetViews>
    <sheetView topLeftCell="A22" workbookViewId="0">
      <selection activeCell="B2" sqref="B2:K2"/>
    </sheetView>
  </sheetViews>
  <sheetFormatPr baseColWidth="10" defaultColWidth="11.42578125" defaultRowHeight="14.25"/>
  <cols>
    <col min="1" max="1" width="4.42578125" style="26" customWidth="1"/>
    <col min="2" max="11" width="14.28515625" style="26" customWidth="1"/>
    <col min="12" max="16384" width="11.42578125" style="26"/>
  </cols>
  <sheetData>
    <row r="1" spans="2:16">
      <c r="B1" s="27"/>
      <c r="C1" s="27"/>
      <c r="D1" s="27"/>
      <c r="E1" s="27"/>
      <c r="F1" s="27"/>
      <c r="G1" s="27"/>
      <c r="H1" s="27"/>
      <c r="I1" s="27"/>
      <c r="J1" s="27"/>
      <c r="K1" s="27"/>
      <c r="L1" s="27"/>
      <c r="M1" s="27"/>
      <c r="N1" s="27"/>
      <c r="O1" s="27"/>
      <c r="P1" s="27"/>
    </row>
    <row r="2" spans="2:16" ht="63.75" customHeight="1">
      <c r="B2" s="110" t="s">
        <v>0</v>
      </c>
      <c r="C2" s="111"/>
      <c r="D2" s="111"/>
      <c r="E2" s="111"/>
      <c r="F2" s="111"/>
      <c r="G2" s="111"/>
      <c r="H2" s="111"/>
      <c r="I2" s="111"/>
      <c r="J2" s="111"/>
      <c r="K2" s="112"/>
      <c r="L2" s="27"/>
      <c r="M2" s="27"/>
      <c r="N2" s="27"/>
      <c r="O2" s="27"/>
      <c r="P2" s="27"/>
    </row>
    <row r="3" spans="2:16" s="28" customFormat="1" ht="24.75" customHeight="1">
      <c r="B3" s="113" t="s">
        <v>1</v>
      </c>
      <c r="C3" s="114"/>
      <c r="D3" s="114"/>
      <c r="E3" s="114"/>
      <c r="F3" s="114"/>
      <c r="G3" s="114"/>
      <c r="H3" s="114"/>
      <c r="I3" s="114"/>
      <c r="J3" s="114"/>
      <c r="K3" s="115"/>
      <c r="L3" s="29"/>
      <c r="M3" s="29"/>
      <c r="N3" s="29"/>
      <c r="O3" s="29"/>
      <c r="P3" s="29"/>
    </row>
    <row r="4" spans="2:16" ht="24.75" customHeight="1">
      <c r="B4" s="116"/>
      <c r="C4" s="117"/>
      <c r="D4" s="117"/>
      <c r="E4" s="117"/>
      <c r="F4" s="117"/>
      <c r="G4" s="117"/>
      <c r="H4" s="117"/>
      <c r="I4" s="117"/>
      <c r="J4" s="117"/>
      <c r="K4" s="118"/>
      <c r="L4" s="27"/>
      <c r="M4" s="27"/>
      <c r="N4" s="27"/>
      <c r="O4" s="27"/>
      <c r="P4" s="27"/>
    </row>
    <row r="5" spans="2:16" ht="24.75" customHeight="1">
      <c r="B5" s="116"/>
      <c r="C5" s="117"/>
      <c r="D5" s="117"/>
      <c r="E5" s="117"/>
      <c r="F5" s="117"/>
      <c r="G5" s="117"/>
      <c r="H5" s="117"/>
      <c r="I5" s="117"/>
      <c r="J5" s="117"/>
      <c r="K5" s="118"/>
      <c r="L5" s="27"/>
      <c r="M5" s="27"/>
      <c r="N5" s="27"/>
      <c r="O5" s="27"/>
      <c r="P5" s="27"/>
    </row>
    <row r="6" spans="2:16" ht="24.75" customHeight="1">
      <c r="B6" s="116"/>
      <c r="C6" s="117"/>
      <c r="D6" s="117"/>
      <c r="E6" s="117"/>
      <c r="F6" s="117"/>
      <c r="G6" s="117"/>
      <c r="H6" s="117"/>
      <c r="I6" s="117"/>
      <c r="J6" s="117"/>
      <c r="K6" s="118"/>
      <c r="L6" s="27"/>
      <c r="M6" s="27"/>
      <c r="N6" s="27"/>
      <c r="O6" s="27"/>
      <c r="P6" s="27"/>
    </row>
    <row r="7" spans="2:16" ht="24.75" customHeight="1">
      <c r="B7" s="116"/>
      <c r="C7" s="117"/>
      <c r="D7" s="117"/>
      <c r="E7" s="117"/>
      <c r="F7" s="117"/>
      <c r="G7" s="117"/>
      <c r="H7" s="117"/>
      <c r="I7" s="117"/>
      <c r="J7" s="117"/>
      <c r="K7" s="118"/>
      <c r="L7" s="27"/>
      <c r="M7" s="27"/>
      <c r="N7" s="27"/>
      <c r="O7" s="27"/>
      <c r="P7" s="27"/>
    </row>
    <row r="8" spans="2:16" ht="24.75" customHeight="1">
      <c r="B8" s="116"/>
      <c r="C8" s="117"/>
      <c r="D8" s="117"/>
      <c r="E8" s="117"/>
      <c r="F8" s="117"/>
      <c r="G8" s="117"/>
      <c r="H8" s="117"/>
      <c r="I8" s="117"/>
      <c r="J8" s="117"/>
      <c r="K8" s="118"/>
      <c r="L8" s="27"/>
      <c r="M8" s="27"/>
      <c r="N8" s="27"/>
      <c r="O8" s="27"/>
      <c r="P8" s="27"/>
    </row>
    <row r="9" spans="2:16" ht="24.75" customHeight="1">
      <c r="B9" s="116"/>
      <c r="C9" s="117"/>
      <c r="D9" s="117"/>
      <c r="E9" s="117"/>
      <c r="F9" s="117"/>
      <c r="G9" s="117"/>
      <c r="H9" s="117"/>
      <c r="I9" s="117"/>
      <c r="J9" s="117"/>
      <c r="K9" s="118"/>
      <c r="L9" s="27"/>
      <c r="M9" s="27"/>
      <c r="N9" s="27"/>
      <c r="O9" s="27"/>
      <c r="P9" s="27"/>
    </row>
    <row r="10" spans="2:16" ht="24.75" customHeight="1">
      <c r="B10" s="116"/>
      <c r="C10" s="117"/>
      <c r="D10" s="117"/>
      <c r="E10" s="117"/>
      <c r="F10" s="117"/>
      <c r="G10" s="117"/>
      <c r="H10" s="117"/>
      <c r="I10" s="117"/>
      <c r="J10" s="117"/>
      <c r="K10" s="118"/>
      <c r="L10" s="27"/>
      <c r="M10" s="27"/>
      <c r="N10" s="27"/>
      <c r="O10" s="27"/>
      <c r="P10" s="27"/>
    </row>
    <row r="11" spans="2:16" ht="24.75" customHeight="1">
      <c r="B11" s="116"/>
      <c r="C11" s="117"/>
      <c r="D11" s="117"/>
      <c r="E11" s="117"/>
      <c r="F11" s="117"/>
      <c r="G11" s="117"/>
      <c r="H11" s="117"/>
      <c r="I11" s="117"/>
      <c r="J11" s="117"/>
      <c r="K11" s="118"/>
      <c r="L11" s="27"/>
      <c r="M11" s="27"/>
      <c r="N11" s="27"/>
      <c r="O11" s="27"/>
      <c r="P11" s="27"/>
    </row>
    <row r="12" spans="2:16" ht="24.75" customHeight="1">
      <c r="B12" s="116"/>
      <c r="C12" s="117"/>
      <c r="D12" s="117"/>
      <c r="E12" s="117"/>
      <c r="F12" s="117"/>
      <c r="G12" s="117"/>
      <c r="H12" s="117"/>
      <c r="I12" s="117"/>
      <c r="J12" s="117"/>
      <c r="K12" s="118"/>
      <c r="L12" s="27"/>
      <c r="M12" s="27"/>
      <c r="N12" s="27"/>
      <c r="O12" s="27"/>
      <c r="P12" s="27"/>
    </row>
    <row r="13" spans="2:16" ht="24.75" customHeight="1">
      <c r="B13" s="116"/>
      <c r="C13" s="117"/>
      <c r="D13" s="117"/>
      <c r="E13" s="117"/>
      <c r="F13" s="117"/>
      <c r="G13" s="117"/>
      <c r="H13" s="117"/>
      <c r="I13" s="117"/>
      <c r="J13" s="117"/>
      <c r="K13" s="118"/>
      <c r="L13" s="27"/>
      <c r="M13" s="27"/>
      <c r="N13" s="27"/>
      <c r="O13" s="27"/>
      <c r="P13" s="27"/>
    </row>
    <row r="14" spans="2:16" ht="24.75" customHeight="1">
      <c r="B14" s="116"/>
      <c r="C14" s="117"/>
      <c r="D14" s="117"/>
      <c r="E14" s="117"/>
      <c r="F14" s="117"/>
      <c r="G14" s="117"/>
      <c r="H14" s="117"/>
      <c r="I14" s="117"/>
      <c r="J14" s="117"/>
      <c r="K14" s="118"/>
      <c r="L14" s="27"/>
      <c r="M14" s="27"/>
      <c r="N14" s="27"/>
      <c r="O14" s="27"/>
      <c r="P14" s="27"/>
    </row>
    <row r="15" spans="2:16" ht="24.75" customHeight="1">
      <c r="B15" s="116"/>
      <c r="C15" s="117"/>
      <c r="D15" s="117"/>
      <c r="E15" s="117"/>
      <c r="F15" s="117"/>
      <c r="G15" s="117"/>
      <c r="H15" s="117"/>
      <c r="I15" s="117"/>
      <c r="J15" s="117"/>
      <c r="K15" s="118"/>
      <c r="L15" s="27"/>
      <c r="M15" s="27"/>
      <c r="N15" s="27"/>
      <c r="O15" s="27"/>
      <c r="P15" s="27"/>
    </row>
    <row r="16" spans="2:16" ht="24.75" customHeight="1">
      <c r="B16" s="116"/>
      <c r="C16" s="117"/>
      <c r="D16" s="117"/>
      <c r="E16" s="117"/>
      <c r="F16" s="117"/>
      <c r="G16" s="117"/>
      <c r="H16" s="117"/>
      <c r="I16" s="117"/>
      <c r="J16" s="117"/>
      <c r="K16" s="118"/>
      <c r="L16" s="27"/>
      <c r="M16" s="27"/>
      <c r="N16" s="27"/>
      <c r="O16" s="27"/>
      <c r="P16" s="27"/>
    </row>
    <row r="17" spans="2:16" ht="24.75" customHeight="1">
      <c r="B17" s="116"/>
      <c r="C17" s="117"/>
      <c r="D17" s="117"/>
      <c r="E17" s="117"/>
      <c r="F17" s="117"/>
      <c r="G17" s="117"/>
      <c r="H17" s="117"/>
      <c r="I17" s="117"/>
      <c r="J17" s="117"/>
      <c r="K17" s="118"/>
      <c r="L17" s="27"/>
      <c r="M17" s="27"/>
      <c r="N17" s="27"/>
      <c r="O17" s="27"/>
      <c r="P17" s="27"/>
    </row>
    <row r="18" spans="2:16" ht="24" customHeight="1">
      <c r="B18" s="116"/>
      <c r="C18" s="117"/>
      <c r="D18" s="117"/>
      <c r="E18" s="117"/>
      <c r="F18" s="117"/>
      <c r="G18" s="117"/>
      <c r="H18" s="117"/>
      <c r="I18" s="117"/>
      <c r="J18" s="117"/>
      <c r="K18" s="118"/>
      <c r="L18" s="27"/>
      <c r="M18" s="27"/>
      <c r="N18" s="27"/>
      <c r="O18" s="27"/>
      <c r="P18" s="27"/>
    </row>
    <row r="19" spans="2:16">
      <c r="B19" s="116"/>
      <c r="C19" s="117"/>
      <c r="D19" s="117"/>
      <c r="E19" s="117"/>
      <c r="F19" s="117"/>
      <c r="G19" s="117"/>
      <c r="H19" s="117"/>
      <c r="I19" s="117"/>
      <c r="J19" s="117"/>
      <c r="K19" s="118"/>
      <c r="L19" s="27"/>
      <c r="M19" s="27"/>
      <c r="N19" s="27"/>
      <c r="O19" s="27"/>
      <c r="P19" s="27"/>
    </row>
    <row r="20" spans="2:16">
      <c r="B20" s="116"/>
      <c r="C20" s="117"/>
      <c r="D20" s="117"/>
      <c r="E20" s="117"/>
      <c r="F20" s="117"/>
      <c r="G20" s="117"/>
      <c r="H20" s="117"/>
      <c r="I20" s="117"/>
      <c r="J20" s="117"/>
      <c r="K20" s="118"/>
      <c r="L20" s="27"/>
      <c r="M20" s="27"/>
      <c r="N20" s="27"/>
      <c r="O20" s="27"/>
      <c r="P20" s="27"/>
    </row>
    <row r="21" spans="2:16">
      <c r="B21" s="116"/>
      <c r="C21" s="117"/>
      <c r="D21" s="117"/>
      <c r="E21" s="117"/>
      <c r="F21" s="117"/>
      <c r="G21" s="117"/>
      <c r="H21" s="117"/>
      <c r="I21" s="117"/>
      <c r="J21" s="117"/>
      <c r="K21" s="118"/>
      <c r="L21" s="27"/>
      <c r="M21" s="27"/>
      <c r="N21" s="27"/>
      <c r="O21" s="27"/>
      <c r="P21" s="27"/>
    </row>
    <row r="22" spans="2:16">
      <c r="B22" s="116"/>
      <c r="C22" s="117"/>
      <c r="D22" s="117"/>
      <c r="E22" s="117"/>
      <c r="F22" s="117"/>
      <c r="G22" s="117"/>
      <c r="H22" s="117"/>
      <c r="I22" s="117"/>
      <c r="J22" s="117"/>
      <c r="K22" s="118"/>
      <c r="L22" s="27"/>
      <c r="M22" s="27"/>
      <c r="N22" s="27"/>
      <c r="O22" s="27"/>
      <c r="P22" s="27"/>
    </row>
    <row r="23" spans="2:16">
      <c r="B23" s="116"/>
      <c r="C23" s="117"/>
      <c r="D23" s="117"/>
      <c r="E23" s="117"/>
      <c r="F23" s="117"/>
      <c r="G23" s="117"/>
      <c r="H23" s="117"/>
      <c r="I23" s="117"/>
      <c r="J23" s="117"/>
      <c r="K23" s="118"/>
      <c r="L23" s="27"/>
      <c r="M23" s="27"/>
      <c r="N23" s="27"/>
      <c r="O23" s="27"/>
      <c r="P23" s="27"/>
    </row>
    <row r="24" spans="2:16">
      <c r="B24" s="116"/>
      <c r="C24" s="117"/>
      <c r="D24" s="117"/>
      <c r="E24" s="117"/>
      <c r="F24" s="117"/>
      <c r="G24" s="117"/>
      <c r="H24" s="117"/>
      <c r="I24" s="117"/>
      <c r="J24" s="117"/>
      <c r="K24" s="118"/>
      <c r="L24" s="27"/>
      <c r="M24" s="27"/>
      <c r="N24" s="27"/>
      <c r="O24" s="27"/>
      <c r="P24" s="27"/>
    </row>
    <row r="25" spans="2:16">
      <c r="B25" s="116"/>
      <c r="C25" s="117"/>
      <c r="D25" s="117"/>
      <c r="E25" s="117"/>
      <c r="F25" s="117"/>
      <c r="G25" s="117"/>
      <c r="H25" s="117"/>
      <c r="I25" s="117"/>
      <c r="J25" s="117"/>
      <c r="K25" s="118"/>
      <c r="L25" s="27"/>
      <c r="M25" s="27"/>
      <c r="N25" s="27"/>
      <c r="O25" s="27"/>
      <c r="P25" s="27"/>
    </row>
    <row r="26" spans="2:16">
      <c r="B26" s="119"/>
      <c r="C26" s="120"/>
      <c r="D26" s="120"/>
      <c r="E26" s="120"/>
      <c r="F26" s="120"/>
      <c r="G26" s="120"/>
      <c r="H26" s="120"/>
      <c r="I26" s="120"/>
      <c r="J26" s="120"/>
      <c r="K26" s="121"/>
    </row>
  </sheetData>
  <mergeCells count="2">
    <mergeCell ref="B2:K2"/>
    <mergeCell ref="B3:K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V104"/>
  <sheetViews>
    <sheetView tabSelected="1" zoomScale="70" zoomScaleNormal="70" workbookViewId="0"/>
  </sheetViews>
  <sheetFormatPr baseColWidth="10" defaultColWidth="11.42578125" defaultRowHeight="14.25"/>
  <cols>
    <col min="1" max="1" width="1.42578125" style="1" customWidth="1"/>
    <col min="2" max="2" width="10.7109375" style="90" customWidth="1"/>
    <col min="3" max="3" width="29.140625" style="1" hidden="1" customWidth="1"/>
    <col min="4" max="4" width="4.42578125" style="1" customWidth="1"/>
    <col min="5" max="5" width="32.85546875" style="1" customWidth="1"/>
    <col min="6" max="6" width="30.85546875" style="1" customWidth="1"/>
    <col min="7" max="7" width="21.42578125" style="1" customWidth="1"/>
    <col min="8" max="8" width="18.85546875" style="1" customWidth="1"/>
    <col min="9" max="9" width="15.7109375" style="1" customWidth="1"/>
    <col min="10" max="10" width="26.42578125" style="1" customWidth="1"/>
    <col min="11" max="11" width="24" style="1" customWidth="1"/>
    <col min="12" max="12" width="23.140625" style="1" customWidth="1"/>
    <col min="13" max="14" width="13.28515625" style="1" customWidth="1"/>
    <col min="15" max="15" width="26.42578125" style="1" customWidth="1"/>
    <col min="16" max="17" width="25.42578125" style="1" customWidth="1"/>
    <col min="18" max="18" width="34.140625" style="1" customWidth="1"/>
    <col min="19" max="19" width="15.28515625" style="1" customWidth="1"/>
    <col min="20" max="20" width="25.7109375" style="1" hidden="1" customWidth="1"/>
    <col min="21" max="21" width="20.42578125" style="1" hidden="1" customWidth="1"/>
    <col min="22" max="22" width="5.85546875" style="1" customWidth="1"/>
    <col min="23" max="16384" width="11.42578125" style="1"/>
  </cols>
  <sheetData>
    <row r="1" spans="3:22" ht="9" customHeight="1"/>
    <row r="2" spans="3:22" ht="15" customHeight="1">
      <c r="C2" s="35"/>
      <c r="D2" s="127"/>
      <c r="E2" s="127"/>
      <c r="F2" s="127"/>
      <c r="G2" s="129" t="s">
        <v>2</v>
      </c>
      <c r="H2" s="129"/>
      <c r="I2" s="129"/>
      <c r="J2" s="129"/>
      <c r="K2" s="129"/>
      <c r="L2" s="129"/>
      <c r="M2" s="129"/>
      <c r="N2" s="129"/>
      <c r="O2" s="129"/>
      <c r="P2" s="129"/>
      <c r="Q2" s="128" t="s">
        <v>3</v>
      </c>
      <c r="R2" s="128"/>
      <c r="S2" s="128"/>
      <c r="T2" s="47"/>
      <c r="U2" s="31" t="s">
        <v>4</v>
      </c>
      <c r="V2" s="60"/>
    </row>
    <row r="3" spans="3:22" ht="12.75" customHeight="1">
      <c r="C3" s="36"/>
      <c r="D3" s="127"/>
      <c r="E3" s="127"/>
      <c r="F3" s="127"/>
      <c r="G3" s="129"/>
      <c r="H3" s="129"/>
      <c r="I3" s="129"/>
      <c r="J3" s="129"/>
      <c r="K3" s="129"/>
      <c r="L3" s="129"/>
      <c r="M3" s="129"/>
      <c r="N3" s="129"/>
      <c r="O3" s="129"/>
      <c r="P3" s="129"/>
      <c r="Q3" s="128"/>
      <c r="R3" s="128"/>
      <c r="S3" s="128"/>
      <c r="T3" s="47"/>
      <c r="U3" s="32" t="s">
        <v>5</v>
      </c>
      <c r="V3" s="60"/>
    </row>
    <row r="4" spans="3:22" ht="12.75" customHeight="1">
      <c r="C4" s="36"/>
      <c r="D4" s="127"/>
      <c r="E4" s="127"/>
      <c r="F4" s="127"/>
      <c r="G4" s="129"/>
      <c r="H4" s="129"/>
      <c r="I4" s="129"/>
      <c r="J4" s="129"/>
      <c r="K4" s="129"/>
      <c r="L4" s="129"/>
      <c r="M4" s="129"/>
      <c r="N4" s="129"/>
      <c r="O4" s="129"/>
      <c r="P4" s="129"/>
      <c r="Q4" s="128"/>
      <c r="R4" s="128"/>
      <c r="S4" s="128"/>
      <c r="T4" s="47"/>
      <c r="U4" s="32" t="s">
        <v>6</v>
      </c>
      <c r="V4" s="60"/>
    </row>
    <row r="5" spans="3:22" ht="12.75" customHeight="1">
      <c r="C5" s="36"/>
      <c r="D5" s="127"/>
      <c r="E5" s="127"/>
      <c r="F5" s="127"/>
      <c r="G5" s="129"/>
      <c r="H5" s="129"/>
      <c r="I5" s="129"/>
      <c r="J5" s="129"/>
      <c r="K5" s="129"/>
      <c r="L5" s="129"/>
      <c r="M5" s="129"/>
      <c r="N5" s="129"/>
      <c r="O5" s="129"/>
      <c r="P5" s="129"/>
      <c r="Q5" s="128"/>
      <c r="R5" s="128"/>
      <c r="S5" s="128"/>
      <c r="T5" s="47"/>
      <c r="U5" s="32" t="s">
        <v>7</v>
      </c>
      <c r="V5" s="60"/>
    </row>
    <row r="6" spans="3:22" ht="12.75" customHeight="1">
      <c r="C6" s="37"/>
      <c r="D6" s="127"/>
      <c r="E6" s="127"/>
      <c r="F6" s="127"/>
      <c r="G6" s="129"/>
      <c r="H6" s="129"/>
      <c r="I6" s="129"/>
      <c r="J6" s="129"/>
      <c r="K6" s="129"/>
      <c r="L6" s="129"/>
      <c r="M6" s="129"/>
      <c r="N6" s="129"/>
      <c r="O6" s="129"/>
      <c r="P6" s="129"/>
      <c r="Q6" s="128"/>
      <c r="R6" s="128"/>
      <c r="S6" s="128"/>
      <c r="T6" s="47"/>
      <c r="U6" s="33" t="s">
        <v>8</v>
      </c>
      <c r="V6" s="60"/>
    </row>
    <row r="7" spans="3:22" ht="15">
      <c r="C7" s="3"/>
      <c r="D7" s="4"/>
      <c r="E7" s="4"/>
      <c r="F7" s="4"/>
      <c r="G7" s="4"/>
      <c r="H7" s="4"/>
      <c r="I7" s="4"/>
      <c r="J7" s="34"/>
      <c r="K7" s="34"/>
      <c r="L7" s="34"/>
      <c r="M7" s="34"/>
      <c r="N7" s="34"/>
      <c r="O7" s="4"/>
      <c r="P7" s="19"/>
      <c r="Q7" s="19"/>
      <c r="R7" s="19"/>
      <c r="S7" s="19"/>
      <c r="T7" s="19"/>
      <c r="U7" s="2"/>
      <c r="V7" s="60"/>
    </row>
    <row r="8" spans="3:22" ht="15">
      <c r="C8" s="3"/>
      <c r="D8" s="4"/>
      <c r="E8" s="4"/>
      <c r="F8" s="4"/>
      <c r="G8" s="4"/>
      <c r="H8" s="4"/>
      <c r="I8" s="4"/>
      <c r="J8" s="34"/>
      <c r="K8" s="34"/>
      <c r="L8" s="34"/>
      <c r="M8" s="34"/>
      <c r="N8" s="34"/>
      <c r="O8" s="4"/>
      <c r="P8" s="19"/>
      <c r="Q8" s="19"/>
      <c r="R8" s="19"/>
      <c r="S8" s="19"/>
      <c r="T8" s="19"/>
      <c r="U8" s="5"/>
      <c r="V8" s="60"/>
    </row>
    <row r="9" spans="3:22" ht="15">
      <c r="C9" s="3"/>
      <c r="D9" s="4"/>
      <c r="E9" s="4"/>
      <c r="F9" s="4"/>
      <c r="G9" s="4"/>
      <c r="H9" s="4"/>
      <c r="I9" s="4"/>
      <c r="J9" s="6" t="s">
        <v>9</v>
      </c>
      <c r="K9" s="4"/>
      <c r="L9" s="137" t="s">
        <v>10</v>
      </c>
      <c r="M9" s="137"/>
      <c r="N9" s="137"/>
      <c r="O9" s="137"/>
      <c r="P9" s="4"/>
      <c r="Q9" s="19"/>
      <c r="R9" s="19"/>
      <c r="S9" s="19"/>
      <c r="T9" s="19"/>
      <c r="U9" s="5"/>
      <c r="V9" s="60"/>
    </row>
    <row r="10" spans="3:22" ht="15">
      <c r="C10" s="3"/>
      <c r="D10" s="4"/>
      <c r="E10" s="4"/>
      <c r="F10" s="4"/>
      <c r="G10" s="4"/>
      <c r="H10" s="4"/>
      <c r="I10" s="4"/>
      <c r="J10" s="6" t="s">
        <v>11</v>
      </c>
      <c r="K10" s="4"/>
      <c r="L10" s="137">
        <v>1707022418</v>
      </c>
      <c r="M10" s="137"/>
      <c r="N10" s="137"/>
      <c r="O10" s="137"/>
      <c r="P10" s="4"/>
      <c r="Q10" s="4"/>
      <c r="R10" s="4"/>
      <c r="S10" s="4"/>
      <c r="T10" s="4"/>
      <c r="U10" s="5"/>
      <c r="V10" s="60"/>
    </row>
    <row r="11" spans="3:22" ht="15">
      <c r="C11" s="3"/>
      <c r="D11" s="4"/>
      <c r="E11" s="4"/>
      <c r="F11" s="4"/>
      <c r="G11" s="4"/>
      <c r="H11" s="4"/>
      <c r="I11" s="4"/>
      <c r="J11" s="6" t="s">
        <v>12</v>
      </c>
      <c r="K11" s="4"/>
      <c r="L11" s="137" t="s">
        <v>13</v>
      </c>
      <c r="M11" s="137"/>
      <c r="N11" s="137"/>
      <c r="O11" s="137"/>
      <c r="P11" s="4"/>
      <c r="Q11" s="4"/>
      <c r="R11" s="4"/>
      <c r="S11" s="4"/>
      <c r="T11" s="4"/>
      <c r="U11" s="5"/>
      <c r="V11" s="60"/>
    </row>
    <row r="12" spans="3:22" ht="15">
      <c r="C12" s="3"/>
      <c r="D12" s="4"/>
      <c r="E12" s="4"/>
      <c r="F12" s="4"/>
      <c r="G12" s="4"/>
      <c r="H12" s="4"/>
      <c r="I12" s="4"/>
      <c r="J12" s="6" t="s">
        <v>14</v>
      </c>
      <c r="K12" s="4"/>
      <c r="L12" s="137" t="s">
        <v>15</v>
      </c>
      <c r="M12" s="137"/>
      <c r="N12" s="137"/>
      <c r="O12" s="137"/>
      <c r="P12" s="4"/>
      <c r="Q12" s="4"/>
      <c r="R12" s="4"/>
      <c r="S12" s="4"/>
      <c r="T12" s="4"/>
      <c r="U12" s="5"/>
      <c r="V12" s="60"/>
    </row>
    <row r="13" spans="3:22" ht="15">
      <c r="C13" s="3"/>
      <c r="D13" s="4"/>
      <c r="E13" s="4"/>
      <c r="F13" s="4"/>
      <c r="G13" s="4"/>
      <c r="H13" s="4"/>
      <c r="I13" s="4"/>
      <c r="J13" s="6" t="s">
        <v>16</v>
      </c>
      <c r="K13" s="4"/>
      <c r="L13" s="137" t="s">
        <v>17</v>
      </c>
      <c r="M13" s="137"/>
      <c r="N13" s="137"/>
      <c r="O13" s="137"/>
      <c r="P13" s="4"/>
      <c r="Q13" s="4"/>
      <c r="R13" s="4"/>
      <c r="S13" s="4"/>
      <c r="T13" s="4"/>
      <c r="U13" s="5"/>
      <c r="V13" s="60"/>
    </row>
    <row r="14" spans="3:22">
      <c r="C14" s="3"/>
      <c r="D14" s="4"/>
      <c r="E14" s="4"/>
      <c r="F14" s="4"/>
      <c r="G14" s="4"/>
      <c r="H14" s="4"/>
      <c r="I14" s="4"/>
      <c r="J14" s="30"/>
      <c r="K14" s="4"/>
      <c r="L14" s="20"/>
      <c r="M14" s="34"/>
      <c r="N14" s="34"/>
      <c r="O14" s="34"/>
      <c r="P14" s="4"/>
      <c r="Q14" s="4"/>
      <c r="R14" s="4"/>
      <c r="S14" s="4"/>
      <c r="T14" s="4"/>
      <c r="U14" s="5"/>
      <c r="V14" s="60"/>
    </row>
    <row r="15" spans="3:22" ht="5.25" customHeight="1">
      <c r="C15" s="3"/>
      <c r="D15" s="9"/>
      <c r="E15" s="9"/>
      <c r="F15" s="9"/>
      <c r="G15" s="9"/>
      <c r="H15" s="9"/>
      <c r="I15" s="9"/>
      <c r="J15" s="9"/>
      <c r="K15" s="7"/>
      <c r="L15" s="7"/>
      <c r="M15" s="4"/>
      <c r="N15" s="4"/>
      <c r="O15" s="4"/>
      <c r="P15" s="4"/>
      <c r="Q15" s="4"/>
      <c r="R15" s="4"/>
      <c r="S15" s="4"/>
      <c r="T15" s="4"/>
      <c r="U15" s="5"/>
      <c r="V15" s="60"/>
    </row>
    <row r="16" spans="3:22" ht="15" customHeight="1">
      <c r="C16" s="3"/>
      <c r="D16" s="146" t="s">
        <v>18</v>
      </c>
      <c r="E16" s="147"/>
      <c r="F16" s="147"/>
      <c r="G16" s="147"/>
      <c r="H16" s="147"/>
      <c r="I16" s="147"/>
      <c r="J16" s="147"/>
      <c r="K16" s="147"/>
      <c r="L16" s="147"/>
      <c r="M16" s="147"/>
      <c r="N16" s="147"/>
      <c r="O16" s="147"/>
      <c r="P16" s="148"/>
      <c r="Q16" s="4"/>
      <c r="R16" s="4"/>
      <c r="S16" s="4"/>
      <c r="T16" s="4"/>
      <c r="U16" s="5"/>
      <c r="V16" s="60"/>
    </row>
    <row r="17" spans="3:22" ht="5.25" customHeight="1">
      <c r="C17" s="3"/>
      <c r="D17" s="7"/>
      <c r="E17" s="7"/>
      <c r="F17" s="7"/>
      <c r="G17" s="7"/>
      <c r="H17" s="7"/>
      <c r="I17" s="7"/>
      <c r="J17" s="7"/>
      <c r="K17" s="7"/>
      <c r="L17" s="7"/>
      <c r="M17" s="7"/>
      <c r="N17" s="7"/>
      <c r="O17" s="7"/>
      <c r="P17" s="7"/>
      <c r="Q17" s="4"/>
      <c r="R17" s="4"/>
      <c r="S17" s="4"/>
      <c r="T17" s="4"/>
      <c r="U17" s="5"/>
      <c r="V17" s="60"/>
    </row>
    <row r="18" spans="3:22" ht="17.25" customHeight="1">
      <c r="C18" s="3"/>
      <c r="D18" s="141" t="s">
        <v>19</v>
      </c>
      <c r="E18" s="141"/>
      <c r="F18" s="141"/>
      <c r="G18" s="141"/>
      <c r="H18" s="141"/>
      <c r="I18" s="141"/>
      <c r="J18" s="141"/>
      <c r="K18" s="141"/>
      <c r="L18" s="141"/>
      <c r="M18" s="141"/>
      <c r="N18" s="141"/>
      <c r="O18" s="141"/>
      <c r="P18" s="141"/>
      <c r="Q18" s="4"/>
      <c r="R18" s="4"/>
      <c r="S18" s="4"/>
      <c r="T18" s="4"/>
      <c r="U18" s="5"/>
      <c r="V18" s="60"/>
    </row>
    <row r="19" spans="3:22" ht="4.5" customHeight="1">
      <c r="C19" s="3"/>
      <c r="D19" s="9"/>
      <c r="E19" s="9"/>
      <c r="F19" s="9"/>
      <c r="G19" s="9"/>
      <c r="H19" s="9"/>
      <c r="I19" s="9"/>
      <c r="J19" s="9"/>
      <c r="K19" s="9"/>
      <c r="L19" s="9"/>
      <c r="M19" s="10"/>
      <c r="N19" s="10"/>
      <c r="O19" s="11"/>
      <c r="P19" s="7"/>
      <c r="Q19" s="4"/>
      <c r="R19" s="4"/>
      <c r="S19" s="4"/>
      <c r="T19" s="4"/>
      <c r="U19" s="5"/>
      <c r="V19" s="60"/>
    </row>
    <row r="20" spans="3:22" ht="15.75" customHeight="1">
      <c r="C20" s="3"/>
      <c r="D20" s="143" t="s">
        <v>20</v>
      </c>
      <c r="E20" s="144"/>
      <c r="F20" s="144"/>
      <c r="G20" s="144"/>
      <c r="H20" s="144"/>
      <c r="I20" s="144"/>
      <c r="J20" s="144"/>
      <c r="K20" s="144"/>
      <c r="L20" s="144"/>
      <c r="M20" s="144"/>
      <c r="N20" s="144"/>
      <c r="O20" s="144"/>
      <c r="P20" s="145"/>
      <c r="Q20" s="4"/>
      <c r="R20" s="4"/>
      <c r="S20" s="4"/>
      <c r="T20" s="4"/>
      <c r="U20" s="5"/>
      <c r="V20" s="60"/>
    </row>
    <row r="21" spans="3:22" ht="6" customHeight="1">
      <c r="C21" s="3"/>
      <c r="D21" s="8"/>
      <c r="E21" s="8"/>
      <c r="F21" s="8"/>
      <c r="G21" s="8"/>
      <c r="H21" s="8"/>
      <c r="I21" s="8"/>
      <c r="J21" s="8"/>
      <c r="K21" s="8"/>
      <c r="L21" s="8"/>
      <c r="M21" s="8"/>
      <c r="N21" s="8"/>
      <c r="O21" s="8"/>
      <c r="P21" s="8"/>
      <c r="Q21" s="8"/>
      <c r="R21" s="8"/>
      <c r="S21" s="8"/>
      <c r="T21" s="8"/>
      <c r="U21" s="5"/>
      <c r="V21" s="60"/>
    </row>
    <row r="22" spans="3:22" ht="29.25" customHeight="1">
      <c r="C22" s="3"/>
      <c r="D22" s="142" t="s">
        <v>21</v>
      </c>
      <c r="E22" s="142"/>
      <c r="F22" s="142"/>
      <c r="G22" s="142"/>
      <c r="H22" s="142"/>
      <c r="I22" s="142"/>
      <c r="J22" s="142"/>
      <c r="K22" s="142"/>
      <c r="L22" s="142"/>
      <c r="M22" s="142"/>
      <c r="N22" s="142"/>
      <c r="O22" s="142"/>
      <c r="P22" s="142"/>
      <c r="Q22" s="4"/>
      <c r="R22" s="4"/>
      <c r="S22" s="4"/>
      <c r="T22" s="4"/>
      <c r="U22" s="5"/>
      <c r="V22" s="60"/>
    </row>
    <row r="23" spans="3:22" ht="29.25" customHeight="1">
      <c r="C23" s="3"/>
      <c r="D23" s="150" t="s">
        <v>22</v>
      </c>
      <c r="E23" s="150"/>
      <c r="F23" s="150"/>
      <c r="G23" s="150"/>
      <c r="H23" s="150"/>
      <c r="I23" s="150"/>
      <c r="J23" s="150"/>
      <c r="K23" s="150"/>
      <c r="L23" s="150"/>
      <c r="M23" s="150"/>
      <c r="N23" s="150"/>
      <c r="O23" s="150"/>
      <c r="P23" s="150"/>
      <c r="Q23" s="4"/>
      <c r="R23" s="4"/>
      <c r="S23" s="4"/>
      <c r="T23" s="4"/>
      <c r="U23" s="5"/>
      <c r="V23" s="60"/>
    </row>
    <row r="24" spans="3:22" ht="29.25" customHeight="1">
      <c r="C24" s="3"/>
      <c r="D24" s="150" t="s">
        <v>23</v>
      </c>
      <c r="E24" s="150"/>
      <c r="F24" s="150"/>
      <c r="G24" s="150"/>
      <c r="H24" s="150"/>
      <c r="I24" s="150"/>
      <c r="J24" s="150"/>
      <c r="K24" s="150"/>
      <c r="L24" s="150"/>
      <c r="M24" s="150"/>
      <c r="N24" s="150"/>
      <c r="O24" s="150"/>
      <c r="P24" s="150"/>
      <c r="Q24" s="4"/>
      <c r="R24" s="4"/>
      <c r="S24" s="4"/>
      <c r="T24" s="4"/>
      <c r="U24" s="5"/>
      <c r="V24" s="60"/>
    </row>
    <row r="25" spans="3:22" ht="42.75" customHeight="1">
      <c r="C25" s="3"/>
      <c r="D25" s="150" t="s">
        <v>24</v>
      </c>
      <c r="E25" s="150"/>
      <c r="F25" s="150"/>
      <c r="G25" s="150"/>
      <c r="H25" s="150"/>
      <c r="I25" s="150"/>
      <c r="J25" s="150"/>
      <c r="K25" s="150"/>
      <c r="L25" s="150"/>
      <c r="M25" s="150"/>
      <c r="N25" s="150"/>
      <c r="O25" s="150"/>
      <c r="P25" s="150"/>
      <c r="Q25" s="4"/>
      <c r="R25" s="4"/>
      <c r="S25" s="4"/>
      <c r="T25" s="4"/>
      <c r="U25" s="5"/>
      <c r="V25" s="60"/>
    </row>
    <row r="26" spans="3:22" ht="31.5" customHeight="1">
      <c r="C26" s="3"/>
      <c r="D26" s="150" t="s">
        <v>25</v>
      </c>
      <c r="E26" s="150"/>
      <c r="F26" s="150"/>
      <c r="G26" s="150"/>
      <c r="H26" s="150"/>
      <c r="I26" s="150"/>
      <c r="J26" s="150"/>
      <c r="K26" s="150"/>
      <c r="L26" s="150"/>
      <c r="M26" s="150"/>
      <c r="N26" s="150"/>
      <c r="O26" s="150"/>
      <c r="P26" s="150"/>
      <c r="Q26" s="4"/>
      <c r="R26" s="4"/>
      <c r="S26" s="4"/>
      <c r="T26" s="4"/>
      <c r="U26" s="5"/>
      <c r="V26" s="60"/>
    </row>
    <row r="27" spans="3:22" ht="42.75" customHeight="1">
      <c r="C27" s="3"/>
      <c r="D27" s="150" t="s">
        <v>26</v>
      </c>
      <c r="E27" s="150"/>
      <c r="F27" s="150"/>
      <c r="G27" s="150"/>
      <c r="H27" s="150"/>
      <c r="I27" s="150"/>
      <c r="J27" s="150"/>
      <c r="K27" s="150"/>
      <c r="L27" s="150"/>
      <c r="M27" s="150"/>
      <c r="N27" s="150"/>
      <c r="O27" s="150"/>
      <c r="P27" s="150"/>
      <c r="Q27" s="4"/>
      <c r="R27" s="4"/>
      <c r="S27" s="4"/>
      <c r="T27" s="4"/>
      <c r="U27" s="5"/>
      <c r="V27" s="60"/>
    </row>
    <row r="28" spans="3:22" ht="42.75" customHeight="1">
      <c r="C28" s="3"/>
      <c r="D28" s="150" t="s">
        <v>27</v>
      </c>
      <c r="E28" s="150"/>
      <c r="F28" s="150"/>
      <c r="G28" s="150"/>
      <c r="H28" s="150"/>
      <c r="I28" s="150"/>
      <c r="J28" s="150"/>
      <c r="K28" s="150"/>
      <c r="L28" s="150"/>
      <c r="M28" s="150"/>
      <c r="N28" s="150"/>
      <c r="O28" s="150"/>
      <c r="P28" s="150"/>
      <c r="Q28" s="4"/>
      <c r="R28" s="4"/>
      <c r="S28" s="4"/>
      <c r="T28" s="4"/>
      <c r="U28" s="5"/>
      <c r="V28" s="60"/>
    </row>
    <row r="29" spans="3:22" ht="15.75" customHeight="1">
      <c r="C29" s="3"/>
      <c r="D29" s="143" t="s">
        <v>28</v>
      </c>
      <c r="E29" s="144"/>
      <c r="F29" s="144"/>
      <c r="G29" s="144"/>
      <c r="H29" s="144"/>
      <c r="I29" s="144"/>
      <c r="J29" s="144"/>
      <c r="K29" s="144"/>
      <c r="L29" s="144"/>
      <c r="M29" s="144"/>
      <c r="N29" s="144"/>
      <c r="O29" s="144"/>
      <c r="P29" s="145"/>
      <c r="Q29" s="24"/>
      <c r="R29" s="24"/>
      <c r="S29" s="24"/>
      <c r="T29" s="24"/>
      <c r="U29" s="5"/>
      <c r="V29" s="60"/>
    </row>
    <row r="30" spans="3:22" ht="5.25" customHeight="1">
      <c r="C30" s="3"/>
      <c r="D30" s="9"/>
      <c r="E30" s="9"/>
      <c r="F30" s="9"/>
      <c r="G30" s="9"/>
      <c r="H30" s="9"/>
      <c r="I30" s="9"/>
      <c r="J30" s="9"/>
      <c r="K30" s="7"/>
      <c r="L30" s="7"/>
      <c r="M30" s="7"/>
      <c r="N30" s="7"/>
      <c r="O30" s="7"/>
      <c r="P30" s="7"/>
      <c r="Q30" s="7"/>
      <c r="R30" s="7"/>
      <c r="S30" s="7"/>
      <c r="T30" s="7"/>
      <c r="U30" s="5"/>
      <c r="V30" s="60"/>
    </row>
    <row r="31" spans="3:22" ht="34.5" customHeight="1">
      <c r="C31" s="3"/>
      <c r="D31" s="141" t="s">
        <v>29</v>
      </c>
      <c r="E31" s="141"/>
      <c r="F31" s="141"/>
      <c r="G31" s="141"/>
      <c r="H31" s="141"/>
      <c r="I31" s="141"/>
      <c r="J31" s="141"/>
      <c r="K31" s="141"/>
      <c r="L31" s="141"/>
      <c r="M31" s="141"/>
      <c r="N31" s="141"/>
      <c r="O31" s="141"/>
      <c r="P31" s="141"/>
      <c r="Q31" s="7"/>
      <c r="R31" s="7"/>
      <c r="S31" s="7"/>
      <c r="T31" s="7"/>
      <c r="U31" s="5"/>
      <c r="V31" s="60"/>
    </row>
    <row r="32" spans="3:22" ht="3.75" customHeight="1">
      <c r="C32" s="3"/>
      <c r="D32" s="4"/>
      <c r="E32" s="4"/>
      <c r="F32" s="18"/>
      <c r="G32" s="18"/>
      <c r="H32" s="18"/>
      <c r="I32" s="18"/>
      <c r="J32" s="18"/>
      <c r="K32" s="18"/>
      <c r="L32" s="18"/>
      <c r="M32" s="18"/>
      <c r="N32" s="18"/>
      <c r="O32" s="18"/>
      <c r="P32" s="7"/>
      <c r="Q32" s="7"/>
      <c r="R32" s="7"/>
      <c r="S32" s="7"/>
      <c r="T32" s="7"/>
      <c r="U32" s="5"/>
      <c r="V32" s="60"/>
    </row>
    <row r="33" spans="2:22" ht="33.75" customHeight="1">
      <c r="C33" s="3"/>
      <c r="D33" s="141" t="s">
        <v>30</v>
      </c>
      <c r="E33" s="141"/>
      <c r="F33" s="141"/>
      <c r="G33" s="141"/>
      <c r="H33" s="141"/>
      <c r="I33" s="141"/>
      <c r="J33" s="141"/>
      <c r="K33" s="141"/>
      <c r="L33" s="141"/>
      <c r="M33" s="141"/>
      <c r="N33" s="141"/>
      <c r="O33" s="141"/>
      <c r="P33" s="141"/>
      <c r="Q33" s="30"/>
      <c r="R33" s="7"/>
      <c r="S33" s="7"/>
      <c r="T33" s="7"/>
      <c r="U33" s="5"/>
      <c r="V33" s="60"/>
    </row>
    <row r="34" spans="2:22" ht="3.75" customHeight="1">
      <c r="C34" s="3"/>
      <c r="D34" s="9"/>
      <c r="E34" s="9"/>
      <c r="F34" s="9"/>
      <c r="G34" s="9"/>
      <c r="H34" s="9"/>
      <c r="I34" s="9"/>
      <c r="J34" s="9"/>
      <c r="K34" s="9"/>
      <c r="L34" s="9"/>
      <c r="M34" s="9"/>
      <c r="N34" s="9"/>
      <c r="O34" s="9"/>
      <c r="P34" s="7"/>
      <c r="Q34" s="7"/>
      <c r="R34" s="7"/>
      <c r="S34" s="7"/>
      <c r="T34" s="7"/>
      <c r="U34" s="5"/>
      <c r="V34" s="60"/>
    </row>
    <row r="35" spans="2:22" ht="5.25" customHeight="1">
      <c r="C35" s="3"/>
      <c r="D35" s="12"/>
      <c r="E35" s="12"/>
      <c r="F35" s="12"/>
      <c r="G35" s="12"/>
      <c r="H35" s="12"/>
      <c r="I35" s="12"/>
      <c r="J35" s="12"/>
      <c r="K35" s="12"/>
      <c r="L35" s="12"/>
      <c r="M35" s="12"/>
      <c r="N35" s="12"/>
      <c r="O35" s="4"/>
      <c r="P35" s="4"/>
      <c r="Q35" s="4"/>
      <c r="R35" s="4"/>
      <c r="S35" s="4"/>
      <c r="T35" s="4"/>
      <c r="U35" s="5"/>
      <c r="V35" s="60"/>
    </row>
    <row r="36" spans="2:22" ht="15.75" customHeight="1">
      <c r="C36" s="3"/>
      <c r="D36" s="146" t="s">
        <v>31</v>
      </c>
      <c r="E36" s="147"/>
      <c r="F36" s="147"/>
      <c r="G36" s="147"/>
      <c r="H36" s="147"/>
      <c r="I36" s="147"/>
      <c r="J36" s="147"/>
      <c r="K36" s="147"/>
      <c r="L36" s="147"/>
      <c r="M36" s="147"/>
      <c r="N36" s="147"/>
      <c r="O36" s="147"/>
      <c r="P36" s="148"/>
      <c r="Q36" s="6"/>
      <c r="R36" s="6"/>
      <c r="S36" s="6"/>
      <c r="T36" s="6"/>
      <c r="U36" s="5"/>
      <c r="V36" s="60"/>
    </row>
    <row r="37" spans="2:22" ht="6" customHeight="1">
      <c r="C37" s="3"/>
      <c r="D37" s="4"/>
      <c r="E37" s="4"/>
      <c r="F37" s="13"/>
      <c r="G37" s="13"/>
      <c r="H37" s="13"/>
      <c r="I37" s="13"/>
      <c r="J37" s="13"/>
      <c r="K37" s="13"/>
      <c r="L37" s="13"/>
      <c r="M37" s="13"/>
      <c r="N37" s="13"/>
      <c r="O37" s="13"/>
      <c r="P37" s="13"/>
      <c r="Q37" s="13"/>
      <c r="R37" s="13"/>
      <c r="S37" s="4"/>
      <c r="T37" s="4"/>
      <c r="U37" s="5"/>
      <c r="V37" s="60"/>
    </row>
    <row r="38" spans="2:22" ht="33" customHeight="1">
      <c r="C38" s="3"/>
      <c r="D38" s="138" t="s">
        <v>32</v>
      </c>
      <c r="E38" s="139" t="s">
        <v>33</v>
      </c>
      <c r="F38" s="149" t="s">
        <v>34</v>
      </c>
      <c r="G38" s="138" t="s">
        <v>35</v>
      </c>
      <c r="H38" s="138" t="s">
        <v>36</v>
      </c>
      <c r="I38" s="138" t="s">
        <v>37</v>
      </c>
      <c r="J38" s="149" t="s">
        <v>38</v>
      </c>
      <c r="K38" s="138" t="s">
        <v>39</v>
      </c>
      <c r="L38" s="138"/>
      <c r="M38" s="138" t="s">
        <v>40</v>
      </c>
      <c r="N38" s="138" t="s">
        <v>41</v>
      </c>
      <c r="O38" s="138" t="s">
        <v>42</v>
      </c>
      <c r="P38" s="138" t="s">
        <v>43</v>
      </c>
      <c r="Q38" s="165" t="s">
        <v>44</v>
      </c>
      <c r="R38" s="154" t="s">
        <v>45</v>
      </c>
      <c r="S38" s="155"/>
      <c r="T38" s="45"/>
      <c r="U38" s="5"/>
      <c r="V38" s="60"/>
    </row>
    <row r="39" spans="2:22" ht="33" customHeight="1">
      <c r="B39" s="91" t="s">
        <v>46</v>
      </c>
      <c r="C39" s="85" t="s">
        <v>47</v>
      </c>
      <c r="D39" s="139"/>
      <c r="E39" s="140"/>
      <c r="F39" s="149"/>
      <c r="G39" s="138"/>
      <c r="H39" s="138"/>
      <c r="I39" s="138"/>
      <c r="J39" s="149"/>
      <c r="K39" s="93" t="s">
        <v>48</v>
      </c>
      <c r="L39" s="93" t="s">
        <v>49</v>
      </c>
      <c r="M39" s="138"/>
      <c r="N39" s="138"/>
      <c r="O39" s="138"/>
      <c r="P39" s="138"/>
      <c r="Q39" s="140"/>
      <c r="R39" s="48" t="s">
        <v>50</v>
      </c>
      <c r="S39" s="49" t="s">
        <v>51</v>
      </c>
      <c r="T39" s="25" t="s">
        <v>52</v>
      </c>
      <c r="U39" s="25" t="s">
        <v>53</v>
      </c>
      <c r="V39" s="60"/>
    </row>
    <row r="40" spans="2:22" ht="142.5" customHeight="1">
      <c r="B40" s="91"/>
      <c r="C40" s="100"/>
      <c r="D40" s="109">
        <v>1</v>
      </c>
      <c r="E40" s="122" t="s">
        <v>146</v>
      </c>
      <c r="F40" s="102" t="s">
        <v>147</v>
      </c>
      <c r="G40" s="103" t="s">
        <v>138</v>
      </c>
      <c r="H40" s="102" t="s">
        <v>148</v>
      </c>
      <c r="I40" s="103" t="s">
        <v>6</v>
      </c>
      <c r="J40" s="104" t="s">
        <v>149</v>
      </c>
      <c r="K40" s="105">
        <v>1</v>
      </c>
      <c r="L40" s="105" t="s">
        <v>150</v>
      </c>
      <c r="M40" s="106">
        <v>43983</v>
      </c>
      <c r="N40" s="106">
        <v>44074</v>
      </c>
      <c r="O40" s="57" t="s">
        <v>151</v>
      </c>
      <c r="P40" s="57" t="s">
        <v>152</v>
      </c>
      <c r="Q40" s="57" t="s">
        <v>153</v>
      </c>
      <c r="R40" s="107"/>
      <c r="S40" s="108"/>
      <c r="T40" s="25"/>
      <c r="U40" s="101"/>
      <c r="V40" s="60"/>
    </row>
    <row r="41" spans="2:22" ht="84" customHeight="1">
      <c r="B41" s="91"/>
      <c r="C41" s="100"/>
      <c r="D41" s="109">
        <v>2</v>
      </c>
      <c r="E41" s="123"/>
      <c r="F41" s="102" t="s">
        <v>154</v>
      </c>
      <c r="G41" s="103" t="s">
        <v>138</v>
      </c>
      <c r="H41" s="102" t="s">
        <v>154</v>
      </c>
      <c r="I41" s="103" t="s">
        <v>6</v>
      </c>
      <c r="J41" s="104" t="s">
        <v>155</v>
      </c>
      <c r="K41" s="105">
        <v>2</v>
      </c>
      <c r="L41" s="105" t="s">
        <v>156</v>
      </c>
      <c r="M41" s="106">
        <v>44075</v>
      </c>
      <c r="N41" s="106">
        <v>44228</v>
      </c>
      <c r="O41" s="57" t="s">
        <v>157</v>
      </c>
      <c r="P41" s="57" t="s">
        <v>158</v>
      </c>
      <c r="Q41" s="57" t="s">
        <v>159</v>
      </c>
      <c r="R41" s="107"/>
      <c r="S41" s="108"/>
      <c r="T41" s="25"/>
      <c r="U41" s="101"/>
      <c r="V41" s="60"/>
    </row>
    <row r="42" spans="2:22" ht="84" customHeight="1">
      <c r="B42" s="91"/>
      <c r="C42" s="100"/>
      <c r="D42" s="109">
        <v>3</v>
      </c>
      <c r="E42" s="124" t="s">
        <v>160</v>
      </c>
      <c r="F42" s="102" t="s">
        <v>161</v>
      </c>
      <c r="G42" s="103" t="s">
        <v>138</v>
      </c>
      <c r="H42" s="102" t="s">
        <v>148</v>
      </c>
      <c r="I42" s="103" t="s">
        <v>7</v>
      </c>
      <c r="J42" s="102" t="s">
        <v>162</v>
      </c>
      <c r="K42" s="105">
        <v>1</v>
      </c>
      <c r="L42" s="105" t="s">
        <v>150</v>
      </c>
      <c r="M42" s="106">
        <v>43983</v>
      </c>
      <c r="N42" s="106">
        <v>44074</v>
      </c>
      <c r="O42" s="57" t="s">
        <v>163</v>
      </c>
      <c r="P42" s="57" t="s">
        <v>164</v>
      </c>
      <c r="Q42" s="57" t="s">
        <v>165</v>
      </c>
      <c r="R42" s="107"/>
      <c r="S42" s="108"/>
      <c r="T42" s="25"/>
      <c r="U42" s="101"/>
      <c r="V42" s="60"/>
    </row>
    <row r="43" spans="2:22" ht="84" customHeight="1">
      <c r="B43" s="91"/>
      <c r="C43" s="100"/>
      <c r="D43" s="109">
        <v>4</v>
      </c>
      <c r="E43" s="125"/>
      <c r="F43" s="102" t="s">
        <v>166</v>
      </c>
      <c r="G43" s="103" t="s">
        <v>138</v>
      </c>
      <c r="H43" s="102" t="s">
        <v>154</v>
      </c>
      <c r="I43" s="103" t="s">
        <v>7</v>
      </c>
      <c r="J43" s="104" t="s">
        <v>155</v>
      </c>
      <c r="K43" s="105">
        <v>2</v>
      </c>
      <c r="L43" s="105" t="s">
        <v>156</v>
      </c>
      <c r="M43" s="106">
        <v>44075</v>
      </c>
      <c r="N43" s="106">
        <v>44227</v>
      </c>
      <c r="O43" s="57" t="s">
        <v>163</v>
      </c>
      <c r="P43" s="57" t="s">
        <v>164</v>
      </c>
      <c r="Q43" s="57" t="s">
        <v>165</v>
      </c>
      <c r="R43" s="107"/>
      <c r="S43" s="108"/>
      <c r="T43" s="25"/>
      <c r="U43" s="101"/>
      <c r="V43" s="60"/>
    </row>
    <row r="44" spans="2:22" ht="84" customHeight="1">
      <c r="B44" s="91"/>
      <c r="C44" s="100"/>
      <c r="D44" s="109">
        <v>5</v>
      </c>
      <c r="E44" s="125"/>
      <c r="F44" s="102" t="s">
        <v>167</v>
      </c>
      <c r="G44" s="103" t="s">
        <v>138</v>
      </c>
      <c r="H44" s="102" t="s">
        <v>168</v>
      </c>
      <c r="I44" s="103" t="s">
        <v>8</v>
      </c>
      <c r="J44" s="102" t="s">
        <v>169</v>
      </c>
      <c r="K44" s="105">
        <v>1</v>
      </c>
      <c r="L44" s="105" t="s">
        <v>150</v>
      </c>
      <c r="M44" s="106">
        <v>44228</v>
      </c>
      <c r="N44" s="106">
        <v>44316</v>
      </c>
      <c r="O44" s="57" t="s">
        <v>163</v>
      </c>
      <c r="P44" s="57" t="s">
        <v>170</v>
      </c>
      <c r="Q44" s="57" t="s">
        <v>171</v>
      </c>
      <c r="R44" s="107"/>
      <c r="S44" s="108"/>
      <c r="T44" s="25"/>
      <c r="U44" s="101"/>
      <c r="V44" s="60"/>
    </row>
    <row r="45" spans="2:22" ht="84" customHeight="1" thickBot="1">
      <c r="B45" s="91"/>
      <c r="C45" s="100"/>
      <c r="D45" s="109">
        <v>6</v>
      </c>
      <c r="E45" s="126"/>
      <c r="F45" s="102" t="s">
        <v>172</v>
      </c>
      <c r="G45" s="103" t="s">
        <v>173</v>
      </c>
      <c r="H45" s="102" t="s">
        <v>154</v>
      </c>
      <c r="I45" s="103" t="s">
        <v>8</v>
      </c>
      <c r="J45" s="104" t="s">
        <v>155</v>
      </c>
      <c r="K45" s="105">
        <v>2</v>
      </c>
      <c r="L45" s="105" t="s">
        <v>156</v>
      </c>
      <c r="M45" s="106">
        <v>44317</v>
      </c>
      <c r="N45" s="106">
        <v>44469</v>
      </c>
      <c r="O45" s="57" t="s">
        <v>163</v>
      </c>
      <c r="P45" s="57" t="s">
        <v>164</v>
      </c>
      <c r="Q45" s="57" t="s">
        <v>165</v>
      </c>
      <c r="R45" s="107"/>
      <c r="S45" s="108"/>
      <c r="T45" s="25"/>
      <c r="U45" s="101"/>
      <c r="V45" s="60"/>
    </row>
    <row r="46" spans="2:22" s="14" customFormat="1" ht="151.5" customHeight="1" thickBot="1">
      <c r="B46" s="86">
        <v>1</v>
      </c>
      <c r="C46" s="82" t="s">
        <v>54</v>
      </c>
      <c r="D46" s="184">
        <v>7</v>
      </c>
      <c r="E46" s="172" t="s">
        <v>55</v>
      </c>
      <c r="F46" s="174" t="s">
        <v>56</v>
      </c>
      <c r="G46" s="175" t="s">
        <v>57</v>
      </c>
      <c r="H46" s="174" t="s">
        <v>58</v>
      </c>
      <c r="I46" s="175" t="s">
        <v>8</v>
      </c>
      <c r="J46" s="174" t="s">
        <v>59</v>
      </c>
      <c r="K46" s="178">
        <v>1</v>
      </c>
      <c r="L46" s="174" t="s">
        <v>60</v>
      </c>
      <c r="M46" s="181">
        <v>44013</v>
      </c>
      <c r="N46" s="181">
        <v>44195</v>
      </c>
      <c r="O46" s="174" t="s">
        <v>61</v>
      </c>
      <c r="P46" s="174"/>
      <c r="Q46" s="174"/>
      <c r="R46" s="174"/>
      <c r="S46" s="174"/>
      <c r="T46" s="22">
        <f t="shared" ref="T46:T59" si="0">IF(I46="Baja",1,IF(I46="Media - baja",2,IF(I46="Media",3,IF(I46="Media - alta",4,5))))</f>
        <v>5</v>
      </c>
      <c r="U46" s="44">
        <f t="shared" ref="U46:U59" si="1">S46*T46</f>
        <v>0</v>
      </c>
      <c r="V46" s="61"/>
    </row>
    <row r="47" spans="2:22" s="14" customFormat="1" ht="96" customHeight="1" thickBot="1">
      <c r="B47" s="86">
        <v>2</v>
      </c>
      <c r="C47" s="83" t="s">
        <v>62</v>
      </c>
      <c r="D47" s="184"/>
      <c r="E47" s="172"/>
      <c r="F47" s="172"/>
      <c r="G47" s="176"/>
      <c r="H47" s="172"/>
      <c r="I47" s="176"/>
      <c r="J47" s="172"/>
      <c r="K47" s="179"/>
      <c r="L47" s="172"/>
      <c r="M47" s="182"/>
      <c r="N47" s="182"/>
      <c r="O47" s="172"/>
      <c r="P47" s="172"/>
      <c r="Q47" s="172"/>
      <c r="R47" s="172"/>
      <c r="S47" s="172"/>
      <c r="T47" s="22"/>
      <c r="U47" s="44"/>
      <c r="V47" s="61"/>
    </row>
    <row r="48" spans="2:22" s="14" customFormat="1" ht="96" customHeight="1" thickBot="1">
      <c r="B48" s="86">
        <v>4</v>
      </c>
      <c r="C48" s="94" t="s">
        <v>137</v>
      </c>
      <c r="D48" s="184"/>
      <c r="E48" s="172"/>
      <c r="F48" s="172"/>
      <c r="G48" s="176"/>
      <c r="H48" s="172"/>
      <c r="I48" s="176"/>
      <c r="J48" s="172"/>
      <c r="K48" s="179"/>
      <c r="L48" s="172"/>
      <c r="M48" s="182"/>
      <c r="N48" s="182"/>
      <c r="O48" s="172"/>
      <c r="P48" s="172"/>
      <c r="Q48" s="172"/>
      <c r="R48" s="172"/>
      <c r="S48" s="172"/>
      <c r="T48" s="22"/>
      <c r="U48" s="44"/>
      <c r="V48" s="61"/>
    </row>
    <row r="49" spans="1:22" s="14" customFormat="1" ht="63.95" customHeight="1" thickBot="1">
      <c r="B49" s="86">
        <v>7</v>
      </c>
      <c r="C49" s="83" t="s">
        <v>63</v>
      </c>
      <c r="D49" s="184"/>
      <c r="E49" s="172"/>
      <c r="F49" s="172"/>
      <c r="G49" s="176"/>
      <c r="H49" s="172"/>
      <c r="I49" s="176"/>
      <c r="J49" s="172"/>
      <c r="K49" s="179"/>
      <c r="L49" s="172"/>
      <c r="M49" s="182"/>
      <c r="N49" s="182"/>
      <c r="O49" s="172"/>
      <c r="P49" s="172"/>
      <c r="Q49" s="172"/>
      <c r="R49" s="172"/>
      <c r="S49" s="172"/>
      <c r="T49" s="22"/>
      <c r="U49" s="44"/>
      <c r="V49" s="61"/>
    </row>
    <row r="50" spans="1:22" s="14" customFormat="1" ht="55.5" customHeight="1" thickBot="1">
      <c r="B50" s="86">
        <v>8</v>
      </c>
      <c r="C50" s="83" t="s">
        <v>64</v>
      </c>
      <c r="D50" s="185"/>
      <c r="E50" s="173"/>
      <c r="F50" s="173"/>
      <c r="G50" s="177"/>
      <c r="H50" s="173"/>
      <c r="I50" s="177"/>
      <c r="J50" s="173"/>
      <c r="K50" s="180"/>
      <c r="L50" s="173"/>
      <c r="M50" s="183"/>
      <c r="N50" s="183"/>
      <c r="O50" s="173"/>
      <c r="P50" s="173"/>
      <c r="Q50" s="173"/>
      <c r="R50" s="173"/>
      <c r="S50" s="173"/>
      <c r="T50" s="22">
        <f t="shared" si="0"/>
        <v>5</v>
      </c>
      <c r="U50" s="44">
        <f t="shared" si="1"/>
        <v>0</v>
      </c>
      <c r="V50" s="61"/>
    </row>
    <row r="51" spans="1:22" s="14" customFormat="1" ht="78" customHeight="1">
      <c r="B51" s="186">
        <v>3</v>
      </c>
      <c r="C51" s="166" t="s">
        <v>65</v>
      </c>
      <c r="D51" s="187">
        <v>8</v>
      </c>
      <c r="E51" s="169" t="s">
        <v>66</v>
      </c>
      <c r="F51" s="87" t="s">
        <v>67</v>
      </c>
      <c r="G51" s="55" t="s">
        <v>57</v>
      </c>
      <c r="H51" s="55" t="s">
        <v>68</v>
      </c>
      <c r="I51" s="55" t="s">
        <v>8</v>
      </c>
      <c r="J51" s="55" t="s">
        <v>69</v>
      </c>
      <c r="K51" s="59">
        <v>1</v>
      </c>
      <c r="L51" s="57" t="s">
        <v>70</v>
      </c>
      <c r="M51" s="58">
        <v>43800</v>
      </c>
      <c r="N51" s="58">
        <v>43830</v>
      </c>
      <c r="O51" s="57" t="s">
        <v>71</v>
      </c>
      <c r="P51" s="57" t="s">
        <v>72</v>
      </c>
      <c r="Q51" s="57" t="s">
        <v>72</v>
      </c>
      <c r="R51" s="57"/>
      <c r="S51" s="59"/>
      <c r="T51" s="22"/>
      <c r="U51" s="44"/>
      <c r="V51" s="61"/>
    </row>
    <row r="52" spans="1:22" s="14" customFormat="1" ht="81" customHeight="1">
      <c r="B52" s="186"/>
      <c r="C52" s="167"/>
      <c r="D52" s="188"/>
      <c r="E52" s="170"/>
      <c r="F52" s="87" t="s">
        <v>67</v>
      </c>
      <c r="G52" s="55" t="s">
        <v>57</v>
      </c>
      <c r="H52" s="55" t="s">
        <v>73</v>
      </c>
      <c r="I52" s="55" t="s">
        <v>8</v>
      </c>
      <c r="J52" s="55" t="s">
        <v>74</v>
      </c>
      <c r="K52" s="59">
        <v>1</v>
      </c>
      <c r="L52" s="57" t="s">
        <v>75</v>
      </c>
      <c r="M52" s="58">
        <v>43831</v>
      </c>
      <c r="N52" s="58">
        <v>43876</v>
      </c>
      <c r="O52" s="57" t="s">
        <v>76</v>
      </c>
      <c r="P52" s="57" t="s">
        <v>77</v>
      </c>
      <c r="Q52" s="57" t="s">
        <v>77</v>
      </c>
      <c r="R52" s="57"/>
      <c r="S52" s="59"/>
      <c r="T52" s="22"/>
      <c r="U52" s="44"/>
      <c r="V52" s="61"/>
    </row>
    <row r="53" spans="1:22" s="14" customFormat="1" ht="55.5" customHeight="1">
      <c r="B53" s="186"/>
      <c r="C53" s="167"/>
      <c r="D53" s="188"/>
      <c r="E53" s="170"/>
      <c r="F53" s="87" t="s">
        <v>67</v>
      </c>
      <c r="G53" s="55" t="s">
        <v>57</v>
      </c>
      <c r="H53" s="55" t="s">
        <v>78</v>
      </c>
      <c r="I53" s="55" t="s">
        <v>8</v>
      </c>
      <c r="J53" s="55" t="s">
        <v>79</v>
      </c>
      <c r="K53" s="59">
        <v>1</v>
      </c>
      <c r="L53" s="57" t="s">
        <v>80</v>
      </c>
      <c r="M53" s="58">
        <v>43831</v>
      </c>
      <c r="N53" s="58">
        <v>43889</v>
      </c>
      <c r="O53" s="57" t="s">
        <v>81</v>
      </c>
      <c r="P53" s="57" t="s">
        <v>82</v>
      </c>
      <c r="Q53" s="57" t="s">
        <v>77</v>
      </c>
      <c r="R53" s="57"/>
      <c r="S53" s="59"/>
      <c r="T53" s="22"/>
      <c r="U53" s="44"/>
      <c r="V53" s="61"/>
    </row>
    <row r="54" spans="1:22" s="14" customFormat="1" ht="123" customHeight="1" thickBot="1">
      <c r="B54" s="186"/>
      <c r="C54" s="168"/>
      <c r="D54" s="189"/>
      <c r="E54" s="171"/>
      <c r="F54" s="87" t="s">
        <v>67</v>
      </c>
      <c r="G54" s="55" t="s">
        <v>57</v>
      </c>
      <c r="H54" s="55" t="s">
        <v>83</v>
      </c>
      <c r="I54" s="55" t="s">
        <v>8</v>
      </c>
      <c r="J54" s="55" t="s">
        <v>67</v>
      </c>
      <c r="K54" s="59">
        <v>1</v>
      </c>
      <c r="L54" s="57" t="s">
        <v>84</v>
      </c>
      <c r="M54" s="58">
        <v>43831</v>
      </c>
      <c r="N54" s="58">
        <v>44377</v>
      </c>
      <c r="O54" s="57" t="s">
        <v>76</v>
      </c>
      <c r="P54" s="57" t="s">
        <v>77</v>
      </c>
      <c r="Q54" s="57" t="s">
        <v>77</v>
      </c>
      <c r="R54" s="57"/>
      <c r="S54" s="59"/>
      <c r="T54" s="22">
        <f t="shared" si="0"/>
        <v>5</v>
      </c>
      <c r="U54" s="44">
        <f t="shared" si="1"/>
        <v>0</v>
      </c>
      <c r="V54" s="61"/>
    </row>
    <row r="55" spans="1:22" s="14" customFormat="1" ht="207" customHeight="1" thickBot="1">
      <c r="B55" s="86">
        <v>4</v>
      </c>
      <c r="C55" s="83" t="s">
        <v>85</v>
      </c>
      <c r="D55" s="88">
        <v>9</v>
      </c>
      <c r="E55" s="87" t="s">
        <v>86</v>
      </c>
      <c r="F55" s="87" t="s">
        <v>87</v>
      </c>
      <c r="G55" s="55" t="s">
        <v>57</v>
      </c>
      <c r="H55" s="55" t="s">
        <v>88</v>
      </c>
      <c r="I55" s="55" t="s">
        <v>8</v>
      </c>
      <c r="J55" s="55" t="s">
        <v>89</v>
      </c>
      <c r="K55" s="84">
        <v>1</v>
      </c>
      <c r="L55" s="57" t="s">
        <v>90</v>
      </c>
      <c r="M55" s="58">
        <v>43831</v>
      </c>
      <c r="N55" s="58">
        <v>44043</v>
      </c>
      <c r="O55" s="57" t="s">
        <v>91</v>
      </c>
      <c r="P55" s="57" t="s">
        <v>91</v>
      </c>
      <c r="Q55" s="57"/>
      <c r="R55" s="57"/>
      <c r="S55" s="59"/>
      <c r="T55" s="22">
        <f t="shared" si="0"/>
        <v>5</v>
      </c>
      <c r="U55" s="44">
        <f t="shared" si="1"/>
        <v>0</v>
      </c>
      <c r="V55" s="61"/>
    </row>
    <row r="56" spans="1:22" s="14" customFormat="1" ht="97.5" customHeight="1" thickBot="1">
      <c r="B56" s="86">
        <v>6</v>
      </c>
      <c r="C56" s="83" t="s">
        <v>92</v>
      </c>
      <c r="D56" s="88">
        <v>10</v>
      </c>
      <c r="E56" s="87" t="s">
        <v>93</v>
      </c>
      <c r="F56" s="87" t="s">
        <v>94</v>
      </c>
      <c r="G56" s="55" t="s">
        <v>57</v>
      </c>
      <c r="H56" s="55" t="s">
        <v>95</v>
      </c>
      <c r="I56" s="55" t="s">
        <v>8</v>
      </c>
      <c r="J56" s="55" t="s">
        <v>96</v>
      </c>
      <c r="K56" s="59">
        <v>1</v>
      </c>
      <c r="L56" s="57" t="s">
        <v>97</v>
      </c>
      <c r="M56" s="58">
        <v>43831</v>
      </c>
      <c r="N56" s="58">
        <v>44196</v>
      </c>
      <c r="O56" s="57" t="s">
        <v>98</v>
      </c>
      <c r="P56" s="57" t="s">
        <v>99</v>
      </c>
      <c r="Q56" s="57" t="s">
        <v>99</v>
      </c>
      <c r="R56" s="57"/>
      <c r="S56" s="59"/>
      <c r="T56" s="22">
        <f t="shared" si="0"/>
        <v>5</v>
      </c>
      <c r="U56" s="44">
        <f t="shared" si="1"/>
        <v>0</v>
      </c>
      <c r="V56" s="61"/>
    </row>
    <row r="57" spans="1:22" s="14" customFormat="1" ht="138" customHeight="1" thickBot="1">
      <c r="B57" s="86">
        <v>9</v>
      </c>
      <c r="C57" s="83" t="s">
        <v>100</v>
      </c>
      <c r="D57" s="88">
        <v>11</v>
      </c>
      <c r="E57" s="87" t="s">
        <v>101</v>
      </c>
      <c r="F57" s="87" t="s">
        <v>102</v>
      </c>
      <c r="G57" s="55" t="s">
        <v>57</v>
      </c>
      <c r="H57" s="55" t="s">
        <v>103</v>
      </c>
      <c r="I57" s="55" t="s">
        <v>8</v>
      </c>
      <c r="J57" s="55" t="s">
        <v>104</v>
      </c>
      <c r="K57" s="59">
        <v>1</v>
      </c>
      <c r="L57" s="57" t="s">
        <v>105</v>
      </c>
      <c r="M57" s="58">
        <v>43936</v>
      </c>
      <c r="N57" s="58">
        <v>44043</v>
      </c>
      <c r="O57" s="57" t="s">
        <v>106</v>
      </c>
      <c r="P57" s="57" t="s">
        <v>107</v>
      </c>
      <c r="Q57" s="57" t="s">
        <v>107</v>
      </c>
      <c r="R57" s="57"/>
      <c r="S57" s="59"/>
      <c r="T57" s="22">
        <f t="shared" si="0"/>
        <v>5</v>
      </c>
      <c r="U57" s="44">
        <f t="shared" si="1"/>
        <v>0</v>
      </c>
      <c r="V57" s="61"/>
    </row>
    <row r="58" spans="1:22" s="14" customFormat="1" ht="199.5">
      <c r="B58" s="86"/>
      <c r="C58" s="15"/>
      <c r="D58" s="88">
        <v>12</v>
      </c>
      <c r="E58" s="95" t="s">
        <v>142</v>
      </c>
      <c r="F58" s="99" t="s">
        <v>143</v>
      </c>
      <c r="G58" s="96" t="s">
        <v>138</v>
      </c>
      <c r="H58" s="96" t="s">
        <v>144</v>
      </c>
      <c r="I58" s="96" t="s">
        <v>8</v>
      </c>
      <c r="J58" s="96" t="s">
        <v>139</v>
      </c>
      <c r="K58" s="96">
        <v>1</v>
      </c>
      <c r="L58" s="96" t="s">
        <v>145</v>
      </c>
      <c r="M58" s="97">
        <v>43936</v>
      </c>
      <c r="N58" s="97">
        <v>43982</v>
      </c>
      <c r="O58" s="96" t="s">
        <v>140</v>
      </c>
      <c r="P58" s="98" t="s">
        <v>141</v>
      </c>
      <c r="Q58" s="57"/>
      <c r="R58" s="57"/>
      <c r="S58" s="59"/>
      <c r="T58" s="22">
        <f t="shared" si="0"/>
        <v>5</v>
      </c>
      <c r="U58" s="44">
        <f t="shared" si="1"/>
        <v>0</v>
      </c>
      <c r="V58" s="61"/>
    </row>
    <row r="59" spans="1:22" s="14" customFormat="1" ht="31.5" customHeight="1">
      <c r="B59" s="86"/>
      <c r="C59" s="15"/>
      <c r="D59" s="53" t="s">
        <v>108</v>
      </c>
      <c r="E59" s="54"/>
      <c r="F59" s="55"/>
      <c r="G59" s="55"/>
      <c r="H59" s="55"/>
      <c r="I59" s="55"/>
      <c r="J59" s="55"/>
      <c r="K59" s="59"/>
      <c r="L59" s="57"/>
      <c r="M59" s="58"/>
      <c r="N59" s="58"/>
      <c r="O59" s="57"/>
      <c r="P59" s="57"/>
      <c r="Q59" s="57"/>
      <c r="R59" s="57"/>
      <c r="S59" s="59"/>
      <c r="T59" s="22">
        <f t="shared" si="0"/>
        <v>5</v>
      </c>
      <c r="U59" s="44">
        <f t="shared" si="1"/>
        <v>0</v>
      </c>
      <c r="V59" s="61"/>
    </row>
    <row r="60" spans="1:22" s="14" customFormat="1" ht="31.5" customHeight="1">
      <c r="B60" s="86"/>
      <c r="C60" s="15"/>
      <c r="D60" s="39"/>
      <c r="E60" s="39"/>
      <c r="F60" s="38"/>
      <c r="G60" s="38"/>
      <c r="H60" s="38"/>
      <c r="I60" s="40"/>
      <c r="J60" s="38"/>
      <c r="K60" s="41"/>
      <c r="L60" s="38"/>
      <c r="M60" s="42"/>
      <c r="N60" s="42"/>
      <c r="O60" s="38"/>
      <c r="P60" s="38"/>
      <c r="Q60" s="38"/>
      <c r="R60" s="38"/>
      <c r="S60" s="43"/>
      <c r="T60" s="43"/>
      <c r="U60" s="43"/>
      <c r="V60" s="61"/>
    </row>
    <row r="61" spans="1:22" ht="21.75" customHeight="1">
      <c r="C61" s="63"/>
      <c r="D61" s="64"/>
      <c r="E61" s="64"/>
      <c r="F61" s="64"/>
      <c r="G61" s="64"/>
      <c r="H61" s="64"/>
      <c r="I61" s="64"/>
      <c r="J61" s="64"/>
      <c r="K61" s="64"/>
      <c r="L61" s="64"/>
      <c r="M61" s="64"/>
      <c r="N61" s="64"/>
      <c r="O61" s="64"/>
      <c r="P61" s="64"/>
      <c r="Q61" s="64"/>
      <c r="R61" s="64"/>
      <c r="S61" s="64"/>
      <c r="T61" s="64"/>
      <c r="U61" s="65"/>
      <c r="V61" s="60"/>
    </row>
    <row r="62" spans="1:22" ht="21.75" customHeight="1">
      <c r="A62" s="16"/>
      <c r="B62" s="92"/>
      <c r="C62" s="162" t="s">
        <v>109</v>
      </c>
      <c r="D62" s="163"/>
      <c r="E62" s="163"/>
      <c r="F62" s="163"/>
      <c r="G62" s="163"/>
      <c r="H62" s="163"/>
      <c r="I62" s="163"/>
      <c r="J62" s="163"/>
      <c r="K62" s="163"/>
      <c r="L62" s="163"/>
      <c r="M62" s="163"/>
      <c r="N62" s="163"/>
      <c r="O62" s="163"/>
      <c r="P62" s="163"/>
      <c r="Q62" s="163"/>
      <c r="R62" s="163"/>
      <c r="S62" s="163"/>
      <c r="T62" s="163"/>
      <c r="U62" s="163"/>
      <c r="V62" s="164"/>
    </row>
    <row r="63" spans="1:22" ht="21.75" customHeight="1">
      <c r="A63" s="17"/>
      <c r="B63" s="89"/>
      <c r="C63" s="159" t="s">
        <v>110</v>
      </c>
      <c r="D63" s="160"/>
      <c r="E63" s="160"/>
      <c r="F63" s="160"/>
      <c r="G63" s="160"/>
      <c r="H63" s="160"/>
      <c r="I63" s="160"/>
      <c r="J63" s="160"/>
      <c r="K63" s="160"/>
      <c r="L63" s="160"/>
      <c r="M63" s="160"/>
      <c r="N63" s="160"/>
      <c r="O63" s="160"/>
      <c r="P63" s="160"/>
      <c r="Q63" s="160"/>
      <c r="R63" s="160"/>
      <c r="S63" s="160"/>
      <c r="T63" s="160"/>
      <c r="U63" s="160"/>
      <c r="V63" s="161"/>
    </row>
    <row r="64" spans="1:22" ht="21.75" customHeight="1">
      <c r="C64" s="130" t="s">
        <v>111</v>
      </c>
      <c r="D64" s="131"/>
      <c r="E64" s="132"/>
      <c r="F64" s="133" t="s">
        <v>112</v>
      </c>
      <c r="G64" s="133"/>
      <c r="H64" s="133"/>
      <c r="I64" s="133" t="s">
        <v>113</v>
      </c>
      <c r="J64" s="133"/>
      <c r="K64" s="134">
        <v>3</v>
      </c>
      <c r="L64" s="135"/>
      <c r="M64" s="135"/>
      <c r="N64" s="136" t="s">
        <v>114</v>
      </c>
      <c r="O64" s="136"/>
      <c r="P64" s="136"/>
      <c r="Q64" s="156">
        <v>43343</v>
      </c>
      <c r="R64" s="157"/>
      <c r="S64" s="157"/>
      <c r="T64" s="157"/>
      <c r="U64" s="157"/>
      <c r="V64" s="158"/>
    </row>
    <row r="65" spans="3:22" ht="80.25" customHeight="1">
      <c r="C65" s="151"/>
      <c r="D65" s="152"/>
      <c r="E65" s="152"/>
      <c r="F65" s="152"/>
      <c r="G65" s="152"/>
      <c r="H65" s="152"/>
      <c r="I65" s="152"/>
      <c r="J65" s="152"/>
      <c r="K65" s="153"/>
      <c r="L65" s="153"/>
      <c r="M65" s="153"/>
      <c r="N65" s="152"/>
      <c r="O65" s="152"/>
      <c r="P65" s="152"/>
      <c r="Q65" s="153"/>
      <c r="R65" s="153"/>
      <c r="S65" s="153"/>
      <c r="T65" s="153"/>
      <c r="U65" s="153"/>
      <c r="V65" s="62"/>
    </row>
    <row r="100" spans="22:22" ht="15.75" customHeight="1">
      <c r="V100" s="18"/>
    </row>
    <row r="101" spans="22:22">
      <c r="V101" s="18"/>
    </row>
    <row r="102" spans="22:22" ht="15.75" customHeight="1">
      <c r="V102" s="18"/>
    </row>
    <row r="103" spans="22:22">
      <c r="V103" s="9"/>
    </row>
    <row r="104" spans="22:22" ht="15.75" customHeight="1">
      <c r="V104" s="18"/>
    </row>
  </sheetData>
  <mergeCells count="67">
    <mergeCell ref="D46:D50"/>
    <mergeCell ref="B51:B54"/>
    <mergeCell ref="D51:D54"/>
    <mergeCell ref="O46:O50"/>
    <mergeCell ref="P46:P50"/>
    <mergeCell ref="Q46:Q50"/>
    <mergeCell ref="R46:R50"/>
    <mergeCell ref="S46:S50"/>
    <mergeCell ref="J46:J50"/>
    <mergeCell ref="K46:K50"/>
    <mergeCell ref="L46:L50"/>
    <mergeCell ref="M46:M50"/>
    <mergeCell ref="N46:N50"/>
    <mergeCell ref="C65:U65"/>
    <mergeCell ref="D38:D39"/>
    <mergeCell ref="F38:F39"/>
    <mergeCell ref="G38:G39"/>
    <mergeCell ref="R38:S38"/>
    <mergeCell ref="Q64:V64"/>
    <mergeCell ref="C63:V63"/>
    <mergeCell ref="C62:V62"/>
    <mergeCell ref="Q38:Q39"/>
    <mergeCell ref="C51:C54"/>
    <mergeCell ref="E51:E54"/>
    <mergeCell ref="E46:E50"/>
    <mergeCell ref="F46:F50"/>
    <mergeCell ref="G46:G50"/>
    <mergeCell ref="H46:H50"/>
    <mergeCell ref="I46:I50"/>
    <mergeCell ref="L9:O9"/>
    <mergeCell ref="L10:O10"/>
    <mergeCell ref="L11:O11"/>
    <mergeCell ref="D16:P16"/>
    <mergeCell ref="D29:P29"/>
    <mergeCell ref="D23:P23"/>
    <mergeCell ref="D24:P24"/>
    <mergeCell ref="D25:P25"/>
    <mergeCell ref="D26:P26"/>
    <mergeCell ref="D27:P27"/>
    <mergeCell ref="D28:P28"/>
    <mergeCell ref="J38:J39"/>
    <mergeCell ref="K38:L38"/>
    <mergeCell ref="M38:M39"/>
    <mergeCell ref="N38:N39"/>
    <mergeCell ref="P38:P39"/>
    <mergeCell ref="O38:O39"/>
    <mergeCell ref="C64:E64"/>
    <mergeCell ref="F64:H64"/>
    <mergeCell ref="I64:J64"/>
    <mergeCell ref="K64:M64"/>
    <mergeCell ref="N64:P64"/>
    <mergeCell ref="E40:E41"/>
    <mergeCell ref="E42:E45"/>
    <mergeCell ref="D2:F6"/>
    <mergeCell ref="Q2:S6"/>
    <mergeCell ref="G2:P6"/>
    <mergeCell ref="L12:O12"/>
    <mergeCell ref="L13:O13"/>
    <mergeCell ref="I38:I39"/>
    <mergeCell ref="E38:E39"/>
    <mergeCell ref="H38:H39"/>
    <mergeCell ref="D18:P18"/>
    <mergeCell ref="D22:P22"/>
    <mergeCell ref="D20:P20"/>
    <mergeCell ref="D31:P31"/>
    <mergeCell ref="D33:P33"/>
    <mergeCell ref="D36:P36"/>
  </mergeCells>
  <dataValidations count="2">
    <dataValidation type="list" allowBlank="1" showInputMessage="1" showErrorMessage="1" sqref="I46:I49 I51:I57 I59:I60">
      <formula1>$U$2:$U$6</formula1>
    </dataValidation>
    <dataValidation type="list" allowBlank="1" showInputMessage="1" showErrorMessage="1" sqref="I40:I45">
      <formula1>$T$2:$T$6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sheetPr>
  <dimension ref="A1:S37"/>
  <sheetViews>
    <sheetView zoomScale="120" zoomScaleNormal="120" workbookViewId="0">
      <selection activeCell="E16" sqref="E16"/>
    </sheetView>
  </sheetViews>
  <sheetFormatPr baseColWidth="10" defaultColWidth="11.42578125" defaultRowHeight="14.25"/>
  <cols>
    <col min="1" max="1" width="1.42578125" style="1" customWidth="1"/>
    <col min="2" max="2" width="1.140625" style="1" customWidth="1"/>
    <col min="3" max="3" width="4.42578125" style="1" customWidth="1"/>
    <col min="4" max="4" width="32.85546875" style="1" customWidth="1"/>
    <col min="5" max="5" width="30.85546875" style="1" customWidth="1"/>
    <col min="6" max="6" width="21.42578125" style="1" customWidth="1"/>
    <col min="7" max="7" width="18.85546875" style="1" customWidth="1"/>
    <col min="8" max="8" width="15.7109375" style="1" customWidth="1"/>
    <col min="9" max="9" width="24.140625" style="1" customWidth="1"/>
    <col min="10" max="10" width="15.7109375" style="1" customWidth="1"/>
    <col min="11" max="11" width="26.42578125" style="1" hidden="1" customWidth="1"/>
    <col min="12" max="12" width="24" style="1" hidden="1" customWidth="1"/>
    <col min="13" max="13" width="23.140625" style="1" customWidth="1"/>
    <col min="14" max="14" width="18.140625" style="1" customWidth="1"/>
    <col min="15" max="15" width="40.7109375" style="1" customWidth="1"/>
    <col min="16" max="16" width="26.42578125" style="1" customWidth="1"/>
    <col min="17" max="17" width="25.42578125" style="1" customWidth="1"/>
    <col min="18" max="18" width="25.7109375" style="1" hidden="1" customWidth="1"/>
    <col min="19" max="19" width="20.42578125" style="1" hidden="1" customWidth="1"/>
    <col min="20" max="20" width="5.85546875" style="1" customWidth="1"/>
    <col min="21" max="16384" width="11.42578125" style="1"/>
  </cols>
  <sheetData>
    <row r="1" spans="2:19" ht="9" customHeight="1"/>
    <row r="2" spans="2:19" ht="15" customHeight="1">
      <c r="B2" s="76"/>
      <c r="C2" s="191"/>
      <c r="D2" s="192"/>
      <c r="E2" s="197" t="s">
        <v>2</v>
      </c>
      <c r="F2" s="198"/>
      <c r="G2" s="198"/>
      <c r="H2" s="198"/>
      <c r="I2" s="198"/>
      <c r="J2" s="198"/>
      <c r="K2" s="198"/>
      <c r="L2" s="198"/>
      <c r="M2" s="198"/>
      <c r="N2" s="199"/>
      <c r="O2" s="128" t="s">
        <v>3</v>
      </c>
      <c r="P2" s="128"/>
      <c r="Q2" s="128"/>
      <c r="R2" s="47"/>
      <c r="S2" s="31" t="s">
        <v>4</v>
      </c>
    </row>
    <row r="3" spans="2:19" ht="12.75" customHeight="1">
      <c r="B3" s="77"/>
      <c r="C3" s="193"/>
      <c r="D3" s="194"/>
      <c r="E3" s="200"/>
      <c r="F3" s="201"/>
      <c r="G3" s="201"/>
      <c r="H3" s="201"/>
      <c r="I3" s="201"/>
      <c r="J3" s="201"/>
      <c r="K3" s="201"/>
      <c r="L3" s="201"/>
      <c r="M3" s="201"/>
      <c r="N3" s="202"/>
      <c r="O3" s="128"/>
      <c r="P3" s="128"/>
      <c r="Q3" s="128"/>
      <c r="R3" s="47"/>
      <c r="S3" s="32" t="s">
        <v>5</v>
      </c>
    </row>
    <row r="4" spans="2:19" ht="12.75" customHeight="1">
      <c r="B4" s="77"/>
      <c r="C4" s="193"/>
      <c r="D4" s="194"/>
      <c r="E4" s="200"/>
      <c r="F4" s="201"/>
      <c r="G4" s="201"/>
      <c r="H4" s="201"/>
      <c r="I4" s="201"/>
      <c r="J4" s="201"/>
      <c r="K4" s="201"/>
      <c r="L4" s="201"/>
      <c r="M4" s="201"/>
      <c r="N4" s="202"/>
      <c r="O4" s="128"/>
      <c r="P4" s="128"/>
      <c r="Q4" s="128"/>
      <c r="R4" s="47"/>
      <c r="S4" s="32" t="s">
        <v>6</v>
      </c>
    </row>
    <row r="5" spans="2:19" ht="12.75" customHeight="1">
      <c r="B5" s="77"/>
      <c r="C5" s="193"/>
      <c r="D5" s="194"/>
      <c r="E5" s="200"/>
      <c r="F5" s="201"/>
      <c r="G5" s="201"/>
      <c r="H5" s="201"/>
      <c r="I5" s="201"/>
      <c r="J5" s="201"/>
      <c r="K5" s="201"/>
      <c r="L5" s="201"/>
      <c r="M5" s="201"/>
      <c r="N5" s="202"/>
      <c r="O5" s="128"/>
      <c r="P5" s="128"/>
      <c r="Q5" s="128"/>
      <c r="R5" s="47"/>
      <c r="S5" s="32" t="s">
        <v>7</v>
      </c>
    </row>
    <row r="6" spans="2:19" ht="12.75" customHeight="1">
      <c r="B6" s="78"/>
      <c r="C6" s="195"/>
      <c r="D6" s="196"/>
      <c r="E6" s="203"/>
      <c r="F6" s="204"/>
      <c r="G6" s="204"/>
      <c r="H6" s="204"/>
      <c r="I6" s="204"/>
      <c r="J6" s="204"/>
      <c r="K6" s="204"/>
      <c r="L6" s="204"/>
      <c r="M6" s="204"/>
      <c r="N6" s="205"/>
      <c r="O6" s="128"/>
      <c r="P6" s="128"/>
      <c r="Q6" s="128"/>
      <c r="R6" s="47"/>
      <c r="S6" s="33" t="s">
        <v>8</v>
      </c>
    </row>
    <row r="7" spans="2:19" ht="15">
      <c r="B7" s="79"/>
      <c r="C7" s="4"/>
      <c r="D7" s="4"/>
      <c r="E7" s="4"/>
      <c r="F7" s="4"/>
      <c r="G7" s="4"/>
      <c r="H7" s="4"/>
      <c r="I7" s="4"/>
      <c r="J7" s="4"/>
      <c r="K7" s="34"/>
      <c r="L7" s="34"/>
      <c r="M7" s="34"/>
      <c r="N7" s="34"/>
      <c r="O7" s="34"/>
      <c r="P7" s="4"/>
      <c r="Q7" s="71"/>
      <c r="R7" s="19"/>
      <c r="S7" s="2"/>
    </row>
    <row r="8" spans="2:19" ht="6" customHeight="1">
      <c r="B8" s="79"/>
      <c r="C8" s="4"/>
      <c r="D8" s="4"/>
      <c r="E8" s="13"/>
      <c r="F8" s="13"/>
      <c r="G8" s="13"/>
      <c r="H8" s="13"/>
      <c r="I8" s="13"/>
      <c r="J8" s="13"/>
      <c r="K8" s="13"/>
      <c r="L8" s="13"/>
      <c r="M8" s="13"/>
      <c r="N8" s="13"/>
      <c r="O8" s="13"/>
      <c r="P8" s="13"/>
      <c r="Q8" s="72"/>
      <c r="R8" s="4"/>
      <c r="S8" s="5"/>
    </row>
    <row r="9" spans="2:19" ht="33" customHeight="1">
      <c r="B9" s="79"/>
      <c r="C9" s="138" t="s">
        <v>32</v>
      </c>
      <c r="D9" s="149" t="s">
        <v>34</v>
      </c>
      <c r="E9" s="138" t="s">
        <v>36</v>
      </c>
      <c r="F9" s="138" t="s">
        <v>37</v>
      </c>
      <c r="G9" s="154" t="s">
        <v>115</v>
      </c>
      <c r="H9" s="155"/>
      <c r="I9" s="206" t="s">
        <v>116</v>
      </c>
      <c r="J9" s="206"/>
      <c r="K9" s="45"/>
      <c r="L9" s="5"/>
      <c r="M9" s="4"/>
      <c r="N9" s="190" t="s">
        <v>117</v>
      </c>
      <c r="O9" s="190"/>
      <c r="P9" s="4"/>
      <c r="Q9" s="60"/>
    </row>
    <row r="10" spans="2:19" ht="42" customHeight="1">
      <c r="B10" s="79"/>
      <c r="C10" s="138"/>
      <c r="D10" s="149"/>
      <c r="E10" s="138"/>
      <c r="F10" s="138"/>
      <c r="G10" s="48" t="s">
        <v>50</v>
      </c>
      <c r="H10" s="49" t="s">
        <v>118</v>
      </c>
      <c r="I10" s="25" t="s">
        <v>119</v>
      </c>
      <c r="J10" s="25" t="s">
        <v>120</v>
      </c>
      <c r="K10" s="25" t="s">
        <v>52</v>
      </c>
      <c r="L10" s="25" t="s">
        <v>53</v>
      </c>
      <c r="M10" s="4"/>
      <c r="N10" s="50" t="s">
        <v>121</v>
      </c>
      <c r="O10" s="51" t="s">
        <v>122</v>
      </c>
      <c r="P10" s="73"/>
      <c r="Q10" s="60"/>
    </row>
    <row r="11" spans="2:19" s="14" customFormat="1" ht="33" customHeight="1">
      <c r="B11" s="80"/>
      <c r="C11" s="21">
        <v>1</v>
      </c>
      <c r="D11" s="46" t="e">
        <f>'RG1'!#REF!</f>
        <v>#REF!</v>
      </c>
      <c r="E11" s="46" t="e">
        <f>'RG1'!#REF!</f>
        <v>#REF!</v>
      </c>
      <c r="F11" s="52" t="e">
        <f>'RG1'!#REF!</f>
        <v>#REF!</v>
      </c>
      <c r="G11" s="22" t="e">
        <f>'RG1'!#REF!</f>
        <v>#REF!</v>
      </c>
      <c r="H11" s="23" t="e">
        <f>'RG1'!#REF!</f>
        <v>#REF!</v>
      </c>
      <c r="I11" s="22"/>
      <c r="J11" s="23"/>
      <c r="K11" s="22" t="e">
        <f t="shared" ref="K11:K23" si="0">IF(F11="Baja",1,IF(F11="Media - baja",2,IF(F11="Media",3,IF(F11="Media - alta",4,5))))</f>
        <v>#REF!</v>
      </c>
      <c r="L11" s="44" t="e">
        <f t="shared" ref="L11:L23" si="1">J11*K11</f>
        <v>#REF!</v>
      </c>
      <c r="M11" s="73"/>
      <c r="N11" s="22" t="str">
        <f>IFERROR(INDEX($D$11:$D$31,MATCH(0,INDEX(COUNTIF($N$10:N10,$D$11:$D$31),),)),"")</f>
        <v/>
      </c>
      <c r="O11" s="67" t="e">
        <f t="shared" ref="O11:O25" si="2">SUMIFS($L$11:$L$31,$D$11:$D$31,N11)/SUMIFS($K$11:$K$31,$D$11:$D$31,N11)</f>
        <v>#DIV/0!</v>
      </c>
      <c r="P11" s="73"/>
      <c r="Q11" s="61"/>
    </row>
    <row r="12" spans="2:19" s="14" customFormat="1" ht="31.5" customHeight="1">
      <c r="B12" s="80"/>
      <c r="C12" s="21">
        <v>2</v>
      </c>
      <c r="D12" s="46" t="s">
        <v>123</v>
      </c>
      <c r="E12" s="46" t="s">
        <v>124</v>
      </c>
      <c r="F12" s="52" t="s">
        <v>8</v>
      </c>
      <c r="G12" s="22" t="e">
        <f>'RG1'!#REF!</f>
        <v>#REF!</v>
      </c>
      <c r="H12" s="23" t="e">
        <f>'RG1'!#REF!</f>
        <v>#REF!</v>
      </c>
      <c r="I12" s="22"/>
      <c r="J12" s="23"/>
      <c r="K12" s="22">
        <f t="shared" si="0"/>
        <v>5</v>
      </c>
      <c r="L12" s="44">
        <f t="shared" si="1"/>
        <v>0</v>
      </c>
      <c r="M12" s="73"/>
      <c r="N12" s="22" t="str">
        <f>IFERROR(INDEX($D$11:$D$31,MATCH(0,INDEX(COUNTIF($N$10:N11,$D$11:$D$31),),)),"")</f>
        <v/>
      </c>
      <c r="O12" s="67" t="e">
        <f t="shared" si="2"/>
        <v>#DIV/0!</v>
      </c>
      <c r="P12" s="73"/>
      <c r="Q12" s="61"/>
    </row>
    <row r="13" spans="2:19" s="14" customFormat="1" ht="31.5" customHeight="1">
      <c r="B13" s="80"/>
      <c r="C13" s="21">
        <v>3</v>
      </c>
      <c r="D13" s="46" t="s">
        <v>123</v>
      </c>
      <c r="E13" s="46" t="s">
        <v>125</v>
      </c>
      <c r="F13" s="52" t="s">
        <v>8</v>
      </c>
      <c r="G13" s="22" t="e">
        <f>'RG1'!#REF!</f>
        <v>#REF!</v>
      </c>
      <c r="H13" s="23" t="e">
        <f>'RG1'!#REF!</f>
        <v>#REF!</v>
      </c>
      <c r="I13" s="22"/>
      <c r="J13" s="23"/>
      <c r="K13" s="22">
        <f t="shared" si="0"/>
        <v>5</v>
      </c>
      <c r="L13" s="44">
        <f t="shared" si="1"/>
        <v>0</v>
      </c>
      <c r="M13" s="73"/>
      <c r="N13" s="22" t="str">
        <f>IFERROR(INDEX($D$11:$D$31,MATCH(0,INDEX(COUNTIF($N$10:N12,$D$11:$D$31),),)),"")</f>
        <v/>
      </c>
      <c r="O13" s="67" t="e">
        <f t="shared" si="2"/>
        <v>#DIV/0!</v>
      </c>
      <c r="P13" s="73"/>
      <c r="Q13" s="61"/>
    </row>
    <row r="14" spans="2:19" s="14" customFormat="1" ht="31.5" customHeight="1">
      <c r="B14" s="80"/>
      <c r="C14" s="21">
        <v>4</v>
      </c>
      <c r="D14" s="46" t="s">
        <v>123</v>
      </c>
      <c r="E14" s="46" t="s">
        <v>126</v>
      </c>
      <c r="F14" s="52" t="s">
        <v>8</v>
      </c>
      <c r="G14" s="22" t="e">
        <f>'RG1'!#REF!</f>
        <v>#REF!</v>
      </c>
      <c r="H14" s="23" t="e">
        <f>'RG1'!#REF!</f>
        <v>#REF!</v>
      </c>
      <c r="I14" s="22"/>
      <c r="J14" s="23"/>
      <c r="K14" s="22">
        <f t="shared" si="0"/>
        <v>5</v>
      </c>
      <c r="L14" s="44">
        <f t="shared" si="1"/>
        <v>0</v>
      </c>
      <c r="M14" s="73"/>
      <c r="N14" s="22" t="str">
        <f>IFERROR(INDEX($D$11:$D$31,MATCH(0,INDEX(COUNTIF($N$10:N13,$D$11:$D$31),),)),"")</f>
        <v/>
      </c>
      <c r="O14" s="67" t="e">
        <f t="shared" si="2"/>
        <v>#DIV/0!</v>
      </c>
      <c r="P14" s="73"/>
      <c r="Q14" s="61"/>
    </row>
    <row r="15" spans="2:19" s="14" customFormat="1" ht="31.5" customHeight="1">
      <c r="B15" s="80"/>
      <c r="C15" s="21">
        <v>5</v>
      </c>
      <c r="D15" s="46" t="str">
        <f>'RG1'!F46</f>
        <v>Utilizar el sistema informático electrónico de Tránsito Aduanero para el control de las autorizaciones de los tránsitos</v>
      </c>
      <c r="E15" s="46" t="str">
        <f>'RG1'!H46</f>
        <v>Registrar la totalidad de las autorizaciones de los tránsitos a través del SIE de tránsito</v>
      </c>
      <c r="F15" s="52" t="str">
        <f>'RG1'!I46</f>
        <v>Alta</v>
      </c>
      <c r="G15" s="22">
        <f>'RG1'!R46</f>
        <v>0</v>
      </c>
      <c r="H15" s="23">
        <f>'RG1'!S46</f>
        <v>0</v>
      </c>
      <c r="I15" s="22"/>
      <c r="J15" s="23"/>
      <c r="K15" s="22">
        <f t="shared" si="0"/>
        <v>5</v>
      </c>
      <c r="L15" s="44">
        <f t="shared" si="1"/>
        <v>0</v>
      </c>
      <c r="M15" s="73"/>
      <c r="N15" s="22" t="str">
        <f>IFERROR(INDEX($D$11:$D$31,MATCH(0,INDEX(COUNTIF($N$10:N14,$D$11:$D$31),),)),"")</f>
        <v/>
      </c>
      <c r="O15" s="67" t="e">
        <f t="shared" si="2"/>
        <v>#DIV/0!</v>
      </c>
      <c r="P15" s="73"/>
      <c r="Q15" s="61"/>
    </row>
    <row r="16" spans="2:19" s="14" customFormat="1" ht="31.5" customHeight="1">
      <c r="B16" s="80"/>
      <c r="C16" s="21">
        <v>6</v>
      </c>
      <c r="D16" s="46">
        <f>'RG1'!F50</f>
        <v>0</v>
      </c>
      <c r="E16" s="46">
        <f>'RG1'!H50</f>
        <v>0</v>
      </c>
      <c r="F16" s="52">
        <f>'RG1'!I50</f>
        <v>0</v>
      </c>
      <c r="G16" s="22">
        <f>'RG1'!R50</f>
        <v>0</v>
      </c>
      <c r="H16" s="23">
        <f>'RG1'!S50</f>
        <v>0</v>
      </c>
      <c r="I16" s="22"/>
      <c r="J16" s="23"/>
      <c r="K16" s="22">
        <f t="shared" si="0"/>
        <v>5</v>
      </c>
      <c r="L16" s="44">
        <f t="shared" si="1"/>
        <v>0</v>
      </c>
      <c r="M16" s="73"/>
      <c r="N16" s="22" t="str">
        <f>IFERROR(INDEX($D$11:$D$31,MATCH(0,INDEX(COUNTIF($N$10:N15,$D$11:$D$31),),)),"")</f>
        <v/>
      </c>
      <c r="O16" s="67" t="e">
        <f t="shared" si="2"/>
        <v>#DIV/0!</v>
      </c>
      <c r="P16" s="38"/>
      <c r="Q16" s="61"/>
    </row>
    <row r="17" spans="2:18" s="14" customFormat="1" ht="31.5" customHeight="1">
      <c r="B17" s="80"/>
      <c r="C17" s="21">
        <v>7</v>
      </c>
      <c r="D17" s="46" t="str">
        <f>'RG1'!F54</f>
        <v xml:space="preserve">Implementar el software que permita perfilar la carga para reconocimiento </v>
      </c>
      <c r="E17" s="46" t="str">
        <f>'RG1'!H54</f>
        <v xml:space="preserve">Implementación y pruebas del software </v>
      </c>
      <c r="F17" s="52" t="str">
        <f>'RG1'!I54</f>
        <v>Alta</v>
      </c>
      <c r="G17" s="22">
        <f>'RG1'!R54</f>
        <v>0</v>
      </c>
      <c r="H17" s="23">
        <f>'RG1'!S54</f>
        <v>0</v>
      </c>
      <c r="I17" s="22"/>
      <c r="J17" s="23"/>
      <c r="K17" s="22">
        <f t="shared" si="0"/>
        <v>5</v>
      </c>
      <c r="L17" s="44">
        <f t="shared" si="1"/>
        <v>0</v>
      </c>
      <c r="M17" s="73"/>
      <c r="N17" s="22" t="str">
        <f>IFERROR(INDEX($D$11:$D$31,MATCH(0,INDEX(COUNTIF($N$10:N16,$D$11:$D$31),),)),"")</f>
        <v/>
      </c>
      <c r="O17" s="67" t="e">
        <f t="shared" si="2"/>
        <v>#DIV/0!</v>
      </c>
      <c r="P17" s="38"/>
      <c r="Q17" s="61"/>
    </row>
    <row r="18" spans="2:18" s="14" customFormat="1" ht="31.5" customHeight="1">
      <c r="B18" s="80"/>
      <c r="C18" s="21">
        <v>8</v>
      </c>
      <c r="D18" s="46" t="str">
        <f>'RG1'!F55</f>
        <v xml:space="preserve">Actualizar el procedimiento PR­-OA­0178 “Autorización de Tránsito Aduanero Nacional “ </v>
      </c>
      <c r="E18" s="46" t="str">
        <f>'RG1'!H55</f>
        <v xml:space="preserve">Revisar y actualizar el procedimiento PR­-OA­-0178 “Autorización de Tránsito Aduanero Nacional “ </v>
      </c>
      <c r="F18" s="52" t="str">
        <f>'RG1'!I55</f>
        <v>Alta</v>
      </c>
      <c r="G18" s="22">
        <f>'RG1'!R55</f>
        <v>0</v>
      </c>
      <c r="H18" s="23">
        <f>'RG1'!S55</f>
        <v>0</v>
      </c>
      <c r="I18" s="22"/>
      <c r="J18" s="23"/>
      <c r="K18" s="22">
        <f t="shared" si="0"/>
        <v>5</v>
      </c>
      <c r="L18" s="44">
        <f t="shared" si="1"/>
        <v>0</v>
      </c>
      <c r="M18" s="73"/>
      <c r="N18" s="22" t="str">
        <f>IFERROR(INDEX($D$11:$D$31,MATCH(0,INDEX(COUNTIF($N$10:N17,$D$11:$D$31),),)),"")</f>
        <v/>
      </c>
      <c r="O18" s="67" t="e">
        <f t="shared" si="2"/>
        <v>#DIV/0!</v>
      </c>
      <c r="P18" s="38"/>
      <c r="Q18" s="61"/>
    </row>
    <row r="19" spans="2:18" s="14" customFormat="1" ht="31.5" customHeight="1">
      <c r="B19" s="80"/>
      <c r="C19" s="21">
        <v>9</v>
      </c>
      <c r="D19" s="46" t="e">
        <f>'RG1'!#REF!</f>
        <v>#REF!</v>
      </c>
      <c r="E19" s="46" t="e">
        <f>'RG1'!#REF!</f>
        <v>#REF!</v>
      </c>
      <c r="F19" s="52" t="e">
        <f>'RG1'!#REF!</f>
        <v>#REF!</v>
      </c>
      <c r="G19" s="22" t="e">
        <f>'RG1'!#REF!</f>
        <v>#REF!</v>
      </c>
      <c r="H19" s="23" t="e">
        <f>'RG1'!#REF!</f>
        <v>#REF!</v>
      </c>
      <c r="I19" s="22"/>
      <c r="J19" s="23"/>
      <c r="K19" s="22" t="e">
        <f t="shared" si="0"/>
        <v>#REF!</v>
      </c>
      <c r="L19" s="44" t="e">
        <f t="shared" si="1"/>
        <v>#REF!</v>
      </c>
      <c r="M19" s="73"/>
      <c r="N19" s="22" t="str">
        <f>IFERROR(INDEX($D$11:$D$31,MATCH(0,INDEX(COUNTIF($N$10:N18,$D$11:$D$31),),)),"")</f>
        <v/>
      </c>
      <c r="O19" s="67" t="e">
        <f t="shared" si="2"/>
        <v>#DIV/0!</v>
      </c>
      <c r="P19" s="38"/>
      <c r="Q19" s="61"/>
    </row>
    <row r="20" spans="2:18" s="14" customFormat="1" ht="31.5" customHeight="1">
      <c r="B20" s="80"/>
      <c r="C20" s="21">
        <v>10</v>
      </c>
      <c r="D20" s="46" t="str">
        <f>'RG1'!F56</f>
        <v xml:space="preserve">Actualizar la matriz de riesgos del Proceso de Operación Aduanera </v>
      </c>
      <c r="E20" s="46" t="str">
        <f>'RG1'!H56</f>
        <v>Actualizar las matriz de operación aduanera.</v>
      </c>
      <c r="F20" s="52" t="str">
        <f>'RG1'!I56</f>
        <v>Alta</v>
      </c>
      <c r="G20" s="22">
        <f>'RG1'!R56</f>
        <v>0</v>
      </c>
      <c r="H20" s="23">
        <f>'RG1'!S56</f>
        <v>0</v>
      </c>
      <c r="I20" s="22"/>
      <c r="J20" s="23"/>
      <c r="K20" s="22">
        <f t="shared" si="0"/>
        <v>5</v>
      </c>
      <c r="L20" s="44">
        <f t="shared" si="1"/>
        <v>0</v>
      </c>
      <c r="M20" s="73"/>
      <c r="N20" s="22" t="str">
        <f>IFERROR(INDEX($D$11:$D$31,MATCH(0,INDEX(COUNTIF($N$10:N19,$D$11:$D$31),),)),"")</f>
        <v/>
      </c>
      <c r="O20" s="67" t="e">
        <f t="shared" si="2"/>
        <v>#DIV/0!</v>
      </c>
      <c r="P20" s="38"/>
      <c r="Q20" s="61"/>
    </row>
    <row r="21" spans="2:18" s="14" customFormat="1" ht="31.5" customHeight="1">
      <c r="B21" s="80"/>
      <c r="C21" s="21">
        <v>11</v>
      </c>
      <c r="D21" s="46" t="e">
        <f>'RG1'!#REF!</f>
        <v>#REF!</v>
      </c>
      <c r="E21" s="46" t="e">
        <f>'RG1'!#REF!</f>
        <v>#REF!</v>
      </c>
      <c r="F21" s="52" t="e">
        <f>'RG1'!#REF!</f>
        <v>#REF!</v>
      </c>
      <c r="G21" s="22" t="e">
        <f>'RG1'!#REF!</f>
        <v>#REF!</v>
      </c>
      <c r="H21" s="23" t="e">
        <f>'RG1'!#REF!</f>
        <v>#REF!</v>
      </c>
      <c r="I21" s="22"/>
      <c r="J21" s="23"/>
      <c r="K21" s="22" t="e">
        <f t="shared" si="0"/>
        <v>#REF!</v>
      </c>
      <c r="L21" s="44" t="e">
        <f t="shared" si="1"/>
        <v>#REF!</v>
      </c>
      <c r="M21" s="73"/>
      <c r="N21" s="22" t="str">
        <f>IFERROR(INDEX($D$11:$D$31,MATCH(0,INDEX(COUNTIF($N$10:N20,$D$11:$D$31),),)),"")</f>
        <v/>
      </c>
      <c r="O21" s="67" t="e">
        <f t="shared" si="2"/>
        <v>#DIV/0!</v>
      </c>
      <c r="P21" s="38"/>
      <c r="Q21" s="61"/>
    </row>
    <row r="22" spans="2:18" s="14" customFormat="1" ht="31.5" customHeight="1">
      <c r="B22" s="80"/>
      <c r="C22" s="21">
        <v>12</v>
      </c>
      <c r="D22" s="46" t="e">
        <f>'RG1'!#REF!</f>
        <v>#REF!</v>
      </c>
      <c r="E22" s="46" t="e">
        <f>'RG1'!#REF!</f>
        <v>#REF!</v>
      </c>
      <c r="F22" s="52" t="e">
        <f>'RG1'!#REF!</f>
        <v>#REF!</v>
      </c>
      <c r="G22" s="22" t="e">
        <f>'RG1'!#REF!</f>
        <v>#REF!</v>
      </c>
      <c r="H22" s="23" t="e">
        <f>'RG1'!#REF!</f>
        <v>#REF!</v>
      </c>
      <c r="I22" s="22"/>
      <c r="J22" s="23"/>
      <c r="K22" s="22" t="e">
        <f t="shared" si="0"/>
        <v>#REF!</v>
      </c>
      <c r="L22" s="44" t="e">
        <f t="shared" si="1"/>
        <v>#REF!</v>
      </c>
      <c r="M22" s="73"/>
      <c r="N22" s="22" t="str">
        <f>IFERROR(INDEX($D$11:$D$31,MATCH(0,INDEX(COUNTIF($N$10:N21,$D$11:$D$31),),)),"")</f>
        <v/>
      </c>
      <c r="O22" s="67" t="e">
        <f t="shared" si="2"/>
        <v>#DIV/0!</v>
      </c>
      <c r="P22" s="38"/>
      <c r="Q22" s="61"/>
    </row>
    <row r="23" spans="2:18" s="14" customFormat="1" ht="31.5" customHeight="1">
      <c r="B23" s="80"/>
      <c r="C23" s="21">
        <v>13</v>
      </c>
      <c r="D23" s="46" t="str">
        <f>'RG1'!F57</f>
        <v xml:space="preserve">Colocar en producción el servicio Informático Electrónico de Tránsito Aduanero (MUISCA) a nivel Nacional </v>
      </c>
      <c r="E23" s="46" t="str">
        <f>'RG1'!H57</f>
        <v>Implementación del servicio</v>
      </c>
      <c r="F23" s="52" t="str">
        <f>'RG1'!I57</f>
        <v>Alta</v>
      </c>
      <c r="G23" s="22">
        <f>'RG1'!R57</f>
        <v>0</v>
      </c>
      <c r="H23" s="23">
        <f>'RG1'!S57</f>
        <v>0</v>
      </c>
      <c r="I23" s="22"/>
      <c r="J23" s="23"/>
      <c r="K23" s="22">
        <f t="shared" si="0"/>
        <v>5</v>
      </c>
      <c r="L23" s="44">
        <f t="shared" si="1"/>
        <v>0</v>
      </c>
      <c r="M23" s="73"/>
      <c r="N23" s="22" t="str">
        <f>IFERROR(INDEX($D$11:$D$31,MATCH(0,INDEX(COUNTIF($N$10:N22,$D$11:$D$31),),)),"")</f>
        <v/>
      </c>
      <c r="O23" s="67" t="e">
        <f t="shared" si="2"/>
        <v>#DIV/0!</v>
      </c>
      <c r="P23" s="38"/>
      <c r="Q23" s="61"/>
    </row>
    <row r="24" spans="2:18" s="14" customFormat="1" ht="31.5" customHeight="1">
      <c r="B24" s="80"/>
      <c r="C24" s="21">
        <v>14</v>
      </c>
      <c r="D24" s="46" t="e">
        <f>'RG1'!#REF!</f>
        <v>#REF!</v>
      </c>
      <c r="E24" s="46" t="e">
        <f>'RG1'!#REF!</f>
        <v>#REF!</v>
      </c>
      <c r="F24" s="52" t="e">
        <f>'RG1'!#REF!</f>
        <v>#REF!</v>
      </c>
      <c r="G24" s="22" t="e">
        <f>'RG1'!#REF!</f>
        <v>#REF!</v>
      </c>
      <c r="H24" s="23" t="e">
        <f>'RG1'!#REF!</f>
        <v>#REF!</v>
      </c>
      <c r="I24" s="23"/>
      <c r="J24" s="23"/>
      <c r="K24" s="22" t="e">
        <f t="shared" ref="K24:K30" si="3">IF(F24="Baja",1,IF(F24="Media - baja",2,IF(F24="Media",3,IF(F24="Media - alta",4,5))))</f>
        <v>#REF!</v>
      </c>
      <c r="L24" s="44" t="e">
        <f t="shared" ref="L24:L30" si="4">J24*K24</f>
        <v>#REF!</v>
      </c>
      <c r="M24" s="73"/>
      <c r="N24" s="22" t="str">
        <f>IFERROR(INDEX($D$11:$D$31,MATCH(0,INDEX(COUNTIF($N$10:N23,$D$11:$D$31),),)),"")</f>
        <v/>
      </c>
      <c r="O24" s="67" t="e">
        <f t="shared" si="2"/>
        <v>#DIV/0!</v>
      </c>
      <c r="P24" s="38"/>
      <c r="Q24" s="61"/>
    </row>
    <row r="25" spans="2:18" s="14" customFormat="1" ht="31.5" customHeight="1">
      <c r="B25" s="80"/>
      <c r="C25" s="21">
        <v>15</v>
      </c>
      <c r="D25" s="46" t="e">
        <f>'RG1'!#REF!</f>
        <v>#REF!</v>
      </c>
      <c r="E25" s="46" t="e">
        <f>'RG1'!#REF!</f>
        <v>#REF!</v>
      </c>
      <c r="F25" s="52" t="e">
        <f>'RG1'!#REF!</f>
        <v>#REF!</v>
      </c>
      <c r="G25" s="22" t="e">
        <f>'RG1'!#REF!</f>
        <v>#REF!</v>
      </c>
      <c r="H25" s="23" t="e">
        <f>'RG1'!#REF!</f>
        <v>#REF!</v>
      </c>
      <c r="I25" s="23"/>
      <c r="J25" s="23"/>
      <c r="K25" s="22" t="e">
        <f t="shared" si="3"/>
        <v>#REF!</v>
      </c>
      <c r="L25" s="44" t="e">
        <f t="shared" si="4"/>
        <v>#REF!</v>
      </c>
      <c r="M25" s="73"/>
      <c r="N25" s="22" t="str">
        <f>IFERROR(INDEX($D$11:$D$31,MATCH(0,INDEX(COUNTIF($N$10:N24,$D$11:$D$31),),)),"")</f>
        <v/>
      </c>
      <c r="O25" s="67" t="e">
        <f t="shared" si="2"/>
        <v>#DIV/0!</v>
      </c>
      <c r="P25" s="38"/>
      <c r="Q25" s="61"/>
    </row>
    <row r="26" spans="2:18" s="14" customFormat="1" ht="31.5" customHeight="1">
      <c r="B26" s="80"/>
      <c r="C26" s="21">
        <v>16</v>
      </c>
      <c r="D26" s="46" t="e">
        <f>'RG1'!#REF!</f>
        <v>#REF!</v>
      </c>
      <c r="E26" s="46" t="e">
        <f>'RG1'!#REF!</f>
        <v>#REF!</v>
      </c>
      <c r="F26" s="52" t="e">
        <f>'RG1'!#REF!</f>
        <v>#REF!</v>
      </c>
      <c r="G26" s="22" t="e">
        <f>'RG1'!#REF!</f>
        <v>#REF!</v>
      </c>
      <c r="H26" s="23" t="e">
        <f>'RG1'!#REF!</f>
        <v>#REF!</v>
      </c>
      <c r="I26" s="23"/>
      <c r="J26" s="23"/>
      <c r="K26" s="22" t="e">
        <f t="shared" si="3"/>
        <v>#REF!</v>
      </c>
      <c r="L26" s="44" t="e">
        <f t="shared" si="4"/>
        <v>#REF!</v>
      </c>
      <c r="M26" s="73"/>
      <c r="N26" s="73"/>
      <c r="O26" s="73"/>
      <c r="P26" s="38"/>
      <c r="Q26" s="61"/>
    </row>
    <row r="27" spans="2:18" s="14" customFormat="1" ht="31.5" customHeight="1">
      <c r="B27" s="80"/>
      <c r="C27" s="21">
        <v>17</v>
      </c>
      <c r="D27" s="46" t="e">
        <f>'RG1'!#REF!</f>
        <v>#REF!</v>
      </c>
      <c r="E27" s="46" t="e">
        <f>'RG1'!#REF!</f>
        <v>#REF!</v>
      </c>
      <c r="F27" s="52" t="e">
        <f>'RG1'!#REF!</f>
        <v>#REF!</v>
      </c>
      <c r="G27" s="22" t="e">
        <f>'RG1'!#REF!</f>
        <v>#REF!</v>
      </c>
      <c r="H27" s="23" t="e">
        <f>'RG1'!#REF!</f>
        <v>#REF!</v>
      </c>
      <c r="I27" s="23"/>
      <c r="J27" s="23"/>
      <c r="K27" s="22" t="e">
        <f t="shared" si="3"/>
        <v>#REF!</v>
      </c>
      <c r="L27" s="44" t="e">
        <f t="shared" si="4"/>
        <v>#REF!</v>
      </c>
      <c r="M27" s="73"/>
      <c r="N27" s="73"/>
      <c r="O27" s="73"/>
      <c r="P27" s="38"/>
      <c r="Q27" s="61"/>
    </row>
    <row r="28" spans="2:18" s="14" customFormat="1" ht="31.5" customHeight="1">
      <c r="B28" s="80"/>
      <c r="C28" s="21">
        <v>18</v>
      </c>
      <c r="D28" s="46" t="e">
        <f>'RG1'!#REF!</f>
        <v>#REF!</v>
      </c>
      <c r="E28" s="46" t="e">
        <f>'RG1'!#REF!</f>
        <v>#REF!</v>
      </c>
      <c r="F28" s="52" t="e">
        <f>'RG1'!#REF!</f>
        <v>#REF!</v>
      </c>
      <c r="G28" s="22" t="e">
        <f>'RG1'!#REF!</f>
        <v>#REF!</v>
      </c>
      <c r="H28" s="23" t="e">
        <f>'RG1'!#REF!</f>
        <v>#REF!</v>
      </c>
      <c r="I28" s="23"/>
      <c r="J28" s="23"/>
      <c r="K28" s="22" t="e">
        <f t="shared" si="3"/>
        <v>#REF!</v>
      </c>
      <c r="L28" s="44" t="e">
        <f t="shared" si="4"/>
        <v>#REF!</v>
      </c>
      <c r="M28" s="73"/>
      <c r="N28" s="73"/>
      <c r="O28" s="73"/>
      <c r="P28" s="38"/>
      <c r="Q28" s="61"/>
    </row>
    <row r="29" spans="2:18" s="14" customFormat="1" ht="31.5" customHeight="1">
      <c r="B29" s="80"/>
      <c r="C29" s="21">
        <v>19</v>
      </c>
      <c r="D29" s="46" t="e">
        <f>'RG1'!#REF!</f>
        <v>#REF!</v>
      </c>
      <c r="E29" s="46" t="e">
        <f>'RG1'!#REF!</f>
        <v>#REF!</v>
      </c>
      <c r="F29" s="52" t="e">
        <f>'RG1'!#REF!</f>
        <v>#REF!</v>
      </c>
      <c r="G29" s="22" t="e">
        <f>'RG1'!#REF!</f>
        <v>#REF!</v>
      </c>
      <c r="H29" s="23" t="e">
        <f>'RG1'!#REF!</f>
        <v>#REF!</v>
      </c>
      <c r="I29" s="23"/>
      <c r="J29" s="23"/>
      <c r="K29" s="22" t="e">
        <f t="shared" si="3"/>
        <v>#REF!</v>
      </c>
      <c r="L29" s="44" t="e">
        <f t="shared" si="4"/>
        <v>#REF!</v>
      </c>
      <c r="M29" s="73"/>
      <c r="N29" s="73"/>
      <c r="O29" s="73"/>
      <c r="P29" s="38"/>
      <c r="Q29" s="61"/>
    </row>
    <row r="30" spans="2:18" s="14" customFormat="1" ht="31.5" customHeight="1">
      <c r="B30" s="80"/>
      <c r="C30" s="21">
        <v>20</v>
      </c>
      <c r="D30" s="46" t="str">
        <f>'RG1'!F58</f>
        <v>Realizar capacitación a los funcionarios de la División de Gestión Control Carga, en los siguientes temas:
- Requisitos establecidos para la finalización de los tránsitos aduaneros nacionales.
-Utilización de los formatos y documentación establecidos en la norma, par el envío de insumos a la División de Fiscalización.</v>
      </c>
      <c r="E30" s="46" t="str">
        <f>'RG1'!H58</f>
        <v>Capacitación realizada</v>
      </c>
      <c r="F30" s="52" t="str">
        <f>'RG1'!I58</f>
        <v>Alta</v>
      </c>
      <c r="G30" s="22">
        <f>'RG1'!R58</f>
        <v>0</v>
      </c>
      <c r="H30" s="23">
        <f>'RG1'!S58</f>
        <v>0</v>
      </c>
      <c r="I30" s="23"/>
      <c r="J30" s="23"/>
      <c r="K30" s="22">
        <f t="shared" si="3"/>
        <v>5</v>
      </c>
      <c r="L30" s="44">
        <f t="shared" si="4"/>
        <v>0</v>
      </c>
      <c r="M30" s="73"/>
      <c r="N30" s="73"/>
      <c r="O30" s="73"/>
      <c r="P30" s="38"/>
      <c r="Q30" s="61"/>
    </row>
    <row r="31" spans="2:18" s="14" customFormat="1" ht="31.5" customHeight="1">
      <c r="B31" s="80"/>
      <c r="C31" s="21" t="s">
        <v>108</v>
      </c>
      <c r="D31" s="46">
        <f>'RG1'!F59</f>
        <v>0</v>
      </c>
      <c r="E31" s="46">
        <f>'RG1'!H59</f>
        <v>0</v>
      </c>
      <c r="F31" s="52">
        <f>'RG1'!I59</f>
        <v>0</v>
      </c>
      <c r="G31" s="22">
        <f>'RG1'!R59</f>
        <v>0</v>
      </c>
      <c r="H31" s="23">
        <f>'RG1'!S59</f>
        <v>0</v>
      </c>
      <c r="I31" s="23"/>
      <c r="J31" s="23"/>
      <c r="K31" s="22">
        <f t="shared" ref="K31" si="5">IF(F31="Baja",1,IF(F31="Media - baja",2,IF(F31="Media",3,IF(F31="Media - alta",4,5))))</f>
        <v>5</v>
      </c>
      <c r="L31" s="44">
        <f t="shared" ref="L31" si="6">J31*K31</f>
        <v>0</v>
      </c>
      <c r="M31" s="73"/>
      <c r="N31" s="73"/>
      <c r="O31" s="73"/>
      <c r="P31" s="38"/>
      <c r="Q31" s="61"/>
    </row>
    <row r="32" spans="2:18" s="14" customFormat="1" ht="31.5" customHeight="1">
      <c r="B32" s="80"/>
      <c r="C32" s="39"/>
      <c r="D32" s="39"/>
      <c r="E32" s="38"/>
      <c r="F32" s="38"/>
      <c r="G32" s="38"/>
      <c r="H32" s="40"/>
      <c r="I32" s="38"/>
      <c r="J32" s="41"/>
      <c r="K32" s="38"/>
      <c r="L32" s="42"/>
      <c r="M32" s="42"/>
      <c r="N32" s="38"/>
      <c r="O32" s="38"/>
      <c r="P32" s="38"/>
      <c r="Q32" s="74"/>
      <c r="R32" s="61"/>
    </row>
    <row r="33" spans="1:18" ht="21.75" customHeight="1">
      <c r="B33" s="81"/>
      <c r="C33" s="64"/>
      <c r="D33" s="64"/>
      <c r="E33" s="64"/>
      <c r="F33" s="64"/>
      <c r="G33" s="64"/>
      <c r="H33" s="64"/>
      <c r="I33" s="64"/>
      <c r="J33" s="64"/>
      <c r="K33" s="64"/>
      <c r="L33" s="64"/>
      <c r="M33" s="64"/>
      <c r="N33" s="64"/>
      <c r="O33" s="64"/>
      <c r="P33" s="64"/>
      <c r="Q33" s="75"/>
      <c r="R33" s="60"/>
    </row>
    <row r="34" spans="1:18" ht="21.75" customHeight="1">
      <c r="A34" s="16"/>
      <c r="B34" s="213" t="s">
        <v>109</v>
      </c>
      <c r="C34" s="214"/>
      <c r="D34" s="214"/>
      <c r="E34" s="214"/>
      <c r="F34" s="214"/>
      <c r="G34" s="214"/>
      <c r="H34" s="214"/>
      <c r="I34" s="214"/>
      <c r="J34" s="214"/>
      <c r="K34" s="214"/>
      <c r="L34" s="214"/>
      <c r="M34" s="214"/>
      <c r="N34" s="214"/>
      <c r="O34" s="214"/>
      <c r="P34" s="214"/>
      <c r="Q34" s="215"/>
      <c r="R34" s="68"/>
    </row>
    <row r="35" spans="1:18" ht="21.75" customHeight="1">
      <c r="A35" s="17"/>
      <c r="B35" s="130" t="s">
        <v>110</v>
      </c>
      <c r="C35" s="131"/>
      <c r="D35" s="131"/>
      <c r="E35" s="131"/>
      <c r="F35" s="131"/>
      <c r="G35" s="131"/>
      <c r="H35" s="131"/>
      <c r="I35" s="131"/>
      <c r="J35" s="131"/>
      <c r="K35" s="131"/>
      <c r="L35" s="131"/>
      <c r="M35" s="131"/>
      <c r="N35" s="131"/>
      <c r="O35" s="131"/>
      <c r="P35" s="131"/>
      <c r="Q35" s="132"/>
      <c r="R35" s="70"/>
    </row>
    <row r="36" spans="1:18" ht="21.75" customHeight="1">
      <c r="B36" s="130" t="s">
        <v>111</v>
      </c>
      <c r="C36" s="131"/>
      <c r="D36" s="132"/>
      <c r="E36" s="130" t="s">
        <v>112</v>
      </c>
      <c r="F36" s="132"/>
      <c r="G36" s="130" t="s">
        <v>113</v>
      </c>
      <c r="H36" s="132"/>
      <c r="I36" s="130">
        <v>3</v>
      </c>
      <c r="J36" s="131"/>
      <c r="K36" s="131"/>
      <c r="L36" s="131"/>
      <c r="M36" s="132"/>
      <c r="N36" s="207" t="s">
        <v>114</v>
      </c>
      <c r="O36" s="208"/>
      <c r="P36" s="216">
        <v>43343</v>
      </c>
      <c r="Q36" s="217"/>
      <c r="R36" s="69"/>
    </row>
    <row r="37" spans="1:18" ht="80.25" customHeight="1">
      <c r="B37" s="209"/>
      <c r="C37" s="210"/>
      <c r="D37" s="210"/>
      <c r="E37" s="210"/>
      <c r="F37" s="210"/>
      <c r="G37" s="210"/>
      <c r="H37" s="210"/>
      <c r="I37" s="210"/>
      <c r="J37" s="210"/>
      <c r="K37" s="210"/>
      <c r="L37" s="210"/>
      <c r="M37" s="210"/>
      <c r="N37" s="210"/>
      <c r="O37" s="210"/>
      <c r="P37" s="211"/>
      <c r="Q37" s="212"/>
      <c r="R37" s="62"/>
    </row>
  </sheetData>
  <mergeCells count="19">
    <mergeCell ref="I36:M36"/>
    <mergeCell ref="N36:O36"/>
    <mergeCell ref="G9:H9"/>
    <mergeCell ref="B36:D36"/>
    <mergeCell ref="B37:Q37"/>
    <mergeCell ref="E36:F36"/>
    <mergeCell ref="G36:H36"/>
    <mergeCell ref="B35:Q35"/>
    <mergeCell ref="B34:Q34"/>
    <mergeCell ref="P36:Q36"/>
    <mergeCell ref="O2:Q6"/>
    <mergeCell ref="N9:O9"/>
    <mergeCell ref="C2:D6"/>
    <mergeCell ref="E2:N6"/>
    <mergeCell ref="C9:C10"/>
    <mergeCell ref="D9:D10"/>
    <mergeCell ref="E9:E10"/>
    <mergeCell ref="F9:F10"/>
    <mergeCell ref="I9:J9"/>
  </mergeCells>
  <dataValidations count="2">
    <dataValidation type="list" allowBlank="1" showInputMessage="1" showErrorMessage="1" sqref="F11:F31">
      <formula1>$S$2:$S$6</formula1>
    </dataValidation>
    <dataValidation type="list" allowBlank="1" showInputMessage="1" showErrorMessage="1" sqref="H32">
      <formula1>$Q$2:$Q$6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U99"/>
  <sheetViews>
    <sheetView topLeftCell="A19" workbookViewId="0">
      <selection activeCell="B60" sqref="B60:T60"/>
    </sheetView>
  </sheetViews>
  <sheetFormatPr baseColWidth="10" defaultColWidth="11.42578125" defaultRowHeight="14.25"/>
  <cols>
    <col min="1" max="1" width="1.42578125" style="1" customWidth="1"/>
    <col min="2" max="2" width="1.140625" style="1" customWidth="1"/>
    <col min="3" max="3" width="4.42578125" style="1" customWidth="1"/>
    <col min="4" max="4" width="32.85546875" style="1" customWidth="1"/>
    <col min="5" max="5" width="30.85546875" style="1" customWidth="1"/>
    <col min="6" max="6" width="21.42578125" style="1" customWidth="1"/>
    <col min="7" max="7" width="18.85546875" style="1" customWidth="1"/>
    <col min="8" max="8" width="15.7109375" style="1" customWidth="1"/>
    <col min="9" max="9" width="26.42578125" style="1" customWidth="1"/>
    <col min="10" max="10" width="24" style="1" customWidth="1"/>
    <col min="11" max="11" width="23.140625" style="1" customWidth="1"/>
    <col min="12" max="13" width="13.28515625" style="1" customWidth="1"/>
    <col min="14" max="14" width="26.42578125" style="1" customWidth="1"/>
    <col min="15" max="16" width="25.42578125" style="1" customWidth="1"/>
    <col min="17" max="17" width="34.140625" style="1" customWidth="1"/>
    <col min="18" max="18" width="15.28515625" style="1" customWidth="1"/>
    <col min="19" max="19" width="25.7109375" style="1" hidden="1" customWidth="1"/>
    <col min="20" max="20" width="20.42578125" style="1" hidden="1" customWidth="1"/>
    <col min="21" max="21" width="5.85546875" style="1" customWidth="1"/>
    <col min="22" max="16384" width="11.42578125" style="1"/>
  </cols>
  <sheetData>
    <row r="1" spans="2:21" ht="9" customHeight="1"/>
    <row r="2" spans="2:21" ht="15" customHeight="1">
      <c r="B2" s="35"/>
      <c r="C2" s="127"/>
      <c r="D2" s="127"/>
      <c r="E2" s="127"/>
      <c r="F2" s="129" t="s">
        <v>2</v>
      </c>
      <c r="G2" s="129"/>
      <c r="H2" s="129"/>
      <c r="I2" s="129"/>
      <c r="J2" s="129"/>
      <c r="K2" s="129"/>
      <c r="L2" s="129"/>
      <c r="M2" s="129"/>
      <c r="N2" s="129"/>
      <c r="O2" s="129"/>
      <c r="P2" s="128" t="s">
        <v>3</v>
      </c>
      <c r="Q2" s="128"/>
      <c r="R2" s="128"/>
      <c r="S2" s="47"/>
      <c r="T2" s="31" t="s">
        <v>4</v>
      </c>
      <c r="U2" s="60"/>
    </row>
    <row r="3" spans="2:21" ht="12.75" customHeight="1">
      <c r="B3" s="36"/>
      <c r="C3" s="127"/>
      <c r="D3" s="127"/>
      <c r="E3" s="127"/>
      <c r="F3" s="129"/>
      <c r="G3" s="129"/>
      <c r="H3" s="129"/>
      <c r="I3" s="129"/>
      <c r="J3" s="129"/>
      <c r="K3" s="129"/>
      <c r="L3" s="129"/>
      <c r="M3" s="129"/>
      <c r="N3" s="129"/>
      <c r="O3" s="129"/>
      <c r="P3" s="128"/>
      <c r="Q3" s="128"/>
      <c r="R3" s="128"/>
      <c r="S3" s="47"/>
      <c r="T3" s="32" t="s">
        <v>5</v>
      </c>
      <c r="U3" s="60"/>
    </row>
    <row r="4" spans="2:21" ht="12.75" customHeight="1">
      <c r="B4" s="36"/>
      <c r="C4" s="127"/>
      <c r="D4" s="127"/>
      <c r="E4" s="127"/>
      <c r="F4" s="129"/>
      <c r="G4" s="129"/>
      <c r="H4" s="129"/>
      <c r="I4" s="129"/>
      <c r="J4" s="129"/>
      <c r="K4" s="129"/>
      <c r="L4" s="129"/>
      <c r="M4" s="129"/>
      <c r="N4" s="129"/>
      <c r="O4" s="129"/>
      <c r="P4" s="128"/>
      <c r="Q4" s="128"/>
      <c r="R4" s="128"/>
      <c r="S4" s="47"/>
      <c r="T4" s="32" t="s">
        <v>6</v>
      </c>
      <c r="U4" s="60"/>
    </row>
    <row r="5" spans="2:21" ht="12.75" customHeight="1">
      <c r="B5" s="36"/>
      <c r="C5" s="127"/>
      <c r="D5" s="127"/>
      <c r="E5" s="127"/>
      <c r="F5" s="129"/>
      <c r="G5" s="129"/>
      <c r="H5" s="129"/>
      <c r="I5" s="129"/>
      <c r="J5" s="129"/>
      <c r="K5" s="129"/>
      <c r="L5" s="129"/>
      <c r="M5" s="129"/>
      <c r="N5" s="129"/>
      <c r="O5" s="129"/>
      <c r="P5" s="128"/>
      <c r="Q5" s="128"/>
      <c r="R5" s="128"/>
      <c r="S5" s="47"/>
      <c r="T5" s="32" t="s">
        <v>7</v>
      </c>
      <c r="U5" s="60"/>
    </row>
    <row r="6" spans="2:21" ht="12.75" customHeight="1">
      <c r="B6" s="37"/>
      <c r="C6" s="127"/>
      <c r="D6" s="127"/>
      <c r="E6" s="127"/>
      <c r="F6" s="129"/>
      <c r="G6" s="129"/>
      <c r="H6" s="129"/>
      <c r="I6" s="129"/>
      <c r="J6" s="129"/>
      <c r="K6" s="129"/>
      <c r="L6" s="129"/>
      <c r="M6" s="129"/>
      <c r="N6" s="129"/>
      <c r="O6" s="129"/>
      <c r="P6" s="128"/>
      <c r="Q6" s="128"/>
      <c r="R6" s="128"/>
      <c r="S6" s="47"/>
      <c r="T6" s="33" t="s">
        <v>8</v>
      </c>
      <c r="U6" s="60"/>
    </row>
    <row r="7" spans="2:21" ht="15">
      <c r="B7" s="3"/>
      <c r="C7" s="4"/>
      <c r="D7" s="4"/>
      <c r="E7" s="4"/>
      <c r="F7" s="4"/>
      <c r="G7" s="4"/>
      <c r="H7" s="4"/>
      <c r="I7" s="34"/>
      <c r="J7" s="34"/>
      <c r="K7" s="34"/>
      <c r="L7" s="34"/>
      <c r="M7" s="34"/>
      <c r="N7" s="4"/>
      <c r="O7" s="19"/>
      <c r="P7" s="19"/>
      <c r="Q7" s="19"/>
      <c r="R7" s="19"/>
      <c r="S7" s="19"/>
      <c r="T7" s="2"/>
      <c r="U7" s="60"/>
    </row>
    <row r="8" spans="2:21" ht="15">
      <c r="B8" s="3"/>
      <c r="C8" s="4"/>
      <c r="D8" s="4"/>
      <c r="E8" s="4"/>
      <c r="F8" s="4"/>
      <c r="G8" s="4"/>
      <c r="H8" s="4"/>
      <c r="I8" s="34"/>
      <c r="J8" s="34"/>
      <c r="K8" s="34"/>
      <c r="L8" s="34"/>
      <c r="M8" s="34"/>
      <c r="N8" s="4"/>
      <c r="O8" s="19"/>
      <c r="P8" s="19"/>
      <c r="Q8" s="19"/>
      <c r="R8" s="19"/>
      <c r="S8" s="19"/>
      <c r="T8" s="5"/>
      <c r="U8" s="60"/>
    </row>
    <row r="9" spans="2:21" ht="15">
      <c r="B9" s="3"/>
      <c r="C9" s="4"/>
      <c r="D9" s="4"/>
      <c r="E9" s="4"/>
      <c r="F9" s="4"/>
      <c r="G9" s="4"/>
      <c r="H9" s="4"/>
      <c r="I9" s="6" t="s">
        <v>9</v>
      </c>
      <c r="J9" s="4"/>
      <c r="K9" s="137" t="s">
        <v>127</v>
      </c>
      <c r="L9" s="137"/>
      <c r="M9" s="137"/>
      <c r="N9" s="137"/>
      <c r="O9" s="4"/>
      <c r="P9" s="19"/>
      <c r="Q9" s="19"/>
      <c r="R9" s="19"/>
      <c r="S9" s="19"/>
      <c r="T9" s="5"/>
      <c r="U9" s="60"/>
    </row>
    <row r="10" spans="2:21" ht="15">
      <c r="B10" s="3"/>
      <c r="C10" s="4"/>
      <c r="D10" s="4"/>
      <c r="E10" s="4"/>
      <c r="F10" s="4"/>
      <c r="G10" s="4"/>
      <c r="H10" s="4"/>
      <c r="I10" s="6" t="s">
        <v>11</v>
      </c>
      <c r="J10" s="4"/>
      <c r="K10" s="137" t="s">
        <v>128</v>
      </c>
      <c r="L10" s="137"/>
      <c r="M10" s="137"/>
      <c r="N10" s="137"/>
      <c r="O10" s="4"/>
      <c r="P10" s="4"/>
      <c r="Q10" s="4"/>
      <c r="R10" s="4"/>
      <c r="S10" s="4"/>
      <c r="T10" s="5"/>
      <c r="U10" s="60"/>
    </row>
    <row r="11" spans="2:21" ht="15">
      <c r="B11" s="3"/>
      <c r="C11" s="4"/>
      <c r="D11" s="4"/>
      <c r="E11" s="4"/>
      <c r="F11" s="4"/>
      <c r="G11" s="4"/>
      <c r="H11" s="4"/>
      <c r="I11" s="6" t="s">
        <v>12</v>
      </c>
      <c r="J11" s="4"/>
      <c r="K11" s="137" t="s">
        <v>13</v>
      </c>
      <c r="L11" s="137"/>
      <c r="M11" s="137"/>
      <c r="N11" s="137"/>
      <c r="O11" s="4"/>
      <c r="P11" s="4"/>
      <c r="Q11" s="4"/>
      <c r="R11" s="4"/>
      <c r="S11" s="4"/>
      <c r="T11" s="5"/>
      <c r="U11" s="60"/>
    </row>
    <row r="12" spans="2:21" ht="15">
      <c r="B12" s="3"/>
      <c r="C12" s="4"/>
      <c r="D12" s="4"/>
      <c r="E12" s="4"/>
      <c r="F12" s="4"/>
      <c r="G12" s="4"/>
      <c r="H12" s="4"/>
      <c r="I12" s="6" t="s">
        <v>14</v>
      </c>
      <c r="J12" s="4"/>
      <c r="K12" s="137" t="s">
        <v>15</v>
      </c>
      <c r="L12" s="137"/>
      <c r="M12" s="137"/>
      <c r="N12" s="137"/>
      <c r="O12" s="4"/>
      <c r="P12" s="4"/>
      <c r="Q12" s="4"/>
      <c r="R12" s="4"/>
      <c r="S12" s="4"/>
      <c r="T12" s="5"/>
      <c r="U12" s="60"/>
    </row>
    <row r="13" spans="2:21" ht="15">
      <c r="B13" s="3"/>
      <c r="C13" s="4"/>
      <c r="D13" s="4"/>
      <c r="E13" s="4"/>
      <c r="F13" s="4"/>
      <c r="G13" s="4"/>
      <c r="H13" s="4"/>
      <c r="I13" s="6" t="s">
        <v>16</v>
      </c>
      <c r="J13" s="4"/>
      <c r="K13" s="137" t="s">
        <v>17</v>
      </c>
      <c r="L13" s="137"/>
      <c r="M13" s="137"/>
      <c r="N13" s="137"/>
      <c r="O13" s="4"/>
      <c r="P13" s="4"/>
      <c r="Q13" s="4"/>
      <c r="R13" s="4"/>
      <c r="S13" s="4"/>
      <c r="T13" s="5"/>
      <c r="U13" s="60"/>
    </row>
    <row r="14" spans="2:21">
      <c r="B14" s="3"/>
      <c r="C14" s="4"/>
      <c r="D14" s="4"/>
      <c r="E14" s="4"/>
      <c r="F14" s="4"/>
      <c r="G14" s="4"/>
      <c r="H14" s="4"/>
      <c r="I14" s="30"/>
      <c r="J14" s="4"/>
      <c r="K14" s="20"/>
      <c r="L14" s="34"/>
      <c r="M14" s="34"/>
      <c r="N14" s="34"/>
      <c r="O14" s="4"/>
      <c r="P14" s="4"/>
      <c r="Q14" s="4"/>
      <c r="R14" s="4"/>
      <c r="S14" s="4"/>
      <c r="T14" s="5"/>
      <c r="U14" s="60"/>
    </row>
    <row r="15" spans="2:21" ht="5.25" customHeight="1">
      <c r="B15" s="3"/>
      <c r="C15" s="9"/>
      <c r="D15" s="9"/>
      <c r="E15" s="9"/>
      <c r="F15" s="9"/>
      <c r="G15" s="9"/>
      <c r="H15" s="9"/>
      <c r="I15" s="9"/>
      <c r="J15" s="7"/>
      <c r="K15" s="7"/>
      <c r="L15" s="4"/>
      <c r="M15" s="4"/>
      <c r="N15" s="4"/>
      <c r="O15" s="4"/>
      <c r="P15" s="4"/>
      <c r="Q15" s="4"/>
      <c r="R15" s="4"/>
      <c r="S15" s="4"/>
      <c r="T15" s="5"/>
      <c r="U15" s="60"/>
    </row>
    <row r="16" spans="2:21" ht="15" customHeight="1">
      <c r="B16" s="3"/>
      <c r="C16" s="146" t="s">
        <v>18</v>
      </c>
      <c r="D16" s="147"/>
      <c r="E16" s="147"/>
      <c r="F16" s="147"/>
      <c r="G16" s="147"/>
      <c r="H16" s="147"/>
      <c r="I16" s="147"/>
      <c r="J16" s="147"/>
      <c r="K16" s="147"/>
      <c r="L16" s="147"/>
      <c r="M16" s="147"/>
      <c r="N16" s="147"/>
      <c r="O16" s="148"/>
      <c r="P16" s="4"/>
      <c r="Q16" s="4"/>
      <c r="R16" s="4"/>
      <c r="S16" s="4"/>
      <c r="T16" s="5"/>
      <c r="U16" s="60"/>
    </row>
    <row r="17" spans="2:21" ht="5.25" customHeight="1">
      <c r="B17" s="3"/>
      <c r="C17" s="7"/>
      <c r="D17" s="7"/>
      <c r="E17" s="7"/>
      <c r="F17" s="7"/>
      <c r="G17" s="7"/>
      <c r="H17" s="7"/>
      <c r="I17" s="7"/>
      <c r="J17" s="7"/>
      <c r="K17" s="7"/>
      <c r="L17" s="7"/>
      <c r="M17" s="7"/>
      <c r="N17" s="7"/>
      <c r="O17" s="7"/>
      <c r="P17" s="4"/>
      <c r="Q17" s="4"/>
      <c r="R17" s="4"/>
      <c r="S17" s="4"/>
      <c r="T17" s="5"/>
      <c r="U17" s="60"/>
    </row>
    <row r="18" spans="2:21" ht="17.25" customHeight="1">
      <c r="B18" s="3"/>
      <c r="C18" s="141" t="s">
        <v>129</v>
      </c>
      <c r="D18" s="141"/>
      <c r="E18" s="141"/>
      <c r="F18" s="141"/>
      <c r="G18" s="141"/>
      <c r="H18" s="141"/>
      <c r="I18" s="141"/>
      <c r="J18" s="141"/>
      <c r="K18" s="141"/>
      <c r="L18" s="141"/>
      <c r="M18" s="141"/>
      <c r="N18" s="141"/>
      <c r="O18" s="141"/>
      <c r="P18" s="4"/>
      <c r="Q18" s="4"/>
      <c r="R18" s="4"/>
      <c r="S18" s="4"/>
      <c r="T18" s="5"/>
      <c r="U18" s="60"/>
    </row>
    <row r="19" spans="2:21" ht="4.5" customHeight="1">
      <c r="B19" s="3"/>
      <c r="C19" s="9"/>
      <c r="D19" s="9"/>
      <c r="E19" s="9"/>
      <c r="F19" s="9"/>
      <c r="G19" s="9"/>
      <c r="H19" s="9"/>
      <c r="I19" s="9"/>
      <c r="J19" s="9"/>
      <c r="K19" s="9"/>
      <c r="L19" s="10"/>
      <c r="M19" s="10"/>
      <c r="N19" s="11"/>
      <c r="O19" s="7"/>
      <c r="P19" s="4"/>
      <c r="Q19" s="4"/>
      <c r="R19" s="4"/>
      <c r="S19" s="4"/>
      <c r="T19" s="5"/>
      <c r="U19" s="60"/>
    </row>
    <row r="20" spans="2:21" ht="15.75" customHeight="1">
      <c r="B20" s="3"/>
      <c r="C20" s="143" t="s">
        <v>20</v>
      </c>
      <c r="D20" s="144"/>
      <c r="E20" s="144"/>
      <c r="F20" s="144"/>
      <c r="G20" s="144"/>
      <c r="H20" s="144"/>
      <c r="I20" s="144"/>
      <c r="J20" s="144"/>
      <c r="K20" s="144"/>
      <c r="L20" s="144"/>
      <c r="M20" s="144"/>
      <c r="N20" s="144"/>
      <c r="O20" s="145"/>
      <c r="P20" s="4"/>
      <c r="Q20" s="4"/>
      <c r="R20" s="4"/>
      <c r="S20" s="4"/>
      <c r="T20" s="5"/>
      <c r="U20" s="60"/>
    </row>
    <row r="21" spans="2:21" ht="6" customHeight="1">
      <c r="B21" s="3"/>
      <c r="C21" s="8"/>
      <c r="D21" s="8"/>
      <c r="E21" s="8"/>
      <c r="F21" s="8"/>
      <c r="G21" s="8"/>
      <c r="H21" s="8"/>
      <c r="I21" s="8"/>
      <c r="J21" s="8"/>
      <c r="K21" s="8"/>
      <c r="L21" s="8"/>
      <c r="M21" s="8"/>
      <c r="N21" s="8"/>
      <c r="O21" s="8"/>
      <c r="P21" s="8"/>
      <c r="Q21" s="8"/>
      <c r="R21" s="8"/>
      <c r="S21" s="8"/>
      <c r="T21" s="5"/>
      <c r="U21" s="60"/>
    </row>
    <row r="22" spans="2:21" ht="29.25" customHeight="1">
      <c r="B22" s="3"/>
      <c r="C22" s="142" t="s">
        <v>130</v>
      </c>
      <c r="D22" s="142"/>
      <c r="E22" s="142"/>
      <c r="F22" s="142"/>
      <c r="G22" s="142"/>
      <c r="H22" s="142"/>
      <c r="I22" s="142"/>
      <c r="J22" s="142"/>
      <c r="K22" s="142"/>
      <c r="L22" s="142"/>
      <c r="M22" s="142"/>
      <c r="N22" s="142"/>
      <c r="O22" s="142"/>
      <c r="P22" s="4"/>
      <c r="Q22" s="4"/>
      <c r="R22" s="4"/>
      <c r="S22" s="4"/>
      <c r="T22" s="5"/>
      <c r="U22" s="60"/>
    </row>
    <row r="23" spans="2:21" ht="15.75" customHeight="1">
      <c r="B23" s="3"/>
      <c r="C23" s="143" t="s">
        <v>28</v>
      </c>
      <c r="D23" s="144"/>
      <c r="E23" s="144"/>
      <c r="F23" s="144"/>
      <c r="G23" s="144"/>
      <c r="H23" s="144"/>
      <c r="I23" s="144"/>
      <c r="J23" s="144"/>
      <c r="K23" s="144"/>
      <c r="L23" s="144"/>
      <c r="M23" s="144"/>
      <c r="N23" s="144"/>
      <c r="O23" s="145"/>
      <c r="P23" s="24"/>
      <c r="Q23" s="24"/>
      <c r="R23" s="24"/>
      <c r="S23" s="24"/>
      <c r="T23" s="5"/>
      <c r="U23" s="60"/>
    </row>
    <row r="24" spans="2:21" ht="5.25" customHeight="1">
      <c r="B24" s="3"/>
      <c r="C24" s="9"/>
      <c r="D24" s="9"/>
      <c r="E24" s="9"/>
      <c r="F24" s="9"/>
      <c r="G24" s="9"/>
      <c r="H24" s="9"/>
      <c r="I24" s="9"/>
      <c r="J24" s="7"/>
      <c r="K24" s="7"/>
      <c r="L24" s="7"/>
      <c r="M24" s="7"/>
      <c r="N24" s="7"/>
      <c r="O24" s="7"/>
      <c r="P24" s="7"/>
      <c r="Q24" s="7"/>
      <c r="R24" s="7"/>
      <c r="S24" s="7"/>
      <c r="T24" s="5"/>
      <c r="U24" s="60"/>
    </row>
    <row r="25" spans="2:21" ht="34.5" customHeight="1">
      <c r="B25" s="3"/>
      <c r="C25" s="141" t="s">
        <v>131</v>
      </c>
      <c r="D25" s="141"/>
      <c r="E25" s="141"/>
      <c r="F25" s="141"/>
      <c r="G25" s="141"/>
      <c r="H25" s="141"/>
      <c r="I25" s="141"/>
      <c r="J25" s="141"/>
      <c r="K25" s="141"/>
      <c r="L25" s="141"/>
      <c r="M25" s="141"/>
      <c r="N25" s="141"/>
      <c r="O25" s="141"/>
      <c r="P25" s="7"/>
      <c r="Q25" s="7"/>
      <c r="R25" s="7"/>
      <c r="S25" s="7"/>
      <c r="T25" s="5"/>
      <c r="U25" s="60"/>
    </row>
    <row r="26" spans="2:21" ht="3.75" customHeight="1">
      <c r="B26" s="3"/>
      <c r="C26" s="4"/>
      <c r="D26" s="4"/>
      <c r="E26" s="18"/>
      <c r="F26" s="18"/>
      <c r="G26" s="18"/>
      <c r="H26" s="18"/>
      <c r="I26" s="18"/>
      <c r="J26" s="18"/>
      <c r="K26" s="18"/>
      <c r="L26" s="18"/>
      <c r="M26" s="18"/>
      <c r="N26" s="18"/>
      <c r="O26" s="7"/>
      <c r="P26" s="7"/>
      <c r="Q26" s="7"/>
      <c r="R26" s="7"/>
      <c r="S26" s="7"/>
      <c r="T26" s="5"/>
      <c r="U26" s="60"/>
    </row>
    <row r="27" spans="2:21" ht="33.75" customHeight="1">
      <c r="B27" s="3"/>
      <c r="C27" s="141" t="s">
        <v>132</v>
      </c>
      <c r="D27" s="141"/>
      <c r="E27" s="141"/>
      <c r="F27" s="141"/>
      <c r="G27" s="141"/>
      <c r="H27" s="141"/>
      <c r="I27" s="141"/>
      <c r="J27" s="141"/>
      <c r="K27" s="141"/>
      <c r="L27" s="141"/>
      <c r="M27" s="141"/>
      <c r="N27" s="141"/>
      <c r="O27" s="141"/>
      <c r="P27" s="30"/>
      <c r="Q27" s="7"/>
      <c r="R27" s="7"/>
      <c r="S27" s="7"/>
      <c r="T27" s="5"/>
      <c r="U27" s="60"/>
    </row>
    <row r="28" spans="2:21" ht="3.75" customHeight="1">
      <c r="B28" s="3"/>
      <c r="C28" s="9"/>
      <c r="D28" s="9"/>
      <c r="E28" s="9"/>
      <c r="F28" s="9"/>
      <c r="G28" s="9"/>
      <c r="H28" s="9"/>
      <c r="I28" s="9"/>
      <c r="J28" s="9"/>
      <c r="K28" s="9"/>
      <c r="L28" s="9"/>
      <c r="M28" s="9"/>
      <c r="N28" s="9"/>
      <c r="O28" s="7"/>
      <c r="P28" s="7"/>
      <c r="Q28" s="7"/>
      <c r="R28" s="7"/>
      <c r="S28" s="7"/>
      <c r="T28" s="5"/>
      <c r="U28" s="60"/>
    </row>
    <row r="29" spans="2:21" ht="5.25" customHeight="1">
      <c r="B29" s="3"/>
      <c r="C29" s="12"/>
      <c r="D29" s="12"/>
      <c r="E29" s="12"/>
      <c r="F29" s="12"/>
      <c r="G29" s="12"/>
      <c r="H29" s="12"/>
      <c r="I29" s="12"/>
      <c r="J29" s="12"/>
      <c r="K29" s="12"/>
      <c r="L29" s="12"/>
      <c r="M29" s="12"/>
      <c r="N29" s="4"/>
      <c r="O29" s="4"/>
      <c r="P29" s="4"/>
      <c r="Q29" s="4"/>
      <c r="R29" s="4"/>
      <c r="S29" s="4"/>
      <c r="T29" s="5"/>
      <c r="U29" s="60"/>
    </row>
    <row r="30" spans="2:21" ht="15.75" customHeight="1">
      <c r="B30" s="3"/>
      <c r="C30" s="146" t="s">
        <v>31</v>
      </c>
      <c r="D30" s="147"/>
      <c r="E30" s="147"/>
      <c r="F30" s="147"/>
      <c r="G30" s="147"/>
      <c r="H30" s="147"/>
      <c r="I30" s="147"/>
      <c r="J30" s="147"/>
      <c r="K30" s="147"/>
      <c r="L30" s="147"/>
      <c r="M30" s="147"/>
      <c r="N30" s="147"/>
      <c r="O30" s="148"/>
      <c r="P30" s="6"/>
      <c r="Q30" s="6"/>
      <c r="R30" s="6"/>
      <c r="S30" s="6"/>
      <c r="T30" s="5"/>
      <c r="U30" s="60"/>
    </row>
    <row r="31" spans="2:21" ht="6" customHeight="1">
      <c r="B31" s="3"/>
      <c r="C31" s="4"/>
      <c r="D31" s="4"/>
      <c r="E31" s="13"/>
      <c r="F31" s="13"/>
      <c r="G31" s="13"/>
      <c r="H31" s="13"/>
      <c r="I31" s="13"/>
      <c r="J31" s="13"/>
      <c r="K31" s="13"/>
      <c r="L31" s="13"/>
      <c r="M31" s="13"/>
      <c r="N31" s="13"/>
      <c r="O31" s="13"/>
      <c r="P31" s="13"/>
      <c r="Q31" s="13"/>
      <c r="R31" s="4"/>
      <c r="S31" s="4"/>
      <c r="T31" s="5"/>
      <c r="U31" s="60"/>
    </row>
    <row r="32" spans="2:21" ht="33" customHeight="1">
      <c r="B32" s="3"/>
      <c r="C32" s="138" t="s">
        <v>32</v>
      </c>
      <c r="D32" s="139" t="s">
        <v>33</v>
      </c>
      <c r="E32" s="149" t="s">
        <v>34</v>
      </c>
      <c r="F32" s="138" t="s">
        <v>35</v>
      </c>
      <c r="G32" s="138" t="s">
        <v>36</v>
      </c>
      <c r="H32" s="138" t="s">
        <v>37</v>
      </c>
      <c r="I32" s="149" t="s">
        <v>38</v>
      </c>
      <c r="J32" s="138" t="s">
        <v>39</v>
      </c>
      <c r="K32" s="138"/>
      <c r="L32" s="138" t="s">
        <v>40</v>
      </c>
      <c r="M32" s="138" t="s">
        <v>41</v>
      </c>
      <c r="N32" s="138" t="s">
        <v>42</v>
      </c>
      <c r="O32" s="138" t="s">
        <v>43</v>
      </c>
      <c r="P32" s="165" t="s">
        <v>44</v>
      </c>
      <c r="Q32" s="154" t="s">
        <v>45</v>
      </c>
      <c r="R32" s="155"/>
      <c r="S32" s="45"/>
      <c r="T32" s="5"/>
      <c r="U32" s="60"/>
    </row>
    <row r="33" spans="2:21" ht="33" customHeight="1">
      <c r="B33" s="3"/>
      <c r="C33" s="138"/>
      <c r="D33" s="140"/>
      <c r="E33" s="149"/>
      <c r="F33" s="138"/>
      <c r="G33" s="138"/>
      <c r="H33" s="138"/>
      <c r="I33" s="149"/>
      <c r="J33" s="93" t="s">
        <v>48</v>
      </c>
      <c r="K33" s="93" t="s">
        <v>49</v>
      </c>
      <c r="L33" s="138"/>
      <c r="M33" s="138"/>
      <c r="N33" s="138"/>
      <c r="O33" s="138"/>
      <c r="P33" s="140"/>
      <c r="Q33" s="48" t="s">
        <v>50</v>
      </c>
      <c r="R33" s="49" t="s">
        <v>51</v>
      </c>
      <c r="S33" s="25" t="s">
        <v>52</v>
      </c>
      <c r="T33" s="25" t="s">
        <v>53</v>
      </c>
      <c r="U33" s="60"/>
    </row>
    <row r="34" spans="2:21" s="14" customFormat="1" ht="33" customHeight="1">
      <c r="B34" s="15"/>
      <c r="C34" s="53">
        <v>1</v>
      </c>
      <c r="D34" s="54"/>
      <c r="E34" s="66" t="s">
        <v>133</v>
      </c>
      <c r="F34" s="55"/>
      <c r="G34" s="66" t="s">
        <v>134</v>
      </c>
      <c r="H34" s="56"/>
      <c r="I34" s="57"/>
      <c r="J34" s="57"/>
      <c r="K34" s="57"/>
      <c r="L34" s="58"/>
      <c r="M34" s="58"/>
      <c r="N34" s="57"/>
      <c r="O34" s="57"/>
      <c r="P34" s="57"/>
      <c r="Q34" s="57"/>
      <c r="R34" s="59"/>
      <c r="S34" s="22">
        <f>IF(H34="Baja",1,IF(H34="Media - baja",2,IF(H34="Media",3,IF(H34="Media - alta",4,5))))</f>
        <v>5</v>
      </c>
      <c r="T34" s="44">
        <f>R34*S34</f>
        <v>0</v>
      </c>
      <c r="U34" s="61"/>
    </row>
    <row r="35" spans="2:21" s="14" customFormat="1" ht="31.5" customHeight="1">
      <c r="B35" s="15"/>
      <c r="C35" s="53">
        <v>2</v>
      </c>
      <c r="D35" s="54"/>
      <c r="E35" s="66" t="s">
        <v>133</v>
      </c>
      <c r="F35" s="55"/>
      <c r="G35" s="66" t="s">
        <v>135</v>
      </c>
      <c r="H35" s="55"/>
      <c r="I35" s="57"/>
      <c r="J35" s="59"/>
      <c r="K35" s="57"/>
      <c r="L35" s="58"/>
      <c r="M35" s="58"/>
      <c r="N35" s="57"/>
      <c r="O35" s="57"/>
      <c r="P35" s="57"/>
      <c r="Q35" s="57"/>
      <c r="R35" s="59"/>
      <c r="S35" s="22">
        <f t="shared" ref="S35:S54" si="0">IF(H35="Baja",1,IF(H35="Media - baja",2,IF(H35="Media",3,IF(H35="Media - alta",4,5))))</f>
        <v>5</v>
      </c>
      <c r="T35" s="44">
        <f t="shared" ref="T35:T54" si="1">R35*S35</f>
        <v>0</v>
      </c>
      <c r="U35" s="61"/>
    </row>
    <row r="36" spans="2:21" s="14" customFormat="1" ht="31.5" customHeight="1">
      <c r="B36" s="15"/>
      <c r="C36" s="53">
        <v>3</v>
      </c>
      <c r="D36" s="54"/>
      <c r="E36" s="66" t="s">
        <v>133</v>
      </c>
      <c r="F36" s="55"/>
      <c r="G36" s="66" t="s">
        <v>136</v>
      </c>
      <c r="H36" s="55"/>
      <c r="I36" s="55"/>
      <c r="J36" s="59"/>
      <c r="K36" s="57"/>
      <c r="L36" s="58"/>
      <c r="M36" s="58"/>
      <c r="N36" s="57"/>
      <c r="O36" s="57"/>
      <c r="P36" s="57"/>
      <c r="Q36" s="57"/>
      <c r="R36" s="59"/>
      <c r="S36" s="22">
        <f t="shared" si="0"/>
        <v>5</v>
      </c>
      <c r="T36" s="44">
        <f t="shared" si="1"/>
        <v>0</v>
      </c>
      <c r="U36" s="61"/>
    </row>
    <row r="37" spans="2:21" s="14" customFormat="1" ht="31.5" customHeight="1">
      <c r="B37" s="15"/>
      <c r="C37" s="53">
        <v>4</v>
      </c>
      <c r="D37" s="54"/>
      <c r="E37" s="55"/>
      <c r="F37" s="55"/>
      <c r="G37" s="55"/>
      <c r="H37" s="55"/>
      <c r="I37" s="55"/>
      <c r="J37" s="59"/>
      <c r="K37" s="57"/>
      <c r="L37" s="58"/>
      <c r="M37" s="58"/>
      <c r="N37" s="57"/>
      <c r="O37" s="57"/>
      <c r="P37" s="57"/>
      <c r="Q37" s="57"/>
      <c r="R37" s="59"/>
      <c r="S37" s="22">
        <f t="shared" si="0"/>
        <v>5</v>
      </c>
      <c r="T37" s="44">
        <f t="shared" si="1"/>
        <v>0</v>
      </c>
      <c r="U37" s="61"/>
    </row>
    <row r="38" spans="2:21" s="14" customFormat="1" ht="31.5" customHeight="1">
      <c r="B38" s="15"/>
      <c r="C38" s="53">
        <v>5</v>
      </c>
      <c r="D38" s="54"/>
      <c r="E38" s="55"/>
      <c r="F38" s="55"/>
      <c r="G38" s="55"/>
      <c r="H38" s="55"/>
      <c r="I38" s="55"/>
      <c r="J38" s="59"/>
      <c r="K38" s="57"/>
      <c r="L38" s="58"/>
      <c r="M38" s="58"/>
      <c r="N38" s="57"/>
      <c r="O38" s="57"/>
      <c r="P38" s="57"/>
      <c r="Q38" s="57"/>
      <c r="R38" s="59"/>
      <c r="S38" s="22">
        <f t="shared" si="0"/>
        <v>5</v>
      </c>
      <c r="T38" s="44">
        <f t="shared" si="1"/>
        <v>0</v>
      </c>
      <c r="U38" s="61"/>
    </row>
    <row r="39" spans="2:21" s="14" customFormat="1" ht="31.5" customHeight="1">
      <c r="B39" s="15"/>
      <c r="C39" s="53">
        <v>6</v>
      </c>
      <c r="D39" s="54"/>
      <c r="E39" s="55"/>
      <c r="F39" s="55"/>
      <c r="G39" s="55"/>
      <c r="H39" s="55"/>
      <c r="I39" s="55"/>
      <c r="J39" s="59"/>
      <c r="K39" s="57"/>
      <c r="L39" s="58"/>
      <c r="M39" s="58"/>
      <c r="N39" s="57"/>
      <c r="O39" s="57"/>
      <c r="P39" s="57"/>
      <c r="Q39" s="57"/>
      <c r="R39" s="59"/>
      <c r="S39" s="22">
        <f t="shared" si="0"/>
        <v>5</v>
      </c>
      <c r="T39" s="44">
        <f t="shared" si="1"/>
        <v>0</v>
      </c>
      <c r="U39" s="61"/>
    </row>
    <row r="40" spans="2:21" s="14" customFormat="1" ht="31.5" customHeight="1">
      <c r="B40" s="15"/>
      <c r="C40" s="53">
        <v>7</v>
      </c>
      <c r="D40" s="54"/>
      <c r="E40" s="55"/>
      <c r="F40" s="55"/>
      <c r="G40" s="55"/>
      <c r="H40" s="55"/>
      <c r="I40" s="55"/>
      <c r="J40" s="59"/>
      <c r="K40" s="57"/>
      <c r="L40" s="58"/>
      <c r="M40" s="58"/>
      <c r="N40" s="57"/>
      <c r="O40" s="57"/>
      <c r="P40" s="57"/>
      <c r="Q40" s="57"/>
      <c r="R40" s="59"/>
      <c r="S40" s="22">
        <f t="shared" si="0"/>
        <v>5</v>
      </c>
      <c r="T40" s="44">
        <f t="shared" si="1"/>
        <v>0</v>
      </c>
      <c r="U40" s="61"/>
    </row>
    <row r="41" spans="2:21" s="14" customFormat="1" ht="31.5" customHeight="1">
      <c r="B41" s="15"/>
      <c r="C41" s="53">
        <v>8</v>
      </c>
      <c r="D41" s="54"/>
      <c r="E41" s="55"/>
      <c r="F41" s="55"/>
      <c r="G41" s="55"/>
      <c r="H41" s="55"/>
      <c r="I41" s="55"/>
      <c r="J41" s="59"/>
      <c r="K41" s="57"/>
      <c r="L41" s="58"/>
      <c r="M41" s="58"/>
      <c r="N41" s="57"/>
      <c r="O41" s="57"/>
      <c r="P41" s="57"/>
      <c r="Q41" s="57"/>
      <c r="R41" s="59"/>
      <c r="S41" s="22">
        <f t="shared" si="0"/>
        <v>5</v>
      </c>
      <c r="T41" s="44">
        <f t="shared" si="1"/>
        <v>0</v>
      </c>
      <c r="U41" s="61"/>
    </row>
    <row r="42" spans="2:21" s="14" customFormat="1" ht="31.5" customHeight="1">
      <c r="B42" s="15"/>
      <c r="C42" s="53">
        <v>9</v>
      </c>
      <c r="D42" s="54"/>
      <c r="E42" s="55"/>
      <c r="F42" s="55"/>
      <c r="G42" s="55"/>
      <c r="H42" s="55"/>
      <c r="I42" s="55"/>
      <c r="J42" s="59"/>
      <c r="K42" s="57"/>
      <c r="L42" s="58"/>
      <c r="M42" s="58"/>
      <c r="N42" s="57"/>
      <c r="O42" s="57"/>
      <c r="P42" s="57"/>
      <c r="Q42" s="57"/>
      <c r="R42" s="59"/>
      <c r="S42" s="22">
        <f t="shared" si="0"/>
        <v>5</v>
      </c>
      <c r="T42" s="44">
        <f t="shared" si="1"/>
        <v>0</v>
      </c>
      <c r="U42" s="61"/>
    </row>
    <row r="43" spans="2:21" s="14" customFormat="1" ht="31.5" customHeight="1">
      <c r="B43" s="15"/>
      <c r="C43" s="53">
        <v>10</v>
      </c>
      <c r="D43" s="54"/>
      <c r="E43" s="55"/>
      <c r="F43" s="55"/>
      <c r="G43" s="55"/>
      <c r="H43" s="55"/>
      <c r="I43" s="55"/>
      <c r="J43" s="59"/>
      <c r="K43" s="57"/>
      <c r="L43" s="58"/>
      <c r="M43" s="58"/>
      <c r="N43" s="57"/>
      <c r="O43" s="57"/>
      <c r="P43" s="57"/>
      <c r="Q43" s="57"/>
      <c r="R43" s="59"/>
      <c r="S43" s="22">
        <f t="shared" si="0"/>
        <v>5</v>
      </c>
      <c r="T43" s="44">
        <f t="shared" si="1"/>
        <v>0</v>
      </c>
      <c r="U43" s="61"/>
    </row>
    <row r="44" spans="2:21" s="14" customFormat="1" ht="31.5" customHeight="1">
      <c r="B44" s="15"/>
      <c r="C44" s="53">
        <v>11</v>
      </c>
      <c r="D44" s="54"/>
      <c r="E44" s="55"/>
      <c r="F44" s="55"/>
      <c r="G44" s="55"/>
      <c r="H44" s="55"/>
      <c r="I44" s="55"/>
      <c r="J44" s="59"/>
      <c r="K44" s="57"/>
      <c r="L44" s="58"/>
      <c r="M44" s="58"/>
      <c r="N44" s="57"/>
      <c r="O44" s="57"/>
      <c r="P44" s="57"/>
      <c r="Q44" s="57"/>
      <c r="R44" s="59"/>
      <c r="S44" s="22">
        <f t="shared" si="0"/>
        <v>5</v>
      </c>
      <c r="T44" s="44">
        <f t="shared" si="1"/>
        <v>0</v>
      </c>
      <c r="U44" s="61"/>
    </row>
    <row r="45" spans="2:21" s="14" customFormat="1" ht="31.5" customHeight="1">
      <c r="B45" s="15"/>
      <c r="C45" s="53">
        <v>12</v>
      </c>
      <c r="D45" s="54"/>
      <c r="E45" s="55"/>
      <c r="F45" s="55"/>
      <c r="G45" s="55"/>
      <c r="H45" s="55"/>
      <c r="I45" s="55"/>
      <c r="J45" s="59"/>
      <c r="K45" s="57"/>
      <c r="L45" s="58"/>
      <c r="M45" s="58"/>
      <c r="N45" s="57"/>
      <c r="O45" s="57"/>
      <c r="P45" s="57"/>
      <c r="Q45" s="57"/>
      <c r="R45" s="59"/>
      <c r="S45" s="22">
        <f t="shared" si="0"/>
        <v>5</v>
      </c>
      <c r="T45" s="44">
        <f t="shared" si="1"/>
        <v>0</v>
      </c>
      <c r="U45" s="61"/>
    </row>
    <row r="46" spans="2:21" s="14" customFormat="1" ht="31.5" customHeight="1">
      <c r="B46" s="15"/>
      <c r="C46" s="53">
        <v>13</v>
      </c>
      <c r="D46" s="54"/>
      <c r="E46" s="55"/>
      <c r="F46" s="55"/>
      <c r="G46" s="55"/>
      <c r="H46" s="55"/>
      <c r="I46" s="55"/>
      <c r="J46" s="59"/>
      <c r="K46" s="57"/>
      <c r="L46" s="58"/>
      <c r="M46" s="58"/>
      <c r="N46" s="57"/>
      <c r="O46" s="57"/>
      <c r="P46" s="57"/>
      <c r="Q46" s="57"/>
      <c r="R46" s="59"/>
      <c r="S46" s="22">
        <f t="shared" si="0"/>
        <v>5</v>
      </c>
      <c r="T46" s="44">
        <f t="shared" si="1"/>
        <v>0</v>
      </c>
      <c r="U46" s="61"/>
    </row>
    <row r="47" spans="2:21" s="14" customFormat="1" ht="31.5" customHeight="1">
      <c r="B47" s="15"/>
      <c r="C47" s="53">
        <v>14</v>
      </c>
      <c r="D47" s="54"/>
      <c r="E47" s="55"/>
      <c r="F47" s="55"/>
      <c r="G47" s="55"/>
      <c r="H47" s="55"/>
      <c r="I47" s="55"/>
      <c r="J47" s="59"/>
      <c r="K47" s="57"/>
      <c r="L47" s="58"/>
      <c r="M47" s="58"/>
      <c r="N47" s="57"/>
      <c r="O47" s="57"/>
      <c r="P47" s="57"/>
      <c r="Q47" s="57"/>
      <c r="R47" s="59"/>
      <c r="S47" s="22"/>
      <c r="T47" s="44"/>
      <c r="U47" s="61"/>
    </row>
    <row r="48" spans="2:21" s="14" customFormat="1" ht="31.5" customHeight="1">
      <c r="B48" s="15"/>
      <c r="C48" s="53">
        <v>15</v>
      </c>
      <c r="D48" s="54"/>
      <c r="E48" s="55"/>
      <c r="F48" s="55"/>
      <c r="G48" s="55"/>
      <c r="H48" s="55"/>
      <c r="I48" s="55"/>
      <c r="J48" s="59"/>
      <c r="K48" s="57"/>
      <c r="L48" s="58"/>
      <c r="M48" s="58"/>
      <c r="N48" s="57"/>
      <c r="O48" s="57"/>
      <c r="P48" s="57"/>
      <c r="Q48" s="57"/>
      <c r="R48" s="59"/>
      <c r="S48" s="22"/>
      <c r="T48" s="44"/>
      <c r="U48" s="61"/>
    </row>
    <row r="49" spans="1:21" s="14" customFormat="1" ht="31.5" customHeight="1">
      <c r="B49" s="15"/>
      <c r="C49" s="53">
        <v>16</v>
      </c>
      <c r="D49" s="54"/>
      <c r="E49" s="55"/>
      <c r="F49" s="55"/>
      <c r="G49" s="55"/>
      <c r="H49" s="55"/>
      <c r="I49" s="55"/>
      <c r="J49" s="59"/>
      <c r="K49" s="57"/>
      <c r="L49" s="58"/>
      <c r="M49" s="58"/>
      <c r="N49" s="57"/>
      <c r="O49" s="57"/>
      <c r="P49" s="57"/>
      <c r="Q49" s="57"/>
      <c r="R49" s="59"/>
      <c r="S49" s="22"/>
      <c r="T49" s="44"/>
      <c r="U49" s="61"/>
    </row>
    <row r="50" spans="1:21" s="14" customFormat="1" ht="31.5" customHeight="1">
      <c r="B50" s="15"/>
      <c r="C50" s="53">
        <v>17</v>
      </c>
      <c r="D50" s="54"/>
      <c r="E50" s="55"/>
      <c r="F50" s="55"/>
      <c r="G50" s="55"/>
      <c r="H50" s="55"/>
      <c r="I50" s="55"/>
      <c r="J50" s="59"/>
      <c r="K50" s="57"/>
      <c r="L50" s="58"/>
      <c r="M50" s="58"/>
      <c r="N50" s="57"/>
      <c r="O50" s="57"/>
      <c r="P50" s="57"/>
      <c r="Q50" s="57"/>
      <c r="R50" s="59"/>
      <c r="S50" s="22"/>
      <c r="T50" s="44"/>
      <c r="U50" s="61"/>
    </row>
    <row r="51" spans="1:21" s="14" customFormat="1" ht="31.5" customHeight="1">
      <c r="B51" s="15"/>
      <c r="C51" s="53">
        <v>18</v>
      </c>
      <c r="D51" s="54"/>
      <c r="E51" s="55"/>
      <c r="F51" s="55"/>
      <c r="G51" s="55"/>
      <c r="H51" s="55"/>
      <c r="I51" s="55"/>
      <c r="J51" s="59"/>
      <c r="K51" s="57"/>
      <c r="L51" s="58"/>
      <c r="M51" s="58"/>
      <c r="N51" s="57"/>
      <c r="O51" s="57"/>
      <c r="P51" s="57"/>
      <c r="Q51" s="57"/>
      <c r="R51" s="59"/>
      <c r="S51" s="22"/>
      <c r="T51" s="44"/>
      <c r="U51" s="61"/>
    </row>
    <row r="52" spans="1:21" s="14" customFormat="1" ht="31.5" customHeight="1">
      <c r="B52" s="15"/>
      <c r="C52" s="53">
        <v>19</v>
      </c>
      <c r="D52" s="54"/>
      <c r="E52" s="55"/>
      <c r="F52" s="55"/>
      <c r="G52" s="55"/>
      <c r="H52" s="55"/>
      <c r="I52" s="55"/>
      <c r="J52" s="59"/>
      <c r="K52" s="57"/>
      <c r="L52" s="58"/>
      <c r="M52" s="58"/>
      <c r="N52" s="57"/>
      <c r="O52" s="57"/>
      <c r="P52" s="57"/>
      <c r="Q52" s="57"/>
      <c r="R52" s="59"/>
      <c r="S52" s="22"/>
      <c r="T52" s="44"/>
      <c r="U52" s="61"/>
    </row>
    <row r="53" spans="1:21" s="14" customFormat="1" ht="31.5" customHeight="1">
      <c r="B53" s="15"/>
      <c r="C53" s="53">
        <v>20</v>
      </c>
      <c r="D53" s="54"/>
      <c r="E53" s="55"/>
      <c r="F53" s="55"/>
      <c r="G53" s="55"/>
      <c r="H53" s="55"/>
      <c r="I53" s="55"/>
      <c r="J53" s="59"/>
      <c r="K53" s="57"/>
      <c r="L53" s="58"/>
      <c r="M53" s="58"/>
      <c r="N53" s="57"/>
      <c r="O53" s="57"/>
      <c r="P53" s="57"/>
      <c r="Q53" s="57"/>
      <c r="R53" s="59"/>
      <c r="S53" s="22">
        <f t="shared" si="0"/>
        <v>5</v>
      </c>
      <c r="T53" s="44">
        <f t="shared" si="1"/>
        <v>0</v>
      </c>
      <c r="U53" s="61"/>
    </row>
    <row r="54" spans="1:21" s="14" customFormat="1" ht="31.5" customHeight="1">
      <c r="B54" s="15"/>
      <c r="C54" s="53" t="s">
        <v>108</v>
      </c>
      <c r="D54" s="54"/>
      <c r="E54" s="55"/>
      <c r="F54" s="55"/>
      <c r="G54" s="55"/>
      <c r="H54" s="55"/>
      <c r="I54" s="55"/>
      <c r="J54" s="59"/>
      <c r="K54" s="57"/>
      <c r="L54" s="58"/>
      <c r="M54" s="58"/>
      <c r="N54" s="57"/>
      <c r="O54" s="57"/>
      <c r="P54" s="57"/>
      <c r="Q54" s="57"/>
      <c r="R54" s="59"/>
      <c r="S54" s="22">
        <f t="shared" si="0"/>
        <v>5</v>
      </c>
      <c r="T54" s="44">
        <f t="shared" si="1"/>
        <v>0</v>
      </c>
      <c r="U54" s="61"/>
    </row>
    <row r="55" spans="1:21" s="14" customFormat="1" ht="31.5" customHeight="1">
      <c r="B55" s="15"/>
      <c r="C55" s="39"/>
      <c r="D55" s="39"/>
      <c r="E55" s="38"/>
      <c r="F55" s="38"/>
      <c r="G55" s="38"/>
      <c r="H55" s="40"/>
      <c r="I55" s="38"/>
      <c r="J55" s="41"/>
      <c r="K55" s="38"/>
      <c r="L55" s="42"/>
      <c r="M55" s="42"/>
      <c r="N55" s="38"/>
      <c r="O55" s="38"/>
      <c r="P55" s="38"/>
      <c r="Q55" s="38"/>
      <c r="R55" s="43"/>
      <c r="S55" s="43"/>
      <c r="T55" s="43"/>
      <c r="U55" s="61"/>
    </row>
    <row r="56" spans="1:21" ht="21.75" customHeight="1">
      <c r="B56" s="63"/>
      <c r="C56" s="64"/>
      <c r="D56" s="64"/>
      <c r="E56" s="64"/>
      <c r="F56" s="64"/>
      <c r="G56" s="64"/>
      <c r="H56" s="64"/>
      <c r="I56" s="64"/>
      <c r="J56" s="64"/>
      <c r="K56" s="64"/>
      <c r="L56" s="64"/>
      <c r="M56" s="64"/>
      <c r="N56" s="64"/>
      <c r="O56" s="64"/>
      <c r="P56" s="64"/>
      <c r="Q56" s="64"/>
      <c r="R56" s="64"/>
      <c r="S56" s="64"/>
      <c r="T56" s="65"/>
      <c r="U56" s="60"/>
    </row>
    <row r="57" spans="1:21" ht="21.75" customHeight="1">
      <c r="A57" s="16"/>
      <c r="B57" s="162" t="s">
        <v>109</v>
      </c>
      <c r="C57" s="163"/>
      <c r="D57" s="163"/>
      <c r="E57" s="163"/>
      <c r="F57" s="163"/>
      <c r="G57" s="163"/>
      <c r="H57" s="163"/>
      <c r="I57" s="163"/>
      <c r="J57" s="163"/>
      <c r="K57" s="163"/>
      <c r="L57" s="163"/>
      <c r="M57" s="163"/>
      <c r="N57" s="163"/>
      <c r="O57" s="163"/>
      <c r="P57" s="163"/>
      <c r="Q57" s="163"/>
      <c r="R57" s="163"/>
      <c r="S57" s="163"/>
      <c r="T57" s="163"/>
      <c r="U57" s="164"/>
    </row>
    <row r="58" spans="1:21" ht="21.75" customHeight="1">
      <c r="A58" s="17"/>
      <c r="B58" s="159" t="s">
        <v>110</v>
      </c>
      <c r="C58" s="160"/>
      <c r="D58" s="160"/>
      <c r="E58" s="160"/>
      <c r="F58" s="160"/>
      <c r="G58" s="160"/>
      <c r="H58" s="160"/>
      <c r="I58" s="160"/>
      <c r="J58" s="160"/>
      <c r="K58" s="160"/>
      <c r="L58" s="160"/>
      <c r="M58" s="160"/>
      <c r="N58" s="160"/>
      <c r="O58" s="160"/>
      <c r="P58" s="160"/>
      <c r="Q58" s="160"/>
      <c r="R58" s="160"/>
      <c r="S58" s="160"/>
      <c r="T58" s="160"/>
      <c r="U58" s="161"/>
    </row>
    <row r="59" spans="1:21" ht="21.75" customHeight="1">
      <c r="B59" s="130" t="s">
        <v>111</v>
      </c>
      <c r="C59" s="131"/>
      <c r="D59" s="132"/>
      <c r="E59" s="133" t="s">
        <v>112</v>
      </c>
      <c r="F59" s="133"/>
      <c r="G59" s="133"/>
      <c r="H59" s="133" t="s">
        <v>113</v>
      </c>
      <c r="I59" s="133"/>
      <c r="J59" s="134">
        <v>3</v>
      </c>
      <c r="K59" s="135"/>
      <c r="L59" s="135"/>
      <c r="M59" s="136" t="s">
        <v>114</v>
      </c>
      <c r="N59" s="136"/>
      <c r="O59" s="136"/>
      <c r="P59" s="156">
        <v>43343</v>
      </c>
      <c r="Q59" s="157"/>
      <c r="R59" s="157"/>
      <c r="S59" s="157"/>
      <c r="T59" s="157"/>
      <c r="U59" s="158"/>
    </row>
    <row r="60" spans="1:21" ht="80.25" customHeight="1">
      <c r="B60" s="151"/>
      <c r="C60" s="152"/>
      <c r="D60" s="152"/>
      <c r="E60" s="152"/>
      <c r="F60" s="152"/>
      <c r="G60" s="152"/>
      <c r="H60" s="152"/>
      <c r="I60" s="152"/>
      <c r="J60" s="153"/>
      <c r="K60" s="153"/>
      <c r="L60" s="153"/>
      <c r="M60" s="152"/>
      <c r="N60" s="152"/>
      <c r="O60" s="152"/>
      <c r="P60" s="153"/>
      <c r="Q60" s="153"/>
      <c r="R60" s="153"/>
      <c r="S60" s="153"/>
      <c r="T60" s="153"/>
      <c r="U60" s="62"/>
    </row>
    <row r="95" spans="21:21" ht="15.75" customHeight="1">
      <c r="U95" s="18"/>
    </row>
    <row r="96" spans="21:21">
      <c r="U96" s="18"/>
    </row>
    <row r="97" spans="21:21" ht="15.75" customHeight="1">
      <c r="U97" s="18"/>
    </row>
    <row r="98" spans="21:21">
      <c r="U98" s="9"/>
    </row>
    <row r="99" spans="21:21" ht="15.75" customHeight="1">
      <c r="U99" s="18"/>
    </row>
  </sheetData>
  <mergeCells count="39">
    <mergeCell ref="C22:O22"/>
    <mergeCell ref="C2:E6"/>
    <mergeCell ref="F2:O6"/>
    <mergeCell ref="P2:R6"/>
    <mergeCell ref="K9:N9"/>
    <mergeCell ref="K10:N10"/>
    <mergeCell ref="K11:N11"/>
    <mergeCell ref="K12:N12"/>
    <mergeCell ref="K13:N13"/>
    <mergeCell ref="C16:O16"/>
    <mergeCell ref="C18:O18"/>
    <mergeCell ref="C20:O20"/>
    <mergeCell ref="O32:O33"/>
    <mergeCell ref="C23:O23"/>
    <mergeCell ref="C25:O25"/>
    <mergeCell ref="C27:O27"/>
    <mergeCell ref="C30:O30"/>
    <mergeCell ref="C32:C33"/>
    <mergeCell ref="D32:D33"/>
    <mergeCell ref="E32:E33"/>
    <mergeCell ref="F32:F33"/>
    <mergeCell ref="G32:G33"/>
    <mergeCell ref="H32:H33"/>
    <mergeCell ref="B60:T60"/>
    <mergeCell ref="P32:P33"/>
    <mergeCell ref="Q32:R32"/>
    <mergeCell ref="B57:U57"/>
    <mergeCell ref="B58:U58"/>
    <mergeCell ref="B59:D59"/>
    <mergeCell ref="E59:G59"/>
    <mergeCell ref="H59:I59"/>
    <mergeCell ref="J59:L59"/>
    <mergeCell ref="M59:O59"/>
    <mergeCell ref="P59:U59"/>
    <mergeCell ref="I32:I33"/>
    <mergeCell ref="J32:K32"/>
    <mergeCell ref="L32:L33"/>
    <mergeCell ref="M32:M33"/>
    <mergeCell ref="N32:N33"/>
  </mergeCells>
  <dataValidations count="1">
    <dataValidation type="list" allowBlank="1" showInputMessage="1" showErrorMessage="1" sqref="H34:H55">
      <formula1>$T$2:$T$6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sheetPr>
  <dimension ref="A1:S37"/>
  <sheetViews>
    <sheetView zoomScale="55" zoomScaleNormal="55" workbookViewId="0">
      <selection activeCell="B37" sqref="B37:Q37"/>
    </sheetView>
  </sheetViews>
  <sheetFormatPr baseColWidth="10" defaultColWidth="11.42578125" defaultRowHeight="14.25"/>
  <cols>
    <col min="1" max="1" width="1.42578125" style="1" customWidth="1"/>
    <col min="2" max="2" width="1.140625" style="1" customWidth="1"/>
    <col min="3" max="3" width="4.42578125" style="1" customWidth="1"/>
    <col min="4" max="4" width="32.85546875" style="1" customWidth="1"/>
    <col min="5" max="5" width="30.85546875" style="1" customWidth="1"/>
    <col min="6" max="6" width="21.42578125" style="1" customWidth="1"/>
    <col min="7" max="7" width="18.85546875" style="1" customWidth="1"/>
    <col min="8" max="8" width="15.7109375" style="1" customWidth="1"/>
    <col min="9" max="9" width="24.140625" style="1" customWidth="1"/>
    <col min="10" max="10" width="15.7109375" style="1" customWidth="1"/>
    <col min="11" max="11" width="26.42578125" style="1" hidden="1" customWidth="1"/>
    <col min="12" max="12" width="24" style="1" hidden="1" customWidth="1"/>
    <col min="13" max="13" width="23.140625" style="1" customWidth="1"/>
    <col min="14" max="14" width="18.140625" style="1" customWidth="1"/>
    <col min="15" max="15" width="40.7109375" style="1" customWidth="1"/>
    <col min="16" max="16" width="26.42578125" style="1" customWidth="1"/>
    <col min="17" max="17" width="25.42578125" style="1" customWidth="1"/>
    <col min="18" max="18" width="25.7109375" style="1" hidden="1" customWidth="1"/>
    <col min="19" max="19" width="20.42578125" style="1" hidden="1" customWidth="1"/>
    <col min="20" max="20" width="5.85546875" style="1" customWidth="1"/>
    <col min="21" max="16384" width="11.42578125" style="1"/>
  </cols>
  <sheetData>
    <row r="1" spans="2:19" ht="9" customHeight="1"/>
    <row r="2" spans="2:19" ht="15" customHeight="1">
      <c r="B2" s="76"/>
      <c r="C2" s="191"/>
      <c r="D2" s="192"/>
      <c r="E2" s="197" t="s">
        <v>2</v>
      </c>
      <c r="F2" s="198"/>
      <c r="G2" s="198"/>
      <c r="H2" s="198"/>
      <c r="I2" s="198"/>
      <c r="J2" s="198"/>
      <c r="K2" s="198"/>
      <c r="L2" s="198"/>
      <c r="M2" s="198"/>
      <c r="N2" s="199"/>
      <c r="O2" s="128" t="s">
        <v>3</v>
      </c>
      <c r="P2" s="128"/>
      <c r="Q2" s="128"/>
      <c r="R2" s="47"/>
      <c r="S2" s="31" t="s">
        <v>4</v>
      </c>
    </row>
    <row r="3" spans="2:19" ht="12.75" customHeight="1">
      <c r="B3" s="77"/>
      <c r="C3" s="193"/>
      <c r="D3" s="194"/>
      <c r="E3" s="200"/>
      <c r="F3" s="201"/>
      <c r="G3" s="201"/>
      <c r="H3" s="201"/>
      <c r="I3" s="201"/>
      <c r="J3" s="201"/>
      <c r="K3" s="201"/>
      <c r="L3" s="201"/>
      <c r="M3" s="201"/>
      <c r="N3" s="202"/>
      <c r="O3" s="128"/>
      <c r="P3" s="128"/>
      <c r="Q3" s="128"/>
      <c r="R3" s="47"/>
      <c r="S3" s="32" t="s">
        <v>5</v>
      </c>
    </row>
    <row r="4" spans="2:19" ht="12.75" customHeight="1">
      <c r="B4" s="77"/>
      <c r="C4" s="193"/>
      <c r="D4" s="194"/>
      <c r="E4" s="200"/>
      <c r="F4" s="201"/>
      <c r="G4" s="201"/>
      <c r="H4" s="201"/>
      <c r="I4" s="201"/>
      <c r="J4" s="201"/>
      <c r="K4" s="201"/>
      <c r="L4" s="201"/>
      <c r="M4" s="201"/>
      <c r="N4" s="202"/>
      <c r="O4" s="128"/>
      <c r="P4" s="128"/>
      <c r="Q4" s="128"/>
      <c r="R4" s="47"/>
      <c r="S4" s="32" t="s">
        <v>6</v>
      </c>
    </row>
    <row r="5" spans="2:19" ht="12.75" customHeight="1">
      <c r="B5" s="77"/>
      <c r="C5" s="193"/>
      <c r="D5" s="194"/>
      <c r="E5" s="200"/>
      <c r="F5" s="201"/>
      <c r="G5" s="201"/>
      <c r="H5" s="201"/>
      <c r="I5" s="201"/>
      <c r="J5" s="201"/>
      <c r="K5" s="201"/>
      <c r="L5" s="201"/>
      <c r="M5" s="201"/>
      <c r="N5" s="202"/>
      <c r="O5" s="128"/>
      <c r="P5" s="128"/>
      <c r="Q5" s="128"/>
      <c r="R5" s="47"/>
      <c r="S5" s="32" t="s">
        <v>7</v>
      </c>
    </row>
    <row r="6" spans="2:19" ht="12.75" customHeight="1">
      <c r="B6" s="78"/>
      <c r="C6" s="195"/>
      <c r="D6" s="196"/>
      <c r="E6" s="203"/>
      <c r="F6" s="204"/>
      <c r="G6" s="204"/>
      <c r="H6" s="204"/>
      <c r="I6" s="204"/>
      <c r="J6" s="204"/>
      <c r="K6" s="204"/>
      <c r="L6" s="204"/>
      <c r="M6" s="204"/>
      <c r="N6" s="205"/>
      <c r="O6" s="128"/>
      <c r="P6" s="128"/>
      <c r="Q6" s="128"/>
      <c r="R6" s="47"/>
      <c r="S6" s="33" t="s">
        <v>8</v>
      </c>
    </row>
    <row r="7" spans="2:19" ht="15">
      <c r="B7" s="79"/>
      <c r="C7" s="4"/>
      <c r="D7" s="4"/>
      <c r="E7" s="4"/>
      <c r="F7" s="4"/>
      <c r="G7" s="4"/>
      <c r="H7" s="4"/>
      <c r="I7" s="4"/>
      <c r="J7" s="4"/>
      <c r="K7" s="34"/>
      <c r="L7" s="34"/>
      <c r="M7" s="34"/>
      <c r="N7" s="34"/>
      <c r="O7" s="34"/>
      <c r="P7" s="4"/>
      <c r="Q7" s="71"/>
      <c r="R7" s="19"/>
      <c r="S7" s="2"/>
    </row>
    <row r="8" spans="2:19" ht="6" customHeight="1">
      <c r="B8" s="79"/>
      <c r="C8" s="4"/>
      <c r="D8" s="4"/>
      <c r="E8" s="13"/>
      <c r="F8" s="13"/>
      <c r="G8" s="13"/>
      <c r="H8" s="13"/>
      <c r="I8" s="13"/>
      <c r="J8" s="13"/>
      <c r="K8" s="13"/>
      <c r="L8" s="13"/>
      <c r="M8" s="13"/>
      <c r="N8" s="13"/>
      <c r="O8" s="13"/>
      <c r="P8" s="13"/>
      <c r="Q8" s="72"/>
      <c r="R8" s="4"/>
      <c r="S8" s="5"/>
    </row>
    <row r="9" spans="2:19" ht="33" customHeight="1">
      <c r="B9" s="79"/>
      <c r="C9" s="138" t="s">
        <v>32</v>
      </c>
      <c r="D9" s="149" t="s">
        <v>34</v>
      </c>
      <c r="E9" s="138" t="s">
        <v>36</v>
      </c>
      <c r="F9" s="138" t="s">
        <v>37</v>
      </c>
      <c r="G9" s="154" t="s">
        <v>115</v>
      </c>
      <c r="H9" s="155"/>
      <c r="I9" s="206" t="s">
        <v>116</v>
      </c>
      <c r="J9" s="206"/>
      <c r="K9" s="45"/>
      <c r="L9" s="5"/>
      <c r="M9" s="4"/>
      <c r="N9" s="190" t="s">
        <v>117</v>
      </c>
      <c r="O9" s="190"/>
      <c r="P9" s="4"/>
      <c r="Q9" s="60"/>
    </row>
    <row r="10" spans="2:19" ht="42" customHeight="1">
      <c r="B10" s="79"/>
      <c r="C10" s="138"/>
      <c r="D10" s="149"/>
      <c r="E10" s="138"/>
      <c r="F10" s="138"/>
      <c r="G10" s="48" t="s">
        <v>50</v>
      </c>
      <c r="H10" s="49" t="s">
        <v>118</v>
      </c>
      <c r="I10" s="25" t="s">
        <v>119</v>
      </c>
      <c r="J10" s="25" t="s">
        <v>120</v>
      </c>
      <c r="K10" s="25" t="s">
        <v>52</v>
      </c>
      <c r="L10" s="25" t="s">
        <v>53</v>
      </c>
      <c r="M10" s="4"/>
      <c r="N10" s="50" t="s">
        <v>121</v>
      </c>
      <c r="O10" s="51" t="s">
        <v>122</v>
      </c>
      <c r="P10" s="73"/>
      <c r="Q10" s="60"/>
    </row>
    <row r="11" spans="2:19" s="14" customFormat="1" ht="33" customHeight="1">
      <c r="B11" s="80"/>
      <c r="C11" s="21">
        <v>1</v>
      </c>
      <c r="D11" s="46" t="str">
        <f>'RG2'!E34</f>
        <v>Acción No.1</v>
      </c>
      <c r="E11" s="46" t="str">
        <f>'RG2'!G34</f>
        <v>Tarea No.1</v>
      </c>
      <c r="F11" s="52">
        <f>'RG2'!H34</f>
        <v>0</v>
      </c>
      <c r="G11" s="22">
        <f>'RG2'!Q34</f>
        <v>0</v>
      </c>
      <c r="H11" s="23">
        <f>'RG2'!R34</f>
        <v>0</v>
      </c>
      <c r="I11" s="22"/>
      <c r="J11" s="23"/>
      <c r="K11" s="22">
        <f t="shared" ref="K11:K31" si="0">IF(F11="Baja",1,IF(F11="Media - baja",2,IF(F11="Media",3,IF(F11="Media - alta",4,5))))</f>
        <v>5</v>
      </c>
      <c r="L11" s="44">
        <f t="shared" ref="L11:L31" si="1">J11*K11</f>
        <v>0</v>
      </c>
      <c r="M11" s="73"/>
      <c r="N11" s="22" t="str">
        <f>IFERROR(INDEX($D$11:$D$31,MATCH(0,INDEX(COUNTIF($N$10:N10,$D$11:$D$31),),)),"")</f>
        <v>Acción No.1</v>
      </c>
      <c r="O11" s="67">
        <f t="shared" ref="O11:O25" si="2">SUMIFS($L$11:$L$31,$D$11:$D$31,N11)/SUMIFS($K$11:$K$31,$D$11:$D$31,N11)</f>
        <v>0</v>
      </c>
      <c r="P11" s="73"/>
      <c r="Q11" s="61"/>
    </row>
    <row r="12" spans="2:19" s="14" customFormat="1" ht="31.5" customHeight="1">
      <c r="B12" s="80"/>
      <c r="C12" s="21">
        <v>2</v>
      </c>
      <c r="D12" s="46" t="str">
        <f>'RG2'!E35</f>
        <v>Acción No.1</v>
      </c>
      <c r="E12" s="46" t="str">
        <f>'RG2'!G35</f>
        <v>Tarea No.2</v>
      </c>
      <c r="F12" s="52">
        <f>'RG2'!H35</f>
        <v>0</v>
      </c>
      <c r="G12" s="22">
        <f>'RG2'!Q35</f>
        <v>0</v>
      </c>
      <c r="H12" s="23">
        <f>'RG2'!R35</f>
        <v>0</v>
      </c>
      <c r="I12" s="22"/>
      <c r="J12" s="23"/>
      <c r="K12" s="22">
        <f t="shared" si="0"/>
        <v>5</v>
      </c>
      <c r="L12" s="44">
        <f t="shared" si="1"/>
        <v>0</v>
      </c>
      <c r="M12" s="73"/>
      <c r="N12" s="22">
        <f>IFERROR(INDEX($D$11:$D$31,MATCH(0,INDEX(COUNTIF($N$10:N11,$D$11:$D$31),),)),"")</f>
        <v>0</v>
      </c>
      <c r="O12" s="67">
        <f t="shared" si="2"/>
        <v>0</v>
      </c>
      <c r="P12" s="73"/>
      <c r="Q12" s="61"/>
    </row>
    <row r="13" spans="2:19" s="14" customFormat="1" ht="31.5" customHeight="1">
      <c r="B13" s="80"/>
      <c r="C13" s="21">
        <v>3</v>
      </c>
      <c r="D13" s="46" t="str">
        <f>'RG2'!E36</f>
        <v>Acción No.1</v>
      </c>
      <c r="E13" s="46" t="str">
        <f>'RG2'!G36</f>
        <v>Tarea No.3</v>
      </c>
      <c r="F13" s="52">
        <f>'RG2'!H36</f>
        <v>0</v>
      </c>
      <c r="G13" s="22">
        <f>'RG2'!Q36</f>
        <v>0</v>
      </c>
      <c r="H13" s="23">
        <f>'RG2'!R36</f>
        <v>0</v>
      </c>
      <c r="I13" s="22"/>
      <c r="J13" s="23"/>
      <c r="K13" s="22">
        <f t="shared" si="0"/>
        <v>5</v>
      </c>
      <c r="L13" s="44">
        <f t="shared" si="1"/>
        <v>0</v>
      </c>
      <c r="M13" s="73"/>
      <c r="N13" s="22" t="str">
        <f>IFERROR(INDEX($D$11:$D$31,MATCH(0,INDEX(COUNTIF($N$10:N12,$D$11:$D$31),),)),"")</f>
        <v/>
      </c>
      <c r="O13" s="67" t="e">
        <f t="shared" si="2"/>
        <v>#DIV/0!</v>
      </c>
      <c r="P13" s="73"/>
      <c r="Q13" s="61"/>
    </row>
    <row r="14" spans="2:19" s="14" customFormat="1" ht="31.5" customHeight="1">
      <c r="B14" s="80"/>
      <c r="C14" s="21">
        <v>4</v>
      </c>
      <c r="D14" s="46">
        <f>'RG2'!E37</f>
        <v>0</v>
      </c>
      <c r="E14" s="46">
        <f>'RG2'!G37</f>
        <v>0</v>
      </c>
      <c r="F14" s="52">
        <f>'RG2'!H37</f>
        <v>0</v>
      </c>
      <c r="G14" s="22">
        <f>'RG2'!Q37</f>
        <v>0</v>
      </c>
      <c r="H14" s="23">
        <f>'RG2'!R37</f>
        <v>0</v>
      </c>
      <c r="I14" s="22"/>
      <c r="J14" s="23"/>
      <c r="K14" s="22">
        <f t="shared" si="0"/>
        <v>5</v>
      </c>
      <c r="L14" s="44">
        <f t="shared" si="1"/>
        <v>0</v>
      </c>
      <c r="M14" s="73"/>
      <c r="N14" s="22" t="str">
        <f>IFERROR(INDEX($D$11:$D$31,MATCH(0,INDEX(COUNTIF($N$10:N13,$D$11:$D$31),),)),"")</f>
        <v/>
      </c>
      <c r="O14" s="67" t="e">
        <f t="shared" si="2"/>
        <v>#DIV/0!</v>
      </c>
      <c r="P14" s="73"/>
      <c r="Q14" s="61"/>
    </row>
    <row r="15" spans="2:19" s="14" customFormat="1" ht="31.5" customHeight="1">
      <c r="B15" s="80"/>
      <c r="C15" s="21">
        <v>5</v>
      </c>
      <c r="D15" s="46">
        <f>'RG2'!E38</f>
        <v>0</v>
      </c>
      <c r="E15" s="46">
        <f>'RG2'!G38</f>
        <v>0</v>
      </c>
      <c r="F15" s="52">
        <f>'RG2'!H38</f>
        <v>0</v>
      </c>
      <c r="G15" s="22">
        <f>'RG2'!Q38</f>
        <v>0</v>
      </c>
      <c r="H15" s="23">
        <f>'RG2'!R38</f>
        <v>0</v>
      </c>
      <c r="I15" s="22"/>
      <c r="J15" s="23"/>
      <c r="K15" s="22">
        <f t="shared" si="0"/>
        <v>5</v>
      </c>
      <c r="L15" s="44">
        <f t="shared" si="1"/>
        <v>0</v>
      </c>
      <c r="M15" s="73"/>
      <c r="N15" s="22" t="str">
        <f>IFERROR(INDEX($D$11:$D$31,MATCH(0,INDEX(COUNTIF($N$10:N14,$D$11:$D$31),),)),"")</f>
        <v/>
      </c>
      <c r="O15" s="67" t="e">
        <f t="shared" si="2"/>
        <v>#DIV/0!</v>
      </c>
      <c r="P15" s="73"/>
      <c r="Q15" s="61"/>
    </row>
    <row r="16" spans="2:19" s="14" customFormat="1" ht="31.5" customHeight="1">
      <c r="B16" s="80"/>
      <c r="C16" s="21">
        <v>6</v>
      </c>
      <c r="D16" s="46">
        <f>'RG2'!E39</f>
        <v>0</v>
      </c>
      <c r="E16" s="46">
        <f>'RG2'!G39</f>
        <v>0</v>
      </c>
      <c r="F16" s="52">
        <f>'RG2'!H39</f>
        <v>0</v>
      </c>
      <c r="G16" s="22">
        <f>'RG2'!Q39</f>
        <v>0</v>
      </c>
      <c r="H16" s="23">
        <f>'RG2'!R39</f>
        <v>0</v>
      </c>
      <c r="I16" s="22"/>
      <c r="J16" s="23"/>
      <c r="K16" s="22">
        <f t="shared" si="0"/>
        <v>5</v>
      </c>
      <c r="L16" s="44">
        <f t="shared" si="1"/>
        <v>0</v>
      </c>
      <c r="M16" s="73"/>
      <c r="N16" s="22" t="str">
        <f>IFERROR(INDEX($D$11:$D$31,MATCH(0,INDEX(COUNTIF($N$10:N15,$D$11:$D$31),),)),"")</f>
        <v/>
      </c>
      <c r="O16" s="67" t="e">
        <f t="shared" si="2"/>
        <v>#DIV/0!</v>
      </c>
      <c r="P16" s="38"/>
      <c r="Q16" s="61"/>
    </row>
    <row r="17" spans="2:18" s="14" customFormat="1" ht="31.5" customHeight="1">
      <c r="B17" s="80"/>
      <c r="C17" s="21">
        <v>7</v>
      </c>
      <c r="D17" s="46">
        <f>'RG2'!E40</f>
        <v>0</v>
      </c>
      <c r="E17" s="46">
        <f>'RG2'!G40</f>
        <v>0</v>
      </c>
      <c r="F17" s="52">
        <f>'RG2'!H40</f>
        <v>0</v>
      </c>
      <c r="G17" s="22">
        <f>'RG2'!Q40</f>
        <v>0</v>
      </c>
      <c r="H17" s="23">
        <f>'RG2'!R40</f>
        <v>0</v>
      </c>
      <c r="I17" s="22"/>
      <c r="J17" s="23"/>
      <c r="K17" s="22">
        <f t="shared" si="0"/>
        <v>5</v>
      </c>
      <c r="L17" s="44">
        <f t="shared" si="1"/>
        <v>0</v>
      </c>
      <c r="M17" s="73"/>
      <c r="N17" s="22" t="str">
        <f>IFERROR(INDEX($D$11:$D$31,MATCH(0,INDEX(COUNTIF($N$10:N16,$D$11:$D$31),),)),"")</f>
        <v/>
      </c>
      <c r="O17" s="67" t="e">
        <f t="shared" si="2"/>
        <v>#DIV/0!</v>
      </c>
      <c r="P17" s="38"/>
      <c r="Q17" s="61"/>
    </row>
    <row r="18" spans="2:18" s="14" customFormat="1" ht="31.5" customHeight="1">
      <c r="B18" s="80"/>
      <c r="C18" s="21">
        <v>8</v>
      </c>
      <c r="D18" s="46">
        <f>'RG2'!E41</f>
        <v>0</v>
      </c>
      <c r="E18" s="46">
        <f>'RG2'!G41</f>
        <v>0</v>
      </c>
      <c r="F18" s="52">
        <f>'RG2'!H41</f>
        <v>0</v>
      </c>
      <c r="G18" s="22">
        <f>'RG2'!Q41</f>
        <v>0</v>
      </c>
      <c r="H18" s="23">
        <f>'RG2'!R41</f>
        <v>0</v>
      </c>
      <c r="I18" s="22"/>
      <c r="J18" s="23"/>
      <c r="K18" s="22">
        <f t="shared" si="0"/>
        <v>5</v>
      </c>
      <c r="L18" s="44">
        <f t="shared" si="1"/>
        <v>0</v>
      </c>
      <c r="M18" s="73"/>
      <c r="N18" s="22" t="str">
        <f>IFERROR(INDEX($D$11:$D$31,MATCH(0,INDEX(COUNTIF($N$10:N17,$D$11:$D$31),),)),"")</f>
        <v/>
      </c>
      <c r="O18" s="67" t="e">
        <f t="shared" si="2"/>
        <v>#DIV/0!</v>
      </c>
      <c r="P18" s="38"/>
      <c r="Q18" s="61"/>
    </row>
    <row r="19" spans="2:18" s="14" customFormat="1" ht="31.5" customHeight="1">
      <c r="B19" s="80"/>
      <c r="C19" s="21">
        <v>9</v>
      </c>
      <c r="D19" s="46">
        <f>'RG2'!E42</f>
        <v>0</v>
      </c>
      <c r="E19" s="46">
        <f>'RG2'!G42</f>
        <v>0</v>
      </c>
      <c r="F19" s="52">
        <f>'RG2'!H42</f>
        <v>0</v>
      </c>
      <c r="G19" s="22">
        <f>'RG2'!Q42</f>
        <v>0</v>
      </c>
      <c r="H19" s="23">
        <f>'RG2'!R42</f>
        <v>0</v>
      </c>
      <c r="I19" s="22"/>
      <c r="J19" s="23"/>
      <c r="K19" s="22">
        <f t="shared" si="0"/>
        <v>5</v>
      </c>
      <c r="L19" s="44">
        <f t="shared" si="1"/>
        <v>0</v>
      </c>
      <c r="M19" s="73"/>
      <c r="N19" s="22" t="str">
        <f>IFERROR(INDEX($D$11:$D$31,MATCH(0,INDEX(COUNTIF($N$10:N18,$D$11:$D$31),),)),"")</f>
        <v/>
      </c>
      <c r="O19" s="67" t="e">
        <f t="shared" si="2"/>
        <v>#DIV/0!</v>
      </c>
      <c r="P19" s="38"/>
      <c r="Q19" s="61"/>
    </row>
    <row r="20" spans="2:18" s="14" customFormat="1" ht="31.5" customHeight="1">
      <c r="B20" s="80"/>
      <c r="C20" s="21">
        <v>10</v>
      </c>
      <c r="D20" s="46">
        <f>'RG2'!E43</f>
        <v>0</v>
      </c>
      <c r="E20" s="46">
        <f>'RG2'!G43</f>
        <v>0</v>
      </c>
      <c r="F20" s="52">
        <f>'RG2'!H43</f>
        <v>0</v>
      </c>
      <c r="G20" s="22">
        <f>'RG2'!Q43</f>
        <v>0</v>
      </c>
      <c r="H20" s="23">
        <f>'RG2'!R43</f>
        <v>0</v>
      </c>
      <c r="I20" s="22"/>
      <c r="J20" s="23"/>
      <c r="K20" s="22">
        <f t="shared" si="0"/>
        <v>5</v>
      </c>
      <c r="L20" s="44">
        <f t="shared" si="1"/>
        <v>0</v>
      </c>
      <c r="M20" s="73"/>
      <c r="N20" s="22" t="str">
        <f>IFERROR(INDEX($D$11:$D$31,MATCH(0,INDEX(COUNTIF($N$10:N19,$D$11:$D$31),),)),"")</f>
        <v/>
      </c>
      <c r="O20" s="67" t="e">
        <f t="shared" si="2"/>
        <v>#DIV/0!</v>
      </c>
      <c r="P20" s="38"/>
      <c r="Q20" s="61"/>
    </row>
    <row r="21" spans="2:18" s="14" customFormat="1" ht="31.5" customHeight="1">
      <c r="B21" s="80"/>
      <c r="C21" s="21">
        <v>11</v>
      </c>
      <c r="D21" s="46">
        <f>'RG2'!E44</f>
        <v>0</v>
      </c>
      <c r="E21" s="46">
        <f>'RG2'!G44</f>
        <v>0</v>
      </c>
      <c r="F21" s="52">
        <f>'RG2'!H44</f>
        <v>0</v>
      </c>
      <c r="G21" s="22">
        <f>'RG2'!Q44</f>
        <v>0</v>
      </c>
      <c r="H21" s="23">
        <f>'RG2'!R44</f>
        <v>0</v>
      </c>
      <c r="I21" s="22"/>
      <c r="J21" s="23"/>
      <c r="K21" s="22">
        <f t="shared" si="0"/>
        <v>5</v>
      </c>
      <c r="L21" s="44">
        <f t="shared" si="1"/>
        <v>0</v>
      </c>
      <c r="M21" s="73"/>
      <c r="N21" s="22" t="str">
        <f>IFERROR(INDEX($D$11:$D$31,MATCH(0,INDEX(COUNTIF($N$10:N20,$D$11:$D$31),),)),"")</f>
        <v/>
      </c>
      <c r="O21" s="67" t="e">
        <f t="shared" si="2"/>
        <v>#DIV/0!</v>
      </c>
      <c r="P21" s="38"/>
      <c r="Q21" s="61"/>
    </row>
    <row r="22" spans="2:18" s="14" customFormat="1" ht="31.5" customHeight="1">
      <c r="B22" s="80"/>
      <c r="C22" s="21">
        <v>12</v>
      </c>
      <c r="D22" s="46">
        <f>'RG2'!E45</f>
        <v>0</v>
      </c>
      <c r="E22" s="46">
        <f>'RG2'!G45</f>
        <v>0</v>
      </c>
      <c r="F22" s="52">
        <f>'RG2'!H45</f>
        <v>0</v>
      </c>
      <c r="G22" s="22">
        <f>'RG2'!Q45</f>
        <v>0</v>
      </c>
      <c r="H22" s="23">
        <f>'RG2'!R45</f>
        <v>0</v>
      </c>
      <c r="I22" s="22"/>
      <c r="J22" s="23"/>
      <c r="K22" s="22">
        <f t="shared" si="0"/>
        <v>5</v>
      </c>
      <c r="L22" s="44">
        <f t="shared" si="1"/>
        <v>0</v>
      </c>
      <c r="M22" s="73"/>
      <c r="N22" s="22" t="str">
        <f>IFERROR(INDEX($D$11:$D$31,MATCH(0,INDEX(COUNTIF($N$10:N21,$D$11:$D$31),),)),"")</f>
        <v/>
      </c>
      <c r="O22" s="67" t="e">
        <f t="shared" si="2"/>
        <v>#DIV/0!</v>
      </c>
      <c r="P22" s="38"/>
      <c r="Q22" s="61"/>
    </row>
    <row r="23" spans="2:18" s="14" customFormat="1" ht="31.5" customHeight="1">
      <c r="B23" s="80"/>
      <c r="C23" s="21">
        <v>13</v>
      </c>
      <c r="D23" s="46">
        <f>'RG2'!E46</f>
        <v>0</v>
      </c>
      <c r="E23" s="46">
        <f>'RG2'!G46</f>
        <v>0</v>
      </c>
      <c r="F23" s="52">
        <f>'RG2'!H46</f>
        <v>0</v>
      </c>
      <c r="G23" s="22">
        <f>'RG2'!Q46</f>
        <v>0</v>
      </c>
      <c r="H23" s="23">
        <f>'RG2'!R46</f>
        <v>0</v>
      </c>
      <c r="I23" s="22"/>
      <c r="J23" s="23"/>
      <c r="K23" s="22">
        <f t="shared" si="0"/>
        <v>5</v>
      </c>
      <c r="L23" s="44">
        <f t="shared" si="1"/>
        <v>0</v>
      </c>
      <c r="M23" s="73"/>
      <c r="N23" s="22" t="str">
        <f>IFERROR(INDEX($D$11:$D$31,MATCH(0,INDEX(COUNTIF($N$10:N22,$D$11:$D$31),),)),"")</f>
        <v/>
      </c>
      <c r="O23" s="67" t="e">
        <f t="shared" si="2"/>
        <v>#DIV/0!</v>
      </c>
      <c r="P23" s="38"/>
      <c r="Q23" s="61"/>
    </row>
    <row r="24" spans="2:18" s="14" customFormat="1" ht="31.5" customHeight="1">
      <c r="B24" s="80"/>
      <c r="C24" s="21">
        <v>14</v>
      </c>
      <c r="D24" s="46">
        <f>'RG2'!E47</f>
        <v>0</v>
      </c>
      <c r="E24" s="46">
        <f>'RG2'!G47</f>
        <v>0</v>
      </c>
      <c r="F24" s="52">
        <f>'RG2'!H47</f>
        <v>0</v>
      </c>
      <c r="G24" s="22">
        <f>'RG2'!Q47</f>
        <v>0</v>
      </c>
      <c r="H24" s="23">
        <f>'RG2'!R47</f>
        <v>0</v>
      </c>
      <c r="I24" s="23"/>
      <c r="J24" s="23"/>
      <c r="K24" s="22">
        <f t="shared" si="0"/>
        <v>5</v>
      </c>
      <c r="L24" s="44">
        <f t="shared" si="1"/>
        <v>0</v>
      </c>
      <c r="M24" s="73"/>
      <c r="N24" s="22" t="str">
        <f>IFERROR(INDEX($D$11:$D$31,MATCH(0,INDEX(COUNTIF($N$10:N23,$D$11:$D$31),),)),"")</f>
        <v/>
      </c>
      <c r="O24" s="67" t="e">
        <f t="shared" si="2"/>
        <v>#DIV/0!</v>
      </c>
      <c r="P24" s="38"/>
      <c r="Q24" s="61"/>
    </row>
    <row r="25" spans="2:18" s="14" customFormat="1" ht="31.5" customHeight="1">
      <c r="B25" s="80"/>
      <c r="C25" s="21">
        <v>15</v>
      </c>
      <c r="D25" s="46">
        <f>'RG2'!E48</f>
        <v>0</v>
      </c>
      <c r="E25" s="46">
        <f>'RG2'!G48</f>
        <v>0</v>
      </c>
      <c r="F25" s="52">
        <f>'RG2'!H48</f>
        <v>0</v>
      </c>
      <c r="G25" s="22">
        <f>'RG2'!Q48</f>
        <v>0</v>
      </c>
      <c r="H25" s="23">
        <f>'RG2'!R48</f>
        <v>0</v>
      </c>
      <c r="I25" s="23"/>
      <c r="J25" s="23"/>
      <c r="K25" s="22">
        <f t="shared" si="0"/>
        <v>5</v>
      </c>
      <c r="L25" s="44">
        <f t="shared" si="1"/>
        <v>0</v>
      </c>
      <c r="M25" s="73"/>
      <c r="N25" s="22" t="str">
        <f>IFERROR(INDEX($D$11:$D$31,MATCH(0,INDEX(COUNTIF($N$10:N24,$D$11:$D$31),),)),"")</f>
        <v/>
      </c>
      <c r="O25" s="67" t="e">
        <f t="shared" si="2"/>
        <v>#DIV/0!</v>
      </c>
      <c r="P25" s="38"/>
      <c r="Q25" s="61"/>
    </row>
    <row r="26" spans="2:18" s="14" customFormat="1" ht="31.5" customHeight="1">
      <c r="B26" s="80"/>
      <c r="C26" s="21">
        <v>16</v>
      </c>
      <c r="D26" s="46">
        <f>'RG2'!E49</f>
        <v>0</v>
      </c>
      <c r="E26" s="46">
        <f>'RG2'!G49</f>
        <v>0</v>
      </c>
      <c r="F26" s="52">
        <f>'RG2'!H49</f>
        <v>0</v>
      </c>
      <c r="G26" s="22">
        <f>'RG2'!Q49</f>
        <v>0</v>
      </c>
      <c r="H26" s="23">
        <f>'RG2'!R49</f>
        <v>0</v>
      </c>
      <c r="I26" s="23"/>
      <c r="J26" s="23"/>
      <c r="K26" s="22">
        <f t="shared" si="0"/>
        <v>5</v>
      </c>
      <c r="L26" s="44">
        <f t="shared" si="1"/>
        <v>0</v>
      </c>
      <c r="M26" s="73"/>
      <c r="N26" s="73"/>
      <c r="O26" s="73"/>
      <c r="P26" s="38"/>
      <c r="Q26" s="61"/>
    </row>
    <row r="27" spans="2:18" s="14" customFormat="1" ht="31.5" customHeight="1">
      <c r="B27" s="80"/>
      <c r="C27" s="21">
        <v>17</v>
      </c>
      <c r="D27" s="46">
        <f>'RG2'!E50</f>
        <v>0</v>
      </c>
      <c r="E27" s="46">
        <f>'RG2'!G50</f>
        <v>0</v>
      </c>
      <c r="F27" s="52">
        <f>'RG2'!H50</f>
        <v>0</v>
      </c>
      <c r="G27" s="22">
        <f>'RG2'!Q50</f>
        <v>0</v>
      </c>
      <c r="H27" s="23">
        <f>'RG2'!R50</f>
        <v>0</v>
      </c>
      <c r="I27" s="23"/>
      <c r="J27" s="23"/>
      <c r="K27" s="22">
        <f t="shared" si="0"/>
        <v>5</v>
      </c>
      <c r="L27" s="44">
        <f t="shared" si="1"/>
        <v>0</v>
      </c>
      <c r="M27" s="73"/>
      <c r="N27" s="73"/>
      <c r="O27" s="73"/>
      <c r="P27" s="38"/>
      <c r="Q27" s="61"/>
    </row>
    <row r="28" spans="2:18" s="14" customFormat="1" ht="31.5" customHeight="1">
      <c r="B28" s="80"/>
      <c r="C28" s="21">
        <v>18</v>
      </c>
      <c r="D28" s="46">
        <f>'RG2'!E51</f>
        <v>0</v>
      </c>
      <c r="E28" s="46">
        <f>'RG2'!G51</f>
        <v>0</v>
      </c>
      <c r="F28" s="52">
        <f>'RG2'!H51</f>
        <v>0</v>
      </c>
      <c r="G28" s="22">
        <f>'RG2'!Q51</f>
        <v>0</v>
      </c>
      <c r="H28" s="23">
        <f>'RG2'!R51</f>
        <v>0</v>
      </c>
      <c r="I28" s="23"/>
      <c r="J28" s="23"/>
      <c r="K28" s="22">
        <f t="shared" si="0"/>
        <v>5</v>
      </c>
      <c r="L28" s="44">
        <f t="shared" si="1"/>
        <v>0</v>
      </c>
      <c r="M28" s="73"/>
      <c r="N28" s="73"/>
      <c r="O28" s="73"/>
      <c r="P28" s="38"/>
      <c r="Q28" s="61"/>
    </row>
    <row r="29" spans="2:18" s="14" customFormat="1" ht="31.5" customHeight="1">
      <c r="B29" s="80"/>
      <c r="C29" s="21">
        <v>19</v>
      </c>
      <c r="D29" s="46">
        <f>'RG2'!E52</f>
        <v>0</v>
      </c>
      <c r="E29" s="46">
        <f>'RG2'!G52</f>
        <v>0</v>
      </c>
      <c r="F29" s="52">
        <f>'RG2'!H52</f>
        <v>0</v>
      </c>
      <c r="G29" s="22">
        <f>'RG2'!Q52</f>
        <v>0</v>
      </c>
      <c r="H29" s="23">
        <f>'RG2'!R52</f>
        <v>0</v>
      </c>
      <c r="I29" s="23"/>
      <c r="J29" s="23"/>
      <c r="K29" s="22">
        <f t="shared" si="0"/>
        <v>5</v>
      </c>
      <c r="L29" s="44">
        <f t="shared" si="1"/>
        <v>0</v>
      </c>
      <c r="M29" s="73"/>
      <c r="N29" s="73"/>
      <c r="O29" s="73"/>
      <c r="P29" s="38"/>
      <c r="Q29" s="61"/>
    </row>
    <row r="30" spans="2:18" s="14" customFormat="1" ht="31.5" customHeight="1">
      <c r="B30" s="80"/>
      <c r="C30" s="21">
        <v>20</v>
      </c>
      <c r="D30" s="46">
        <f>'RG2'!E53</f>
        <v>0</v>
      </c>
      <c r="E30" s="46">
        <f>'RG2'!G53</f>
        <v>0</v>
      </c>
      <c r="F30" s="52">
        <f>'RG2'!H53</f>
        <v>0</v>
      </c>
      <c r="G30" s="22">
        <f>'RG2'!Q53</f>
        <v>0</v>
      </c>
      <c r="H30" s="23">
        <f>'RG2'!R53</f>
        <v>0</v>
      </c>
      <c r="I30" s="23"/>
      <c r="J30" s="23"/>
      <c r="K30" s="22">
        <f t="shared" si="0"/>
        <v>5</v>
      </c>
      <c r="L30" s="44">
        <f t="shared" si="1"/>
        <v>0</v>
      </c>
      <c r="M30" s="73"/>
      <c r="N30" s="73"/>
      <c r="O30" s="73"/>
      <c r="P30" s="38"/>
      <c r="Q30" s="61"/>
    </row>
    <row r="31" spans="2:18" s="14" customFormat="1" ht="31.5" customHeight="1">
      <c r="B31" s="80"/>
      <c r="C31" s="21" t="s">
        <v>108</v>
      </c>
      <c r="D31" s="46">
        <f>'RG2'!E54</f>
        <v>0</v>
      </c>
      <c r="E31" s="46">
        <f>'RG2'!G54</f>
        <v>0</v>
      </c>
      <c r="F31" s="52">
        <f>'RG2'!H54</f>
        <v>0</v>
      </c>
      <c r="G31" s="22">
        <f>'RG2'!Q54</f>
        <v>0</v>
      </c>
      <c r="H31" s="23">
        <f>'RG2'!R54</f>
        <v>0</v>
      </c>
      <c r="I31" s="23"/>
      <c r="J31" s="23"/>
      <c r="K31" s="22">
        <f t="shared" si="0"/>
        <v>5</v>
      </c>
      <c r="L31" s="44">
        <f t="shared" si="1"/>
        <v>0</v>
      </c>
      <c r="M31" s="73"/>
      <c r="N31" s="73"/>
      <c r="O31" s="73"/>
      <c r="P31" s="38"/>
      <c r="Q31" s="61"/>
    </row>
    <row r="32" spans="2:18" s="14" customFormat="1" ht="31.5" customHeight="1">
      <c r="B32" s="80"/>
      <c r="C32" s="39"/>
      <c r="D32" s="39"/>
      <c r="E32" s="38"/>
      <c r="F32" s="38"/>
      <c r="G32" s="38"/>
      <c r="H32" s="40"/>
      <c r="I32" s="38"/>
      <c r="J32" s="41"/>
      <c r="K32" s="38"/>
      <c r="L32" s="42"/>
      <c r="M32" s="42"/>
      <c r="N32" s="38"/>
      <c r="O32" s="38"/>
      <c r="P32" s="38"/>
      <c r="Q32" s="74"/>
      <c r="R32" s="61"/>
    </row>
    <row r="33" spans="1:18" ht="21.75" customHeight="1">
      <c r="B33" s="81"/>
      <c r="C33" s="64"/>
      <c r="D33" s="64"/>
      <c r="E33" s="64"/>
      <c r="F33" s="64"/>
      <c r="G33" s="64"/>
      <c r="H33" s="64"/>
      <c r="I33" s="64"/>
      <c r="J33" s="64"/>
      <c r="K33" s="64"/>
      <c r="L33" s="64"/>
      <c r="M33" s="64"/>
      <c r="N33" s="64"/>
      <c r="O33" s="64"/>
      <c r="P33" s="64"/>
      <c r="Q33" s="75"/>
      <c r="R33" s="60"/>
    </row>
    <row r="34" spans="1:18" ht="21.75" customHeight="1">
      <c r="A34" s="16"/>
      <c r="B34" s="213" t="s">
        <v>109</v>
      </c>
      <c r="C34" s="214"/>
      <c r="D34" s="214"/>
      <c r="E34" s="214"/>
      <c r="F34" s="214"/>
      <c r="G34" s="214"/>
      <c r="H34" s="214"/>
      <c r="I34" s="214"/>
      <c r="J34" s="214"/>
      <c r="K34" s="214"/>
      <c r="L34" s="214"/>
      <c r="M34" s="214"/>
      <c r="N34" s="214"/>
      <c r="O34" s="214"/>
      <c r="P34" s="214"/>
      <c r="Q34" s="215"/>
      <c r="R34" s="68"/>
    </row>
    <row r="35" spans="1:18" ht="21.75" customHeight="1">
      <c r="A35" s="17"/>
      <c r="B35" s="130" t="s">
        <v>110</v>
      </c>
      <c r="C35" s="131"/>
      <c r="D35" s="131"/>
      <c r="E35" s="131"/>
      <c r="F35" s="131"/>
      <c r="G35" s="131"/>
      <c r="H35" s="131"/>
      <c r="I35" s="131"/>
      <c r="J35" s="131"/>
      <c r="K35" s="131"/>
      <c r="L35" s="131"/>
      <c r="M35" s="131"/>
      <c r="N35" s="131"/>
      <c r="O35" s="131"/>
      <c r="P35" s="131"/>
      <c r="Q35" s="132"/>
      <c r="R35" s="70"/>
    </row>
    <row r="36" spans="1:18" ht="21.75" customHeight="1">
      <c r="B36" s="130" t="s">
        <v>111</v>
      </c>
      <c r="C36" s="131"/>
      <c r="D36" s="132"/>
      <c r="E36" s="130" t="s">
        <v>112</v>
      </c>
      <c r="F36" s="132"/>
      <c r="G36" s="130" t="s">
        <v>113</v>
      </c>
      <c r="H36" s="132"/>
      <c r="I36" s="130">
        <v>3</v>
      </c>
      <c r="J36" s="131"/>
      <c r="K36" s="131"/>
      <c r="L36" s="131"/>
      <c r="M36" s="132"/>
      <c r="N36" s="207" t="s">
        <v>114</v>
      </c>
      <c r="O36" s="208"/>
      <c r="P36" s="216">
        <v>43343</v>
      </c>
      <c r="Q36" s="217"/>
      <c r="R36" s="69"/>
    </row>
    <row r="37" spans="1:18" ht="80.25" customHeight="1">
      <c r="B37" s="209"/>
      <c r="C37" s="210"/>
      <c r="D37" s="210"/>
      <c r="E37" s="210"/>
      <c r="F37" s="210"/>
      <c r="G37" s="210"/>
      <c r="H37" s="210"/>
      <c r="I37" s="210"/>
      <c r="J37" s="210"/>
      <c r="K37" s="210"/>
      <c r="L37" s="210"/>
      <c r="M37" s="210"/>
      <c r="N37" s="210"/>
      <c r="O37" s="210"/>
      <c r="P37" s="211"/>
      <c r="Q37" s="212"/>
      <c r="R37" s="62"/>
    </row>
  </sheetData>
  <mergeCells count="19">
    <mergeCell ref="C2:D6"/>
    <mergeCell ref="E2:N6"/>
    <mergeCell ref="O2:Q6"/>
    <mergeCell ref="C9:C10"/>
    <mergeCell ref="D9:D10"/>
    <mergeCell ref="E9:E10"/>
    <mergeCell ref="F9:F10"/>
    <mergeCell ref="G9:H9"/>
    <mergeCell ref="I9:J9"/>
    <mergeCell ref="N9:O9"/>
    <mergeCell ref="B37:Q37"/>
    <mergeCell ref="B34:Q34"/>
    <mergeCell ref="B35:Q35"/>
    <mergeCell ref="B36:D36"/>
    <mergeCell ref="E36:F36"/>
    <mergeCell ref="G36:H36"/>
    <mergeCell ref="I36:M36"/>
    <mergeCell ref="N36:O36"/>
    <mergeCell ref="P36:Q36"/>
  </mergeCells>
  <dataValidations count="2">
    <dataValidation type="list" allowBlank="1" showInputMessage="1" showErrorMessage="1" sqref="H32">
      <formula1>$Q$2:$Q$6</formula1>
    </dataValidation>
    <dataValidation type="list" allowBlank="1" showInputMessage="1" showErrorMessage="1" sqref="F11:F31">
      <formula1>$S$2:$S$6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U99"/>
  <sheetViews>
    <sheetView topLeftCell="A58" workbookViewId="0">
      <selection activeCell="B60" sqref="B60:T60"/>
    </sheetView>
  </sheetViews>
  <sheetFormatPr baseColWidth="10" defaultColWidth="11.42578125" defaultRowHeight="14.25"/>
  <cols>
    <col min="1" max="1" width="1.42578125" style="1" customWidth="1"/>
    <col min="2" max="2" width="1.140625" style="1" customWidth="1"/>
    <col min="3" max="3" width="4.42578125" style="1" customWidth="1"/>
    <col min="4" max="4" width="32.85546875" style="1" customWidth="1"/>
    <col min="5" max="5" width="30.85546875" style="1" customWidth="1"/>
    <col min="6" max="6" width="21.42578125" style="1" customWidth="1"/>
    <col min="7" max="7" width="18.85546875" style="1" customWidth="1"/>
    <col min="8" max="8" width="15.7109375" style="1" customWidth="1"/>
    <col min="9" max="9" width="26.42578125" style="1" customWidth="1"/>
    <col min="10" max="10" width="24" style="1" customWidth="1"/>
    <col min="11" max="11" width="23.140625" style="1" customWidth="1"/>
    <col min="12" max="13" width="13.28515625" style="1" customWidth="1"/>
    <col min="14" max="14" width="26.42578125" style="1" customWidth="1"/>
    <col min="15" max="16" width="25.42578125" style="1" customWidth="1"/>
    <col min="17" max="17" width="34.140625" style="1" customWidth="1"/>
    <col min="18" max="18" width="15.28515625" style="1" customWidth="1"/>
    <col min="19" max="19" width="25.7109375" style="1" hidden="1" customWidth="1"/>
    <col min="20" max="20" width="20.42578125" style="1" hidden="1" customWidth="1"/>
    <col min="21" max="21" width="5.85546875" style="1" customWidth="1"/>
    <col min="22" max="16384" width="11.42578125" style="1"/>
  </cols>
  <sheetData>
    <row r="1" spans="2:21" ht="9" customHeight="1"/>
    <row r="2" spans="2:21" ht="15" customHeight="1">
      <c r="B2" s="35"/>
      <c r="C2" s="127"/>
      <c r="D2" s="127"/>
      <c r="E2" s="127"/>
      <c r="F2" s="129" t="s">
        <v>2</v>
      </c>
      <c r="G2" s="129"/>
      <c r="H2" s="129"/>
      <c r="I2" s="129"/>
      <c r="J2" s="129"/>
      <c r="K2" s="129"/>
      <c r="L2" s="129"/>
      <c r="M2" s="129"/>
      <c r="N2" s="129"/>
      <c r="O2" s="129"/>
      <c r="P2" s="128" t="s">
        <v>3</v>
      </c>
      <c r="Q2" s="128"/>
      <c r="R2" s="128"/>
      <c r="S2" s="47"/>
      <c r="T2" s="31" t="s">
        <v>4</v>
      </c>
      <c r="U2" s="60"/>
    </row>
    <row r="3" spans="2:21" ht="12.75" customHeight="1">
      <c r="B3" s="36"/>
      <c r="C3" s="127"/>
      <c r="D3" s="127"/>
      <c r="E3" s="127"/>
      <c r="F3" s="129"/>
      <c r="G3" s="129"/>
      <c r="H3" s="129"/>
      <c r="I3" s="129"/>
      <c r="J3" s="129"/>
      <c r="K3" s="129"/>
      <c r="L3" s="129"/>
      <c r="M3" s="129"/>
      <c r="N3" s="129"/>
      <c r="O3" s="129"/>
      <c r="P3" s="128"/>
      <c r="Q3" s="128"/>
      <c r="R3" s="128"/>
      <c r="S3" s="47"/>
      <c r="T3" s="32" t="s">
        <v>5</v>
      </c>
      <c r="U3" s="60"/>
    </row>
    <row r="4" spans="2:21" ht="12.75" customHeight="1">
      <c r="B4" s="36"/>
      <c r="C4" s="127"/>
      <c r="D4" s="127"/>
      <c r="E4" s="127"/>
      <c r="F4" s="129"/>
      <c r="G4" s="129"/>
      <c r="H4" s="129"/>
      <c r="I4" s="129"/>
      <c r="J4" s="129"/>
      <c r="K4" s="129"/>
      <c r="L4" s="129"/>
      <c r="M4" s="129"/>
      <c r="N4" s="129"/>
      <c r="O4" s="129"/>
      <c r="P4" s="128"/>
      <c r="Q4" s="128"/>
      <c r="R4" s="128"/>
      <c r="S4" s="47"/>
      <c r="T4" s="32" t="s">
        <v>6</v>
      </c>
      <c r="U4" s="60"/>
    </row>
    <row r="5" spans="2:21" ht="12.75" customHeight="1">
      <c r="B5" s="36"/>
      <c r="C5" s="127"/>
      <c r="D5" s="127"/>
      <c r="E5" s="127"/>
      <c r="F5" s="129"/>
      <c r="G5" s="129"/>
      <c r="H5" s="129"/>
      <c r="I5" s="129"/>
      <c r="J5" s="129"/>
      <c r="K5" s="129"/>
      <c r="L5" s="129"/>
      <c r="M5" s="129"/>
      <c r="N5" s="129"/>
      <c r="O5" s="129"/>
      <c r="P5" s="128"/>
      <c r="Q5" s="128"/>
      <c r="R5" s="128"/>
      <c r="S5" s="47"/>
      <c r="T5" s="32" t="s">
        <v>7</v>
      </c>
      <c r="U5" s="60"/>
    </row>
    <row r="6" spans="2:21" ht="12.75" customHeight="1">
      <c r="B6" s="37"/>
      <c r="C6" s="127"/>
      <c r="D6" s="127"/>
      <c r="E6" s="127"/>
      <c r="F6" s="129"/>
      <c r="G6" s="129"/>
      <c r="H6" s="129"/>
      <c r="I6" s="129"/>
      <c r="J6" s="129"/>
      <c r="K6" s="129"/>
      <c r="L6" s="129"/>
      <c r="M6" s="129"/>
      <c r="N6" s="129"/>
      <c r="O6" s="129"/>
      <c r="P6" s="128"/>
      <c r="Q6" s="128"/>
      <c r="R6" s="128"/>
      <c r="S6" s="47"/>
      <c r="T6" s="33" t="s">
        <v>8</v>
      </c>
      <c r="U6" s="60"/>
    </row>
    <row r="7" spans="2:21" ht="15">
      <c r="B7" s="3"/>
      <c r="C7" s="4"/>
      <c r="D7" s="4"/>
      <c r="E7" s="4"/>
      <c r="F7" s="4"/>
      <c r="G7" s="4"/>
      <c r="H7" s="4"/>
      <c r="I7" s="34"/>
      <c r="J7" s="34"/>
      <c r="K7" s="34"/>
      <c r="L7" s="34"/>
      <c r="M7" s="34"/>
      <c r="N7" s="4"/>
      <c r="O7" s="19"/>
      <c r="P7" s="19"/>
      <c r="Q7" s="19"/>
      <c r="R7" s="19"/>
      <c r="S7" s="19"/>
      <c r="T7" s="2"/>
      <c r="U7" s="60"/>
    </row>
    <row r="8" spans="2:21" ht="15">
      <c r="B8" s="3"/>
      <c r="C8" s="4"/>
      <c r="D8" s="4"/>
      <c r="E8" s="4"/>
      <c r="F8" s="4"/>
      <c r="G8" s="4"/>
      <c r="H8" s="4"/>
      <c r="I8" s="34"/>
      <c r="J8" s="34"/>
      <c r="K8" s="34"/>
      <c r="L8" s="34"/>
      <c r="M8" s="34"/>
      <c r="N8" s="4"/>
      <c r="O8" s="19"/>
      <c r="P8" s="19"/>
      <c r="Q8" s="19"/>
      <c r="R8" s="19"/>
      <c r="S8" s="19"/>
      <c r="T8" s="5"/>
      <c r="U8" s="60"/>
    </row>
    <row r="9" spans="2:21" ht="15">
      <c r="B9" s="3"/>
      <c r="C9" s="4"/>
      <c r="D9" s="4"/>
      <c r="E9" s="4"/>
      <c r="F9" s="4"/>
      <c r="G9" s="4"/>
      <c r="H9" s="4"/>
      <c r="I9" s="6" t="s">
        <v>9</v>
      </c>
      <c r="J9" s="4"/>
      <c r="K9" s="137" t="s">
        <v>127</v>
      </c>
      <c r="L9" s="137"/>
      <c r="M9" s="137"/>
      <c r="N9" s="137"/>
      <c r="O9" s="4"/>
      <c r="P9" s="19"/>
      <c r="Q9" s="19"/>
      <c r="R9" s="19"/>
      <c r="S9" s="19"/>
      <c r="T9" s="5"/>
      <c r="U9" s="60"/>
    </row>
    <row r="10" spans="2:21" ht="15">
      <c r="B10" s="3"/>
      <c r="C10" s="4"/>
      <c r="D10" s="4"/>
      <c r="E10" s="4"/>
      <c r="F10" s="4"/>
      <c r="G10" s="4"/>
      <c r="H10" s="4"/>
      <c r="I10" s="6" t="s">
        <v>11</v>
      </c>
      <c r="J10" s="4"/>
      <c r="K10" s="137" t="s">
        <v>128</v>
      </c>
      <c r="L10" s="137"/>
      <c r="M10" s="137"/>
      <c r="N10" s="137"/>
      <c r="O10" s="4"/>
      <c r="P10" s="4"/>
      <c r="Q10" s="4"/>
      <c r="R10" s="4"/>
      <c r="S10" s="4"/>
      <c r="T10" s="5"/>
      <c r="U10" s="60"/>
    </row>
    <row r="11" spans="2:21" ht="15">
      <c r="B11" s="3"/>
      <c r="C11" s="4"/>
      <c r="D11" s="4"/>
      <c r="E11" s="4"/>
      <c r="F11" s="4"/>
      <c r="G11" s="4"/>
      <c r="H11" s="4"/>
      <c r="I11" s="6" t="s">
        <v>12</v>
      </c>
      <c r="J11" s="4"/>
      <c r="K11" s="137" t="s">
        <v>13</v>
      </c>
      <c r="L11" s="137"/>
      <c r="M11" s="137"/>
      <c r="N11" s="137"/>
      <c r="O11" s="4"/>
      <c r="P11" s="4"/>
      <c r="Q11" s="4"/>
      <c r="R11" s="4"/>
      <c r="S11" s="4"/>
      <c r="T11" s="5"/>
      <c r="U11" s="60"/>
    </row>
    <row r="12" spans="2:21" ht="15">
      <c r="B12" s="3"/>
      <c r="C12" s="4"/>
      <c r="D12" s="4"/>
      <c r="E12" s="4"/>
      <c r="F12" s="4"/>
      <c r="G12" s="4"/>
      <c r="H12" s="4"/>
      <c r="I12" s="6" t="s">
        <v>14</v>
      </c>
      <c r="J12" s="4"/>
      <c r="K12" s="137" t="s">
        <v>15</v>
      </c>
      <c r="L12" s="137"/>
      <c r="M12" s="137"/>
      <c r="N12" s="137"/>
      <c r="O12" s="4"/>
      <c r="P12" s="4"/>
      <c r="Q12" s="4"/>
      <c r="R12" s="4"/>
      <c r="S12" s="4"/>
      <c r="T12" s="5"/>
      <c r="U12" s="60"/>
    </row>
    <row r="13" spans="2:21" ht="15">
      <c r="B13" s="3"/>
      <c r="C13" s="4"/>
      <c r="D13" s="4"/>
      <c r="E13" s="4"/>
      <c r="F13" s="4"/>
      <c r="G13" s="4"/>
      <c r="H13" s="4"/>
      <c r="I13" s="6" t="s">
        <v>16</v>
      </c>
      <c r="J13" s="4"/>
      <c r="K13" s="137" t="s">
        <v>17</v>
      </c>
      <c r="L13" s="137"/>
      <c r="M13" s="137"/>
      <c r="N13" s="137"/>
      <c r="O13" s="4"/>
      <c r="P13" s="4"/>
      <c r="Q13" s="4"/>
      <c r="R13" s="4"/>
      <c r="S13" s="4"/>
      <c r="T13" s="5"/>
      <c r="U13" s="60"/>
    </row>
    <row r="14" spans="2:21">
      <c r="B14" s="3"/>
      <c r="C14" s="4"/>
      <c r="D14" s="4"/>
      <c r="E14" s="4"/>
      <c r="F14" s="4"/>
      <c r="G14" s="4"/>
      <c r="H14" s="4"/>
      <c r="I14" s="30"/>
      <c r="J14" s="4"/>
      <c r="K14" s="20"/>
      <c r="L14" s="34"/>
      <c r="M14" s="34"/>
      <c r="N14" s="34"/>
      <c r="O14" s="4"/>
      <c r="P14" s="4"/>
      <c r="Q14" s="4"/>
      <c r="R14" s="4"/>
      <c r="S14" s="4"/>
      <c r="T14" s="5"/>
      <c r="U14" s="60"/>
    </row>
    <row r="15" spans="2:21" ht="5.25" customHeight="1">
      <c r="B15" s="3"/>
      <c r="C15" s="9"/>
      <c r="D15" s="9"/>
      <c r="E15" s="9"/>
      <c r="F15" s="9"/>
      <c r="G15" s="9"/>
      <c r="H15" s="9"/>
      <c r="I15" s="9"/>
      <c r="J15" s="7"/>
      <c r="K15" s="7"/>
      <c r="L15" s="4"/>
      <c r="M15" s="4"/>
      <c r="N15" s="4"/>
      <c r="O15" s="4"/>
      <c r="P15" s="4"/>
      <c r="Q15" s="4"/>
      <c r="R15" s="4"/>
      <c r="S15" s="4"/>
      <c r="T15" s="5"/>
      <c r="U15" s="60"/>
    </row>
    <row r="16" spans="2:21" ht="15" customHeight="1">
      <c r="B16" s="3"/>
      <c r="C16" s="146" t="s">
        <v>18</v>
      </c>
      <c r="D16" s="147"/>
      <c r="E16" s="147"/>
      <c r="F16" s="147"/>
      <c r="G16" s="147"/>
      <c r="H16" s="147"/>
      <c r="I16" s="147"/>
      <c r="J16" s="147"/>
      <c r="K16" s="147"/>
      <c r="L16" s="147"/>
      <c r="M16" s="147"/>
      <c r="N16" s="147"/>
      <c r="O16" s="148"/>
      <c r="P16" s="4"/>
      <c r="Q16" s="4"/>
      <c r="R16" s="4"/>
      <c r="S16" s="4"/>
      <c r="T16" s="5"/>
      <c r="U16" s="60"/>
    </row>
    <row r="17" spans="2:21" ht="5.25" customHeight="1">
      <c r="B17" s="3"/>
      <c r="C17" s="7"/>
      <c r="D17" s="7"/>
      <c r="E17" s="7"/>
      <c r="F17" s="7"/>
      <c r="G17" s="7"/>
      <c r="H17" s="7"/>
      <c r="I17" s="7"/>
      <c r="J17" s="7"/>
      <c r="K17" s="7"/>
      <c r="L17" s="7"/>
      <c r="M17" s="7"/>
      <c r="N17" s="7"/>
      <c r="O17" s="7"/>
      <c r="P17" s="4"/>
      <c r="Q17" s="4"/>
      <c r="R17" s="4"/>
      <c r="S17" s="4"/>
      <c r="T17" s="5"/>
      <c r="U17" s="60"/>
    </row>
    <row r="18" spans="2:21" ht="17.25" customHeight="1">
      <c r="B18" s="3"/>
      <c r="C18" s="141" t="s">
        <v>129</v>
      </c>
      <c r="D18" s="141"/>
      <c r="E18" s="141"/>
      <c r="F18" s="141"/>
      <c r="G18" s="141"/>
      <c r="H18" s="141"/>
      <c r="I18" s="141"/>
      <c r="J18" s="141"/>
      <c r="K18" s="141"/>
      <c r="L18" s="141"/>
      <c r="M18" s="141"/>
      <c r="N18" s="141"/>
      <c r="O18" s="141"/>
      <c r="P18" s="4"/>
      <c r="Q18" s="4"/>
      <c r="R18" s="4"/>
      <c r="S18" s="4"/>
      <c r="T18" s="5"/>
      <c r="U18" s="60"/>
    </row>
    <row r="19" spans="2:21" ht="4.5" customHeight="1">
      <c r="B19" s="3"/>
      <c r="C19" s="9"/>
      <c r="D19" s="9"/>
      <c r="E19" s="9"/>
      <c r="F19" s="9"/>
      <c r="G19" s="9"/>
      <c r="H19" s="9"/>
      <c r="I19" s="9"/>
      <c r="J19" s="9"/>
      <c r="K19" s="9"/>
      <c r="L19" s="10"/>
      <c r="M19" s="10"/>
      <c r="N19" s="11"/>
      <c r="O19" s="7"/>
      <c r="P19" s="4"/>
      <c r="Q19" s="4"/>
      <c r="R19" s="4"/>
      <c r="S19" s="4"/>
      <c r="T19" s="5"/>
      <c r="U19" s="60"/>
    </row>
    <row r="20" spans="2:21" ht="15.75" customHeight="1">
      <c r="B20" s="3"/>
      <c r="C20" s="143" t="s">
        <v>20</v>
      </c>
      <c r="D20" s="144"/>
      <c r="E20" s="144"/>
      <c r="F20" s="144"/>
      <c r="G20" s="144"/>
      <c r="H20" s="144"/>
      <c r="I20" s="144"/>
      <c r="J20" s="144"/>
      <c r="K20" s="144"/>
      <c r="L20" s="144"/>
      <c r="M20" s="144"/>
      <c r="N20" s="144"/>
      <c r="O20" s="145"/>
      <c r="P20" s="4"/>
      <c r="Q20" s="4"/>
      <c r="R20" s="4"/>
      <c r="S20" s="4"/>
      <c r="T20" s="5"/>
      <c r="U20" s="60"/>
    </row>
    <row r="21" spans="2:21" ht="6" customHeight="1">
      <c r="B21" s="3"/>
      <c r="C21" s="8"/>
      <c r="D21" s="8"/>
      <c r="E21" s="8"/>
      <c r="F21" s="8"/>
      <c r="G21" s="8"/>
      <c r="H21" s="8"/>
      <c r="I21" s="8"/>
      <c r="J21" s="8"/>
      <c r="K21" s="8"/>
      <c r="L21" s="8"/>
      <c r="M21" s="8"/>
      <c r="N21" s="8"/>
      <c r="O21" s="8"/>
      <c r="P21" s="8"/>
      <c r="Q21" s="8"/>
      <c r="R21" s="8"/>
      <c r="S21" s="8"/>
      <c r="T21" s="5"/>
      <c r="U21" s="60"/>
    </row>
    <row r="22" spans="2:21" ht="29.25" customHeight="1">
      <c r="B22" s="3"/>
      <c r="C22" s="142" t="s">
        <v>130</v>
      </c>
      <c r="D22" s="142"/>
      <c r="E22" s="142"/>
      <c r="F22" s="142"/>
      <c r="G22" s="142"/>
      <c r="H22" s="142"/>
      <c r="I22" s="142"/>
      <c r="J22" s="142"/>
      <c r="K22" s="142"/>
      <c r="L22" s="142"/>
      <c r="M22" s="142"/>
      <c r="N22" s="142"/>
      <c r="O22" s="142"/>
      <c r="P22" s="4"/>
      <c r="Q22" s="4"/>
      <c r="R22" s="4"/>
      <c r="S22" s="4"/>
      <c r="T22" s="5"/>
      <c r="U22" s="60"/>
    </row>
    <row r="23" spans="2:21" ht="15.75" customHeight="1">
      <c r="B23" s="3"/>
      <c r="C23" s="143" t="s">
        <v>28</v>
      </c>
      <c r="D23" s="144"/>
      <c r="E23" s="144"/>
      <c r="F23" s="144"/>
      <c r="G23" s="144"/>
      <c r="H23" s="144"/>
      <c r="I23" s="144"/>
      <c r="J23" s="144"/>
      <c r="K23" s="144"/>
      <c r="L23" s="144"/>
      <c r="M23" s="144"/>
      <c r="N23" s="144"/>
      <c r="O23" s="145"/>
      <c r="P23" s="24"/>
      <c r="Q23" s="24"/>
      <c r="R23" s="24"/>
      <c r="S23" s="24"/>
      <c r="T23" s="5"/>
      <c r="U23" s="60"/>
    </row>
    <row r="24" spans="2:21" ht="5.25" customHeight="1">
      <c r="B24" s="3"/>
      <c r="C24" s="9"/>
      <c r="D24" s="9"/>
      <c r="E24" s="9"/>
      <c r="F24" s="9"/>
      <c r="G24" s="9"/>
      <c r="H24" s="9"/>
      <c r="I24" s="9"/>
      <c r="J24" s="7"/>
      <c r="K24" s="7"/>
      <c r="L24" s="7"/>
      <c r="M24" s="7"/>
      <c r="N24" s="7"/>
      <c r="O24" s="7"/>
      <c r="P24" s="7"/>
      <c r="Q24" s="7"/>
      <c r="R24" s="7"/>
      <c r="S24" s="7"/>
      <c r="T24" s="5"/>
      <c r="U24" s="60"/>
    </row>
    <row r="25" spans="2:21" ht="34.5" customHeight="1">
      <c r="B25" s="3"/>
      <c r="C25" s="141" t="s">
        <v>131</v>
      </c>
      <c r="D25" s="141"/>
      <c r="E25" s="141"/>
      <c r="F25" s="141"/>
      <c r="G25" s="141"/>
      <c r="H25" s="141"/>
      <c r="I25" s="141"/>
      <c r="J25" s="141"/>
      <c r="K25" s="141"/>
      <c r="L25" s="141"/>
      <c r="M25" s="141"/>
      <c r="N25" s="141"/>
      <c r="O25" s="141"/>
      <c r="P25" s="7"/>
      <c r="Q25" s="7"/>
      <c r="R25" s="7"/>
      <c r="S25" s="7"/>
      <c r="T25" s="5"/>
      <c r="U25" s="60"/>
    </row>
    <row r="26" spans="2:21" ht="3.75" customHeight="1">
      <c r="B26" s="3"/>
      <c r="C26" s="4"/>
      <c r="D26" s="4"/>
      <c r="E26" s="18"/>
      <c r="F26" s="18"/>
      <c r="G26" s="18"/>
      <c r="H26" s="18"/>
      <c r="I26" s="18"/>
      <c r="J26" s="18"/>
      <c r="K26" s="18"/>
      <c r="L26" s="18"/>
      <c r="M26" s="18"/>
      <c r="N26" s="18"/>
      <c r="O26" s="7"/>
      <c r="P26" s="7"/>
      <c r="Q26" s="7"/>
      <c r="R26" s="7"/>
      <c r="S26" s="7"/>
      <c r="T26" s="5"/>
      <c r="U26" s="60"/>
    </row>
    <row r="27" spans="2:21" ht="33.75" customHeight="1">
      <c r="B27" s="3"/>
      <c r="C27" s="141" t="s">
        <v>132</v>
      </c>
      <c r="D27" s="141"/>
      <c r="E27" s="141"/>
      <c r="F27" s="141"/>
      <c r="G27" s="141"/>
      <c r="H27" s="141"/>
      <c r="I27" s="141"/>
      <c r="J27" s="141"/>
      <c r="K27" s="141"/>
      <c r="L27" s="141"/>
      <c r="M27" s="141"/>
      <c r="N27" s="141"/>
      <c r="O27" s="141"/>
      <c r="P27" s="30"/>
      <c r="Q27" s="7"/>
      <c r="R27" s="7"/>
      <c r="S27" s="7"/>
      <c r="T27" s="5"/>
      <c r="U27" s="60"/>
    </row>
    <row r="28" spans="2:21" ht="3.75" customHeight="1">
      <c r="B28" s="3"/>
      <c r="C28" s="9"/>
      <c r="D28" s="9"/>
      <c r="E28" s="9"/>
      <c r="F28" s="9"/>
      <c r="G28" s="9"/>
      <c r="H28" s="9"/>
      <c r="I28" s="9"/>
      <c r="J28" s="9"/>
      <c r="K28" s="9"/>
      <c r="L28" s="9"/>
      <c r="M28" s="9"/>
      <c r="N28" s="9"/>
      <c r="O28" s="7"/>
      <c r="P28" s="7"/>
      <c r="Q28" s="7"/>
      <c r="R28" s="7"/>
      <c r="S28" s="7"/>
      <c r="T28" s="5"/>
      <c r="U28" s="60"/>
    </row>
    <row r="29" spans="2:21" ht="5.25" customHeight="1">
      <c r="B29" s="3"/>
      <c r="C29" s="12"/>
      <c r="D29" s="12"/>
      <c r="E29" s="12"/>
      <c r="F29" s="12"/>
      <c r="G29" s="12"/>
      <c r="H29" s="12"/>
      <c r="I29" s="12"/>
      <c r="J29" s="12"/>
      <c r="K29" s="12"/>
      <c r="L29" s="12"/>
      <c r="M29" s="12"/>
      <c r="N29" s="4"/>
      <c r="O29" s="4"/>
      <c r="P29" s="4"/>
      <c r="Q29" s="4"/>
      <c r="R29" s="4"/>
      <c r="S29" s="4"/>
      <c r="T29" s="5"/>
      <c r="U29" s="60"/>
    </row>
    <row r="30" spans="2:21" ht="15.75" customHeight="1">
      <c r="B30" s="3"/>
      <c r="C30" s="146" t="s">
        <v>31</v>
      </c>
      <c r="D30" s="147"/>
      <c r="E30" s="147"/>
      <c r="F30" s="147"/>
      <c r="G30" s="147"/>
      <c r="H30" s="147"/>
      <c r="I30" s="147"/>
      <c r="J30" s="147"/>
      <c r="K30" s="147"/>
      <c r="L30" s="147"/>
      <c r="M30" s="147"/>
      <c r="N30" s="147"/>
      <c r="O30" s="148"/>
      <c r="P30" s="6"/>
      <c r="Q30" s="6"/>
      <c r="R30" s="6"/>
      <c r="S30" s="6"/>
      <c r="T30" s="5"/>
      <c r="U30" s="60"/>
    </row>
    <row r="31" spans="2:21" ht="6" customHeight="1">
      <c r="B31" s="3"/>
      <c r="C31" s="4"/>
      <c r="D31" s="4"/>
      <c r="E31" s="13"/>
      <c r="F31" s="13"/>
      <c r="G31" s="13"/>
      <c r="H31" s="13"/>
      <c r="I31" s="13"/>
      <c r="J31" s="13"/>
      <c r="K31" s="13"/>
      <c r="L31" s="13"/>
      <c r="M31" s="13"/>
      <c r="N31" s="13"/>
      <c r="O31" s="13"/>
      <c r="P31" s="13"/>
      <c r="Q31" s="13"/>
      <c r="R31" s="4"/>
      <c r="S31" s="4"/>
      <c r="T31" s="5"/>
      <c r="U31" s="60"/>
    </row>
    <row r="32" spans="2:21" ht="33" customHeight="1">
      <c r="B32" s="3"/>
      <c r="C32" s="138" t="s">
        <v>32</v>
      </c>
      <c r="D32" s="139" t="s">
        <v>33</v>
      </c>
      <c r="E32" s="149" t="s">
        <v>34</v>
      </c>
      <c r="F32" s="138" t="s">
        <v>35</v>
      </c>
      <c r="G32" s="138" t="s">
        <v>36</v>
      </c>
      <c r="H32" s="138" t="s">
        <v>37</v>
      </c>
      <c r="I32" s="149" t="s">
        <v>38</v>
      </c>
      <c r="J32" s="138" t="s">
        <v>39</v>
      </c>
      <c r="K32" s="138"/>
      <c r="L32" s="138" t="s">
        <v>40</v>
      </c>
      <c r="M32" s="138" t="s">
        <v>41</v>
      </c>
      <c r="N32" s="138" t="s">
        <v>42</v>
      </c>
      <c r="O32" s="138" t="s">
        <v>43</v>
      </c>
      <c r="P32" s="165" t="s">
        <v>44</v>
      </c>
      <c r="Q32" s="154" t="s">
        <v>45</v>
      </c>
      <c r="R32" s="155"/>
      <c r="S32" s="45"/>
      <c r="T32" s="5"/>
      <c r="U32" s="60"/>
    </row>
    <row r="33" spans="2:21" ht="33" customHeight="1">
      <c r="B33" s="3"/>
      <c r="C33" s="138"/>
      <c r="D33" s="140"/>
      <c r="E33" s="149"/>
      <c r="F33" s="138"/>
      <c r="G33" s="138"/>
      <c r="H33" s="138"/>
      <c r="I33" s="149"/>
      <c r="J33" s="93" t="s">
        <v>48</v>
      </c>
      <c r="K33" s="93" t="s">
        <v>49</v>
      </c>
      <c r="L33" s="138"/>
      <c r="M33" s="138"/>
      <c r="N33" s="138"/>
      <c r="O33" s="138"/>
      <c r="P33" s="140"/>
      <c r="Q33" s="48" t="s">
        <v>50</v>
      </c>
      <c r="R33" s="49" t="s">
        <v>51</v>
      </c>
      <c r="S33" s="25" t="s">
        <v>52</v>
      </c>
      <c r="T33" s="25" t="s">
        <v>53</v>
      </c>
      <c r="U33" s="60"/>
    </row>
    <row r="34" spans="2:21" s="14" customFormat="1" ht="33" customHeight="1">
      <c r="B34" s="15"/>
      <c r="C34" s="53">
        <v>1</v>
      </c>
      <c r="D34" s="54"/>
      <c r="E34" s="66" t="s">
        <v>133</v>
      </c>
      <c r="F34" s="55"/>
      <c r="G34" s="66" t="s">
        <v>134</v>
      </c>
      <c r="H34" s="56"/>
      <c r="I34" s="57"/>
      <c r="J34" s="57"/>
      <c r="K34" s="57"/>
      <c r="L34" s="58"/>
      <c r="M34" s="58"/>
      <c r="N34" s="57"/>
      <c r="O34" s="57"/>
      <c r="P34" s="57"/>
      <c r="Q34" s="57"/>
      <c r="R34" s="59"/>
      <c r="S34" s="22">
        <f>IF(H34="Baja",1,IF(H34="Media - baja",2,IF(H34="Media",3,IF(H34="Media - alta",4,5))))</f>
        <v>5</v>
      </c>
      <c r="T34" s="44">
        <f>R34*S34</f>
        <v>0</v>
      </c>
      <c r="U34" s="61"/>
    </row>
    <row r="35" spans="2:21" s="14" customFormat="1" ht="31.5" customHeight="1">
      <c r="B35" s="15"/>
      <c r="C35" s="53">
        <v>2</v>
      </c>
      <c r="D35" s="54"/>
      <c r="E35" s="66" t="s">
        <v>133</v>
      </c>
      <c r="F35" s="55"/>
      <c r="G35" s="66" t="s">
        <v>135</v>
      </c>
      <c r="H35" s="55"/>
      <c r="I35" s="57"/>
      <c r="J35" s="59"/>
      <c r="K35" s="57"/>
      <c r="L35" s="58"/>
      <c r="M35" s="58"/>
      <c r="N35" s="57"/>
      <c r="O35" s="57"/>
      <c r="P35" s="57"/>
      <c r="Q35" s="57"/>
      <c r="R35" s="59"/>
      <c r="S35" s="22">
        <f t="shared" ref="S35:S54" si="0">IF(H35="Baja",1,IF(H35="Media - baja",2,IF(H35="Media",3,IF(H35="Media - alta",4,5))))</f>
        <v>5</v>
      </c>
      <c r="T35" s="44">
        <f t="shared" ref="T35:T54" si="1">R35*S35</f>
        <v>0</v>
      </c>
      <c r="U35" s="61"/>
    </row>
    <row r="36" spans="2:21" s="14" customFormat="1" ht="31.5" customHeight="1">
      <c r="B36" s="15"/>
      <c r="C36" s="53">
        <v>3</v>
      </c>
      <c r="D36" s="54"/>
      <c r="E36" s="66" t="s">
        <v>133</v>
      </c>
      <c r="F36" s="55"/>
      <c r="G36" s="66" t="s">
        <v>136</v>
      </c>
      <c r="H36" s="55"/>
      <c r="I36" s="55"/>
      <c r="J36" s="59"/>
      <c r="K36" s="57"/>
      <c r="L36" s="58"/>
      <c r="M36" s="58"/>
      <c r="N36" s="57"/>
      <c r="O36" s="57"/>
      <c r="P36" s="57"/>
      <c r="Q36" s="57"/>
      <c r="R36" s="59"/>
      <c r="S36" s="22">
        <f t="shared" si="0"/>
        <v>5</v>
      </c>
      <c r="T36" s="44">
        <f t="shared" si="1"/>
        <v>0</v>
      </c>
      <c r="U36" s="61"/>
    </row>
    <row r="37" spans="2:21" s="14" customFormat="1" ht="31.5" customHeight="1">
      <c r="B37" s="15"/>
      <c r="C37" s="53">
        <v>4</v>
      </c>
      <c r="D37" s="54"/>
      <c r="E37" s="55"/>
      <c r="F37" s="55"/>
      <c r="G37" s="55"/>
      <c r="H37" s="55"/>
      <c r="I37" s="55"/>
      <c r="J37" s="59"/>
      <c r="K37" s="57"/>
      <c r="L37" s="58"/>
      <c r="M37" s="58"/>
      <c r="N37" s="57"/>
      <c r="O37" s="57"/>
      <c r="P37" s="57"/>
      <c r="Q37" s="57"/>
      <c r="R37" s="59"/>
      <c r="S37" s="22">
        <f t="shared" si="0"/>
        <v>5</v>
      </c>
      <c r="T37" s="44">
        <f t="shared" si="1"/>
        <v>0</v>
      </c>
      <c r="U37" s="61"/>
    </row>
    <row r="38" spans="2:21" s="14" customFormat="1" ht="31.5" customHeight="1">
      <c r="B38" s="15"/>
      <c r="C38" s="53">
        <v>5</v>
      </c>
      <c r="D38" s="54"/>
      <c r="E38" s="55"/>
      <c r="F38" s="55"/>
      <c r="G38" s="55"/>
      <c r="H38" s="55"/>
      <c r="I38" s="55"/>
      <c r="J38" s="59"/>
      <c r="K38" s="57"/>
      <c r="L38" s="58"/>
      <c r="M38" s="58"/>
      <c r="N38" s="57"/>
      <c r="O38" s="57"/>
      <c r="P38" s="57"/>
      <c r="Q38" s="57"/>
      <c r="R38" s="59"/>
      <c r="S38" s="22">
        <f t="shared" si="0"/>
        <v>5</v>
      </c>
      <c r="T38" s="44">
        <f t="shared" si="1"/>
        <v>0</v>
      </c>
      <c r="U38" s="61"/>
    </row>
    <row r="39" spans="2:21" s="14" customFormat="1" ht="31.5" customHeight="1">
      <c r="B39" s="15"/>
      <c r="C39" s="53">
        <v>6</v>
      </c>
      <c r="D39" s="54"/>
      <c r="E39" s="55"/>
      <c r="F39" s="55"/>
      <c r="G39" s="55"/>
      <c r="H39" s="55"/>
      <c r="I39" s="55"/>
      <c r="J39" s="59"/>
      <c r="K39" s="57"/>
      <c r="L39" s="58"/>
      <c r="M39" s="58"/>
      <c r="N39" s="57"/>
      <c r="O39" s="57"/>
      <c r="P39" s="57"/>
      <c r="Q39" s="57"/>
      <c r="R39" s="59"/>
      <c r="S39" s="22">
        <f t="shared" si="0"/>
        <v>5</v>
      </c>
      <c r="T39" s="44">
        <f t="shared" si="1"/>
        <v>0</v>
      </c>
      <c r="U39" s="61"/>
    </row>
    <row r="40" spans="2:21" s="14" customFormat="1" ht="31.5" customHeight="1">
      <c r="B40" s="15"/>
      <c r="C40" s="53">
        <v>7</v>
      </c>
      <c r="D40" s="54"/>
      <c r="E40" s="55"/>
      <c r="F40" s="55"/>
      <c r="G40" s="55"/>
      <c r="H40" s="55"/>
      <c r="I40" s="55"/>
      <c r="J40" s="59"/>
      <c r="K40" s="57"/>
      <c r="L40" s="58"/>
      <c r="M40" s="58"/>
      <c r="N40" s="57"/>
      <c r="O40" s="57"/>
      <c r="P40" s="57"/>
      <c r="Q40" s="57"/>
      <c r="R40" s="59"/>
      <c r="S40" s="22">
        <f t="shared" si="0"/>
        <v>5</v>
      </c>
      <c r="T40" s="44">
        <f t="shared" si="1"/>
        <v>0</v>
      </c>
      <c r="U40" s="61"/>
    </row>
    <row r="41" spans="2:21" s="14" customFormat="1" ht="31.5" customHeight="1">
      <c r="B41" s="15"/>
      <c r="C41" s="53">
        <v>8</v>
      </c>
      <c r="D41" s="54"/>
      <c r="E41" s="55"/>
      <c r="F41" s="55"/>
      <c r="G41" s="55"/>
      <c r="H41" s="55"/>
      <c r="I41" s="55"/>
      <c r="J41" s="59"/>
      <c r="K41" s="57"/>
      <c r="L41" s="58"/>
      <c r="M41" s="58"/>
      <c r="N41" s="57"/>
      <c r="O41" s="57"/>
      <c r="P41" s="57"/>
      <c r="Q41" s="57"/>
      <c r="R41" s="59"/>
      <c r="S41" s="22">
        <f t="shared" si="0"/>
        <v>5</v>
      </c>
      <c r="T41" s="44">
        <f t="shared" si="1"/>
        <v>0</v>
      </c>
      <c r="U41" s="61"/>
    </row>
    <row r="42" spans="2:21" s="14" customFormat="1" ht="31.5" customHeight="1">
      <c r="B42" s="15"/>
      <c r="C42" s="53">
        <v>9</v>
      </c>
      <c r="D42" s="54"/>
      <c r="E42" s="55"/>
      <c r="F42" s="55"/>
      <c r="G42" s="55"/>
      <c r="H42" s="55"/>
      <c r="I42" s="55"/>
      <c r="J42" s="59"/>
      <c r="K42" s="57"/>
      <c r="L42" s="58"/>
      <c r="M42" s="58"/>
      <c r="N42" s="57"/>
      <c r="O42" s="57"/>
      <c r="P42" s="57"/>
      <c r="Q42" s="57"/>
      <c r="R42" s="59"/>
      <c r="S42" s="22">
        <f t="shared" si="0"/>
        <v>5</v>
      </c>
      <c r="T42" s="44">
        <f t="shared" si="1"/>
        <v>0</v>
      </c>
      <c r="U42" s="61"/>
    </row>
    <row r="43" spans="2:21" s="14" customFormat="1" ht="31.5" customHeight="1">
      <c r="B43" s="15"/>
      <c r="C43" s="53">
        <v>10</v>
      </c>
      <c r="D43" s="54"/>
      <c r="E43" s="55"/>
      <c r="F43" s="55"/>
      <c r="G43" s="55"/>
      <c r="H43" s="55"/>
      <c r="I43" s="55"/>
      <c r="J43" s="59"/>
      <c r="K43" s="57"/>
      <c r="L43" s="58"/>
      <c r="M43" s="58"/>
      <c r="N43" s="57"/>
      <c r="O43" s="57"/>
      <c r="P43" s="57"/>
      <c r="Q43" s="57"/>
      <c r="R43" s="59"/>
      <c r="S43" s="22">
        <f t="shared" si="0"/>
        <v>5</v>
      </c>
      <c r="T43" s="44">
        <f t="shared" si="1"/>
        <v>0</v>
      </c>
      <c r="U43" s="61"/>
    </row>
    <row r="44" spans="2:21" s="14" customFormat="1" ht="31.5" customHeight="1">
      <c r="B44" s="15"/>
      <c r="C44" s="53">
        <v>11</v>
      </c>
      <c r="D44" s="54"/>
      <c r="E44" s="55"/>
      <c r="F44" s="55"/>
      <c r="G44" s="55"/>
      <c r="H44" s="55"/>
      <c r="I44" s="55"/>
      <c r="J44" s="59"/>
      <c r="K44" s="57"/>
      <c r="L44" s="58"/>
      <c r="M44" s="58"/>
      <c r="N44" s="57"/>
      <c r="O44" s="57"/>
      <c r="P44" s="57"/>
      <c r="Q44" s="57"/>
      <c r="R44" s="59"/>
      <c r="S44" s="22">
        <f t="shared" si="0"/>
        <v>5</v>
      </c>
      <c r="T44" s="44">
        <f t="shared" si="1"/>
        <v>0</v>
      </c>
      <c r="U44" s="61"/>
    </row>
    <row r="45" spans="2:21" s="14" customFormat="1" ht="31.5" customHeight="1">
      <c r="B45" s="15"/>
      <c r="C45" s="53">
        <v>12</v>
      </c>
      <c r="D45" s="54"/>
      <c r="E45" s="55"/>
      <c r="F45" s="55"/>
      <c r="G45" s="55"/>
      <c r="H45" s="55"/>
      <c r="I45" s="55"/>
      <c r="J45" s="59"/>
      <c r="K45" s="57"/>
      <c r="L45" s="58"/>
      <c r="M45" s="58"/>
      <c r="N45" s="57"/>
      <c r="O45" s="57"/>
      <c r="P45" s="57"/>
      <c r="Q45" s="57"/>
      <c r="R45" s="59"/>
      <c r="S45" s="22">
        <f t="shared" si="0"/>
        <v>5</v>
      </c>
      <c r="T45" s="44">
        <f t="shared" si="1"/>
        <v>0</v>
      </c>
      <c r="U45" s="61"/>
    </row>
    <row r="46" spans="2:21" s="14" customFormat="1" ht="31.5" customHeight="1">
      <c r="B46" s="15"/>
      <c r="C46" s="53">
        <v>13</v>
      </c>
      <c r="D46" s="54"/>
      <c r="E46" s="55"/>
      <c r="F46" s="55"/>
      <c r="G46" s="55"/>
      <c r="H46" s="55"/>
      <c r="I46" s="55"/>
      <c r="J46" s="59"/>
      <c r="K46" s="57"/>
      <c r="L46" s="58"/>
      <c r="M46" s="58"/>
      <c r="N46" s="57"/>
      <c r="O46" s="57"/>
      <c r="P46" s="57"/>
      <c r="Q46" s="57"/>
      <c r="R46" s="59"/>
      <c r="S46" s="22">
        <f t="shared" si="0"/>
        <v>5</v>
      </c>
      <c r="T46" s="44">
        <f t="shared" si="1"/>
        <v>0</v>
      </c>
      <c r="U46" s="61"/>
    </row>
    <row r="47" spans="2:21" s="14" customFormat="1" ht="31.5" customHeight="1">
      <c r="B47" s="15"/>
      <c r="C47" s="53">
        <v>14</v>
      </c>
      <c r="D47" s="54"/>
      <c r="E47" s="55"/>
      <c r="F47" s="55"/>
      <c r="G47" s="55"/>
      <c r="H47" s="55"/>
      <c r="I47" s="55"/>
      <c r="J47" s="59"/>
      <c r="K47" s="57"/>
      <c r="L47" s="58"/>
      <c r="M47" s="58"/>
      <c r="N47" s="57"/>
      <c r="O47" s="57"/>
      <c r="P47" s="57"/>
      <c r="Q47" s="57"/>
      <c r="R47" s="59"/>
      <c r="S47" s="22"/>
      <c r="T47" s="44"/>
      <c r="U47" s="61"/>
    </row>
    <row r="48" spans="2:21" s="14" customFormat="1" ht="31.5" customHeight="1">
      <c r="B48" s="15"/>
      <c r="C48" s="53">
        <v>15</v>
      </c>
      <c r="D48" s="54"/>
      <c r="E48" s="55"/>
      <c r="F48" s="55"/>
      <c r="G48" s="55"/>
      <c r="H48" s="55"/>
      <c r="I48" s="55"/>
      <c r="J48" s="59"/>
      <c r="K48" s="57"/>
      <c r="L48" s="58"/>
      <c r="M48" s="58"/>
      <c r="N48" s="57"/>
      <c r="O48" s="57"/>
      <c r="P48" s="57"/>
      <c r="Q48" s="57"/>
      <c r="R48" s="59"/>
      <c r="S48" s="22"/>
      <c r="T48" s="44"/>
      <c r="U48" s="61"/>
    </row>
    <row r="49" spans="1:21" s="14" customFormat="1" ht="31.5" customHeight="1">
      <c r="B49" s="15"/>
      <c r="C49" s="53">
        <v>16</v>
      </c>
      <c r="D49" s="54"/>
      <c r="E49" s="55"/>
      <c r="F49" s="55"/>
      <c r="G49" s="55"/>
      <c r="H49" s="55"/>
      <c r="I49" s="55"/>
      <c r="J49" s="59"/>
      <c r="K49" s="57"/>
      <c r="L49" s="58"/>
      <c r="M49" s="58"/>
      <c r="N49" s="57"/>
      <c r="O49" s="57"/>
      <c r="P49" s="57"/>
      <c r="Q49" s="57"/>
      <c r="R49" s="59"/>
      <c r="S49" s="22"/>
      <c r="T49" s="44"/>
      <c r="U49" s="61"/>
    </row>
    <row r="50" spans="1:21" s="14" customFormat="1" ht="31.5" customHeight="1">
      <c r="B50" s="15"/>
      <c r="C50" s="53">
        <v>17</v>
      </c>
      <c r="D50" s="54"/>
      <c r="E50" s="55"/>
      <c r="F50" s="55"/>
      <c r="G50" s="55"/>
      <c r="H50" s="55"/>
      <c r="I50" s="55"/>
      <c r="J50" s="59"/>
      <c r="K50" s="57"/>
      <c r="L50" s="58"/>
      <c r="M50" s="58"/>
      <c r="N50" s="57"/>
      <c r="O50" s="57"/>
      <c r="P50" s="57"/>
      <c r="Q50" s="57"/>
      <c r="R50" s="59"/>
      <c r="S50" s="22"/>
      <c r="T50" s="44"/>
      <c r="U50" s="61"/>
    </row>
    <row r="51" spans="1:21" s="14" customFormat="1" ht="31.5" customHeight="1">
      <c r="B51" s="15"/>
      <c r="C51" s="53">
        <v>18</v>
      </c>
      <c r="D51" s="54"/>
      <c r="E51" s="55"/>
      <c r="F51" s="55"/>
      <c r="G51" s="55"/>
      <c r="H51" s="55"/>
      <c r="I51" s="55"/>
      <c r="J51" s="59"/>
      <c r="K51" s="57"/>
      <c r="L51" s="58"/>
      <c r="M51" s="58"/>
      <c r="N51" s="57"/>
      <c r="O51" s="57"/>
      <c r="P51" s="57"/>
      <c r="Q51" s="57"/>
      <c r="R51" s="59"/>
      <c r="S51" s="22"/>
      <c r="T51" s="44"/>
      <c r="U51" s="61"/>
    </row>
    <row r="52" spans="1:21" s="14" customFormat="1" ht="31.5" customHeight="1">
      <c r="B52" s="15"/>
      <c r="C52" s="53">
        <v>19</v>
      </c>
      <c r="D52" s="54"/>
      <c r="E52" s="55"/>
      <c r="F52" s="55"/>
      <c r="G52" s="55"/>
      <c r="H52" s="55"/>
      <c r="I52" s="55"/>
      <c r="J52" s="59"/>
      <c r="K52" s="57"/>
      <c r="L52" s="58"/>
      <c r="M52" s="58"/>
      <c r="N52" s="57"/>
      <c r="O52" s="57"/>
      <c r="P52" s="57"/>
      <c r="Q52" s="57"/>
      <c r="R52" s="59"/>
      <c r="S52" s="22"/>
      <c r="T52" s="44"/>
      <c r="U52" s="61"/>
    </row>
    <row r="53" spans="1:21" s="14" customFormat="1" ht="31.5" customHeight="1">
      <c r="B53" s="15"/>
      <c r="C53" s="53">
        <v>20</v>
      </c>
      <c r="D53" s="54"/>
      <c r="E53" s="55"/>
      <c r="F53" s="55"/>
      <c r="G53" s="55"/>
      <c r="H53" s="55"/>
      <c r="I53" s="55"/>
      <c r="J53" s="59"/>
      <c r="K53" s="57"/>
      <c r="L53" s="58"/>
      <c r="M53" s="58"/>
      <c r="N53" s="57"/>
      <c r="O53" s="57"/>
      <c r="P53" s="57"/>
      <c r="Q53" s="57"/>
      <c r="R53" s="59"/>
      <c r="S53" s="22">
        <f t="shared" si="0"/>
        <v>5</v>
      </c>
      <c r="T53" s="44">
        <f t="shared" si="1"/>
        <v>0</v>
      </c>
      <c r="U53" s="61"/>
    </row>
    <row r="54" spans="1:21" s="14" customFormat="1" ht="31.5" customHeight="1">
      <c r="B54" s="15"/>
      <c r="C54" s="53" t="s">
        <v>108</v>
      </c>
      <c r="D54" s="54"/>
      <c r="E54" s="55"/>
      <c r="F54" s="55"/>
      <c r="G54" s="55"/>
      <c r="H54" s="55"/>
      <c r="I54" s="55"/>
      <c r="J54" s="59"/>
      <c r="K54" s="57"/>
      <c r="L54" s="58"/>
      <c r="M54" s="58"/>
      <c r="N54" s="57"/>
      <c r="O54" s="57"/>
      <c r="P54" s="57"/>
      <c r="Q54" s="57"/>
      <c r="R54" s="59"/>
      <c r="S54" s="22">
        <f t="shared" si="0"/>
        <v>5</v>
      </c>
      <c r="T54" s="44">
        <f t="shared" si="1"/>
        <v>0</v>
      </c>
      <c r="U54" s="61"/>
    </row>
    <row r="55" spans="1:21" s="14" customFormat="1" ht="31.5" customHeight="1">
      <c r="B55" s="15"/>
      <c r="C55" s="39"/>
      <c r="D55" s="39"/>
      <c r="E55" s="38"/>
      <c r="F55" s="38"/>
      <c r="G55" s="38"/>
      <c r="H55" s="40"/>
      <c r="I55" s="38"/>
      <c r="J55" s="41"/>
      <c r="K55" s="38"/>
      <c r="L55" s="42"/>
      <c r="M55" s="42"/>
      <c r="N55" s="38"/>
      <c r="O55" s="38"/>
      <c r="P55" s="38"/>
      <c r="Q55" s="38"/>
      <c r="R55" s="43"/>
      <c r="S55" s="43"/>
      <c r="T55" s="43"/>
      <c r="U55" s="61"/>
    </row>
    <row r="56" spans="1:21" ht="21.75" customHeight="1">
      <c r="B56" s="63"/>
      <c r="C56" s="64"/>
      <c r="D56" s="64"/>
      <c r="E56" s="64"/>
      <c r="F56" s="64"/>
      <c r="G56" s="64"/>
      <c r="H56" s="64"/>
      <c r="I56" s="64"/>
      <c r="J56" s="64"/>
      <c r="K56" s="64"/>
      <c r="L56" s="64"/>
      <c r="M56" s="64"/>
      <c r="N56" s="64"/>
      <c r="O56" s="64"/>
      <c r="P56" s="64"/>
      <c r="Q56" s="64"/>
      <c r="R56" s="64"/>
      <c r="S56" s="64"/>
      <c r="T56" s="65"/>
      <c r="U56" s="60"/>
    </row>
    <row r="57" spans="1:21" ht="21.75" customHeight="1">
      <c r="A57" s="16"/>
      <c r="B57" s="162" t="s">
        <v>109</v>
      </c>
      <c r="C57" s="163"/>
      <c r="D57" s="163"/>
      <c r="E57" s="163"/>
      <c r="F57" s="163"/>
      <c r="G57" s="163"/>
      <c r="H57" s="163"/>
      <c r="I57" s="163"/>
      <c r="J57" s="163"/>
      <c r="K57" s="163"/>
      <c r="L57" s="163"/>
      <c r="M57" s="163"/>
      <c r="N57" s="163"/>
      <c r="O57" s="163"/>
      <c r="P57" s="163"/>
      <c r="Q57" s="163"/>
      <c r="R57" s="163"/>
      <c r="S57" s="163"/>
      <c r="T57" s="163"/>
      <c r="U57" s="164"/>
    </row>
    <row r="58" spans="1:21" ht="21.75" customHeight="1">
      <c r="A58" s="17"/>
      <c r="B58" s="159" t="s">
        <v>110</v>
      </c>
      <c r="C58" s="160"/>
      <c r="D58" s="160"/>
      <c r="E58" s="160"/>
      <c r="F58" s="160"/>
      <c r="G58" s="160"/>
      <c r="H58" s="160"/>
      <c r="I58" s="160"/>
      <c r="J58" s="160"/>
      <c r="K58" s="160"/>
      <c r="L58" s="160"/>
      <c r="M58" s="160"/>
      <c r="N58" s="160"/>
      <c r="O58" s="160"/>
      <c r="P58" s="160"/>
      <c r="Q58" s="160"/>
      <c r="R58" s="160"/>
      <c r="S58" s="160"/>
      <c r="T58" s="160"/>
      <c r="U58" s="161"/>
    </row>
    <row r="59" spans="1:21" ht="21.75" customHeight="1">
      <c r="B59" s="130" t="s">
        <v>111</v>
      </c>
      <c r="C59" s="131"/>
      <c r="D59" s="132"/>
      <c r="E59" s="133" t="s">
        <v>112</v>
      </c>
      <c r="F59" s="133"/>
      <c r="G59" s="133"/>
      <c r="H59" s="133" t="s">
        <v>113</v>
      </c>
      <c r="I59" s="133"/>
      <c r="J59" s="134">
        <v>3</v>
      </c>
      <c r="K59" s="135"/>
      <c r="L59" s="135"/>
      <c r="M59" s="136" t="s">
        <v>114</v>
      </c>
      <c r="N59" s="136"/>
      <c r="O59" s="136"/>
      <c r="P59" s="156">
        <v>43343</v>
      </c>
      <c r="Q59" s="157"/>
      <c r="R59" s="157"/>
      <c r="S59" s="157"/>
      <c r="T59" s="157"/>
      <c r="U59" s="158"/>
    </row>
    <row r="60" spans="1:21" ht="80.25" customHeight="1">
      <c r="B60" s="151"/>
      <c r="C60" s="152"/>
      <c r="D60" s="152"/>
      <c r="E60" s="152"/>
      <c r="F60" s="152"/>
      <c r="G60" s="152"/>
      <c r="H60" s="152"/>
      <c r="I60" s="152"/>
      <c r="J60" s="153"/>
      <c r="K60" s="153"/>
      <c r="L60" s="153"/>
      <c r="M60" s="152"/>
      <c r="N60" s="152"/>
      <c r="O60" s="152"/>
      <c r="P60" s="153"/>
      <c r="Q60" s="153"/>
      <c r="R60" s="153"/>
      <c r="S60" s="153"/>
      <c r="T60" s="153"/>
      <c r="U60" s="62"/>
    </row>
    <row r="95" spans="21:21" ht="15.75" customHeight="1">
      <c r="U95" s="18"/>
    </row>
    <row r="96" spans="21:21">
      <c r="U96" s="18"/>
    </row>
    <row r="97" spans="21:21" ht="15.75" customHeight="1">
      <c r="U97" s="18"/>
    </row>
    <row r="98" spans="21:21">
      <c r="U98" s="9"/>
    </row>
    <row r="99" spans="21:21" ht="15.75" customHeight="1">
      <c r="U99" s="18"/>
    </row>
  </sheetData>
  <mergeCells count="39">
    <mergeCell ref="C22:O22"/>
    <mergeCell ref="C2:E6"/>
    <mergeCell ref="F2:O6"/>
    <mergeCell ref="P2:R6"/>
    <mergeCell ref="K9:N9"/>
    <mergeCell ref="K10:N10"/>
    <mergeCell ref="K11:N11"/>
    <mergeCell ref="K12:N12"/>
    <mergeCell ref="K13:N13"/>
    <mergeCell ref="C16:O16"/>
    <mergeCell ref="C18:O18"/>
    <mergeCell ref="C20:O20"/>
    <mergeCell ref="O32:O33"/>
    <mergeCell ref="C23:O23"/>
    <mergeCell ref="C25:O25"/>
    <mergeCell ref="C27:O27"/>
    <mergeCell ref="C30:O30"/>
    <mergeCell ref="C32:C33"/>
    <mergeCell ref="D32:D33"/>
    <mergeCell ref="E32:E33"/>
    <mergeCell ref="F32:F33"/>
    <mergeCell ref="G32:G33"/>
    <mergeCell ref="H32:H33"/>
    <mergeCell ref="B60:T60"/>
    <mergeCell ref="P32:P33"/>
    <mergeCell ref="Q32:R32"/>
    <mergeCell ref="B57:U57"/>
    <mergeCell ref="B58:U58"/>
    <mergeCell ref="B59:D59"/>
    <mergeCell ref="E59:G59"/>
    <mergeCell ref="H59:I59"/>
    <mergeCell ref="J59:L59"/>
    <mergeCell ref="M59:O59"/>
    <mergeCell ref="P59:U59"/>
    <mergeCell ref="I32:I33"/>
    <mergeCell ref="J32:K32"/>
    <mergeCell ref="L32:L33"/>
    <mergeCell ref="M32:M33"/>
    <mergeCell ref="N32:N33"/>
  </mergeCells>
  <dataValidations count="1">
    <dataValidation type="list" allowBlank="1" showInputMessage="1" showErrorMessage="1" sqref="H34:H55">
      <formula1>$T$2:$T$6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sheetPr>
  <dimension ref="A1:S37"/>
  <sheetViews>
    <sheetView zoomScale="55" zoomScaleNormal="55" workbookViewId="0">
      <selection activeCell="Q49" sqref="Q49"/>
    </sheetView>
  </sheetViews>
  <sheetFormatPr baseColWidth="10" defaultColWidth="11.42578125" defaultRowHeight="14.25"/>
  <cols>
    <col min="1" max="1" width="1.42578125" style="1" customWidth="1"/>
    <col min="2" max="2" width="1.140625" style="1" customWidth="1"/>
    <col min="3" max="3" width="4.42578125" style="1" customWidth="1"/>
    <col min="4" max="4" width="32.85546875" style="1" customWidth="1"/>
    <col min="5" max="5" width="30.85546875" style="1" customWidth="1"/>
    <col min="6" max="6" width="21.42578125" style="1" customWidth="1"/>
    <col min="7" max="7" width="18.85546875" style="1" customWidth="1"/>
    <col min="8" max="8" width="15.7109375" style="1" customWidth="1"/>
    <col min="9" max="9" width="24.140625" style="1" customWidth="1"/>
    <col min="10" max="10" width="15.7109375" style="1" customWidth="1"/>
    <col min="11" max="11" width="26.42578125" style="1" hidden="1" customWidth="1"/>
    <col min="12" max="12" width="24" style="1" hidden="1" customWidth="1"/>
    <col min="13" max="13" width="23.140625" style="1" customWidth="1"/>
    <col min="14" max="14" width="18.140625" style="1" customWidth="1"/>
    <col min="15" max="15" width="40.7109375" style="1" customWidth="1"/>
    <col min="16" max="16" width="26.42578125" style="1" customWidth="1"/>
    <col min="17" max="17" width="25.42578125" style="1" customWidth="1"/>
    <col min="18" max="18" width="25.7109375" style="1" hidden="1" customWidth="1"/>
    <col min="19" max="19" width="20.42578125" style="1" hidden="1" customWidth="1"/>
    <col min="20" max="20" width="5.85546875" style="1" customWidth="1"/>
    <col min="21" max="16384" width="11.42578125" style="1"/>
  </cols>
  <sheetData>
    <row r="1" spans="2:19" ht="9" customHeight="1"/>
    <row r="2" spans="2:19" ht="15" customHeight="1">
      <c r="B2" s="76"/>
      <c r="C2" s="191"/>
      <c r="D2" s="192"/>
      <c r="E2" s="197" t="s">
        <v>2</v>
      </c>
      <c r="F2" s="198"/>
      <c r="G2" s="198"/>
      <c r="H2" s="198"/>
      <c r="I2" s="198"/>
      <c r="J2" s="198"/>
      <c r="K2" s="198"/>
      <c r="L2" s="198"/>
      <c r="M2" s="198"/>
      <c r="N2" s="199"/>
      <c r="O2" s="128" t="s">
        <v>3</v>
      </c>
      <c r="P2" s="128"/>
      <c r="Q2" s="128"/>
      <c r="R2" s="47"/>
      <c r="S2" s="31" t="s">
        <v>4</v>
      </c>
    </row>
    <row r="3" spans="2:19" ht="12.75" customHeight="1">
      <c r="B3" s="77"/>
      <c r="C3" s="193"/>
      <c r="D3" s="194"/>
      <c r="E3" s="200"/>
      <c r="F3" s="201"/>
      <c r="G3" s="201"/>
      <c r="H3" s="201"/>
      <c r="I3" s="201"/>
      <c r="J3" s="201"/>
      <c r="K3" s="201"/>
      <c r="L3" s="201"/>
      <c r="M3" s="201"/>
      <c r="N3" s="202"/>
      <c r="O3" s="128"/>
      <c r="P3" s="128"/>
      <c r="Q3" s="128"/>
      <c r="R3" s="47"/>
      <c r="S3" s="32" t="s">
        <v>5</v>
      </c>
    </row>
    <row r="4" spans="2:19" ht="12.75" customHeight="1">
      <c r="B4" s="77"/>
      <c r="C4" s="193"/>
      <c r="D4" s="194"/>
      <c r="E4" s="200"/>
      <c r="F4" s="201"/>
      <c r="G4" s="201"/>
      <c r="H4" s="201"/>
      <c r="I4" s="201"/>
      <c r="J4" s="201"/>
      <c r="K4" s="201"/>
      <c r="L4" s="201"/>
      <c r="M4" s="201"/>
      <c r="N4" s="202"/>
      <c r="O4" s="128"/>
      <c r="P4" s="128"/>
      <c r="Q4" s="128"/>
      <c r="R4" s="47"/>
      <c r="S4" s="32" t="s">
        <v>6</v>
      </c>
    </row>
    <row r="5" spans="2:19" ht="12.75" customHeight="1">
      <c r="B5" s="77"/>
      <c r="C5" s="193"/>
      <c r="D5" s="194"/>
      <c r="E5" s="200"/>
      <c r="F5" s="201"/>
      <c r="G5" s="201"/>
      <c r="H5" s="201"/>
      <c r="I5" s="201"/>
      <c r="J5" s="201"/>
      <c r="K5" s="201"/>
      <c r="L5" s="201"/>
      <c r="M5" s="201"/>
      <c r="N5" s="202"/>
      <c r="O5" s="128"/>
      <c r="P5" s="128"/>
      <c r="Q5" s="128"/>
      <c r="R5" s="47"/>
      <c r="S5" s="32" t="s">
        <v>7</v>
      </c>
    </row>
    <row r="6" spans="2:19" ht="12.75" customHeight="1">
      <c r="B6" s="78"/>
      <c r="C6" s="195"/>
      <c r="D6" s="196"/>
      <c r="E6" s="203"/>
      <c r="F6" s="204"/>
      <c r="G6" s="204"/>
      <c r="H6" s="204"/>
      <c r="I6" s="204"/>
      <c r="J6" s="204"/>
      <c r="K6" s="204"/>
      <c r="L6" s="204"/>
      <c r="M6" s="204"/>
      <c r="N6" s="205"/>
      <c r="O6" s="128"/>
      <c r="P6" s="128"/>
      <c r="Q6" s="128"/>
      <c r="R6" s="47"/>
      <c r="S6" s="33" t="s">
        <v>8</v>
      </c>
    </row>
    <row r="7" spans="2:19" ht="15">
      <c r="B7" s="79"/>
      <c r="C7" s="4"/>
      <c r="D7" s="4"/>
      <c r="E7" s="4"/>
      <c r="F7" s="4"/>
      <c r="G7" s="4"/>
      <c r="H7" s="4"/>
      <c r="I7" s="4"/>
      <c r="J7" s="4"/>
      <c r="K7" s="34"/>
      <c r="L7" s="34"/>
      <c r="M7" s="34"/>
      <c r="N7" s="34"/>
      <c r="O7" s="34"/>
      <c r="P7" s="4"/>
      <c r="Q7" s="71"/>
      <c r="R7" s="19"/>
      <c r="S7" s="2"/>
    </row>
    <row r="8" spans="2:19" ht="6" customHeight="1">
      <c r="B8" s="79"/>
      <c r="C8" s="4"/>
      <c r="D8" s="4"/>
      <c r="E8" s="13"/>
      <c r="F8" s="13"/>
      <c r="G8" s="13"/>
      <c r="H8" s="13"/>
      <c r="I8" s="13"/>
      <c r="J8" s="13"/>
      <c r="K8" s="13"/>
      <c r="L8" s="13"/>
      <c r="M8" s="13"/>
      <c r="N8" s="13"/>
      <c r="O8" s="13"/>
      <c r="P8" s="13"/>
      <c r="Q8" s="72"/>
      <c r="R8" s="4"/>
      <c r="S8" s="5"/>
    </row>
    <row r="9" spans="2:19" ht="33" customHeight="1">
      <c r="B9" s="79"/>
      <c r="C9" s="138" t="s">
        <v>32</v>
      </c>
      <c r="D9" s="149" t="s">
        <v>34</v>
      </c>
      <c r="E9" s="138" t="s">
        <v>36</v>
      </c>
      <c r="F9" s="138" t="s">
        <v>37</v>
      </c>
      <c r="G9" s="154" t="s">
        <v>115</v>
      </c>
      <c r="H9" s="155"/>
      <c r="I9" s="206" t="s">
        <v>116</v>
      </c>
      <c r="J9" s="206"/>
      <c r="K9" s="45"/>
      <c r="L9" s="5"/>
      <c r="M9" s="4"/>
      <c r="N9" s="190" t="s">
        <v>117</v>
      </c>
      <c r="O9" s="190"/>
      <c r="P9" s="4"/>
      <c r="Q9" s="60"/>
    </row>
    <row r="10" spans="2:19" ht="42" customHeight="1">
      <c r="B10" s="79"/>
      <c r="C10" s="138"/>
      <c r="D10" s="149"/>
      <c r="E10" s="138"/>
      <c r="F10" s="138"/>
      <c r="G10" s="48" t="s">
        <v>50</v>
      </c>
      <c r="H10" s="49" t="s">
        <v>118</v>
      </c>
      <c r="I10" s="25" t="s">
        <v>119</v>
      </c>
      <c r="J10" s="25" t="s">
        <v>120</v>
      </c>
      <c r="K10" s="25" t="s">
        <v>52</v>
      </c>
      <c r="L10" s="25" t="s">
        <v>53</v>
      </c>
      <c r="M10" s="4"/>
      <c r="N10" s="50" t="s">
        <v>121</v>
      </c>
      <c r="O10" s="51" t="s">
        <v>122</v>
      </c>
      <c r="P10" s="73"/>
      <c r="Q10" s="60"/>
    </row>
    <row r="11" spans="2:19" s="14" customFormat="1" ht="33" customHeight="1">
      <c r="B11" s="80"/>
      <c r="C11" s="21">
        <v>1</v>
      </c>
      <c r="D11" s="46" t="e">
        <f>'RG1'!#REF!</f>
        <v>#REF!</v>
      </c>
      <c r="E11" s="46" t="e">
        <f>'RG1'!#REF!</f>
        <v>#REF!</v>
      </c>
      <c r="F11" s="52" t="e">
        <f>'RG1'!#REF!</f>
        <v>#REF!</v>
      </c>
      <c r="G11" s="22" t="e">
        <f>'RG1'!#REF!</f>
        <v>#REF!</v>
      </c>
      <c r="H11" s="23" t="e">
        <f>'RG1'!#REF!</f>
        <v>#REF!</v>
      </c>
      <c r="I11" s="22"/>
      <c r="J11" s="23"/>
      <c r="K11" s="22" t="e">
        <f t="shared" ref="K11:K31" si="0">IF(F11="Baja",1,IF(F11="Media - baja",2,IF(F11="Media",3,IF(F11="Media - alta",4,5))))</f>
        <v>#REF!</v>
      </c>
      <c r="L11" s="44" t="e">
        <f t="shared" ref="L11:L31" si="1">J11*K11</f>
        <v>#REF!</v>
      </c>
      <c r="M11" s="73"/>
      <c r="N11" s="22" t="str">
        <f>IFERROR(INDEX($D$11:$D$31,MATCH(0,INDEX(COUNTIF($N$10:N10,$D$11:$D$31),),)),"")</f>
        <v/>
      </c>
      <c r="O11" s="67" t="e">
        <f t="shared" ref="O11:O25" si="2">SUMIFS($L$11:$L$31,$D$11:$D$31,N11)/SUMIFS($K$11:$K$31,$D$11:$D$31,N11)</f>
        <v>#DIV/0!</v>
      </c>
      <c r="P11" s="73"/>
      <c r="Q11" s="61"/>
    </row>
    <row r="12" spans="2:19" s="14" customFormat="1" ht="31.5" customHeight="1">
      <c r="B12" s="80"/>
      <c r="C12" s="21">
        <v>2</v>
      </c>
      <c r="D12" s="46" t="e">
        <f>'RG1'!#REF!</f>
        <v>#REF!</v>
      </c>
      <c r="E12" s="46" t="e">
        <f>'RG1'!#REF!</f>
        <v>#REF!</v>
      </c>
      <c r="F12" s="52" t="e">
        <f>'RG1'!#REF!</f>
        <v>#REF!</v>
      </c>
      <c r="G12" s="22" t="e">
        <f>'RG1'!#REF!</f>
        <v>#REF!</v>
      </c>
      <c r="H12" s="23" t="e">
        <f>'RG1'!#REF!</f>
        <v>#REF!</v>
      </c>
      <c r="I12" s="22"/>
      <c r="J12" s="23"/>
      <c r="K12" s="22" t="e">
        <f t="shared" si="0"/>
        <v>#REF!</v>
      </c>
      <c r="L12" s="44" t="e">
        <f t="shared" si="1"/>
        <v>#REF!</v>
      </c>
      <c r="M12" s="73"/>
      <c r="N12" s="22" t="str">
        <f>IFERROR(INDEX($D$11:$D$31,MATCH(0,INDEX(COUNTIF($N$10:N11,$D$11:$D$31),),)),"")</f>
        <v/>
      </c>
      <c r="O12" s="67" t="e">
        <f t="shared" si="2"/>
        <v>#DIV/0!</v>
      </c>
      <c r="P12" s="73"/>
      <c r="Q12" s="61"/>
    </row>
    <row r="13" spans="2:19" s="14" customFormat="1" ht="31.5" customHeight="1">
      <c r="B13" s="80"/>
      <c r="C13" s="21">
        <v>3</v>
      </c>
      <c r="D13" s="46" t="e">
        <f>'RG1'!#REF!</f>
        <v>#REF!</v>
      </c>
      <c r="E13" s="46" t="e">
        <f>'RG1'!#REF!</f>
        <v>#REF!</v>
      </c>
      <c r="F13" s="52" t="e">
        <f>'RG1'!#REF!</f>
        <v>#REF!</v>
      </c>
      <c r="G13" s="22" t="e">
        <f>'RG1'!#REF!</f>
        <v>#REF!</v>
      </c>
      <c r="H13" s="23" t="e">
        <f>'RG1'!#REF!</f>
        <v>#REF!</v>
      </c>
      <c r="I13" s="22"/>
      <c r="J13" s="23"/>
      <c r="K13" s="22" t="e">
        <f t="shared" si="0"/>
        <v>#REF!</v>
      </c>
      <c r="L13" s="44" t="e">
        <f t="shared" si="1"/>
        <v>#REF!</v>
      </c>
      <c r="M13" s="73"/>
      <c r="N13" s="22" t="str">
        <f>IFERROR(INDEX($D$11:$D$31,MATCH(0,INDEX(COUNTIF($N$10:N12,$D$11:$D$31),),)),"")</f>
        <v/>
      </c>
      <c r="O13" s="67" t="e">
        <f t="shared" si="2"/>
        <v>#DIV/0!</v>
      </c>
      <c r="P13" s="73"/>
      <c r="Q13" s="61"/>
    </row>
    <row r="14" spans="2:19" s="14" customFormat="1" ht="31.5" customHeight="1">
      <c r="B14" s="80"/>
      <c r="C14" s="21">
        <v>4</v>
      </c>
      <c r="D14" s="46" t="e">
        <f>'RG1'!#REF!</f>
        <v>#REF!</v>
      </c>
      <c r="E14" s="46" t="e">
        <f>'RG1'!#REF!</f>
        <v>#REF!</v>
      </c>
      <c r="F14" s="52" t="e">
        <f>'RG1'!#REF!</f>
        <v>#REF!</v>
      </c>
      <c r="G14" s="22" t="e">
        <f>'RG1'!#REF!</f>
        <v>#REF!</v>
      </c>
      <c r="H14" s="23" t="e">
        <f>'RG1'!#REF!</f>
        <v>#REF!</v>
      </c>
      <c r="I14" s="22"/>
      <c r="J14" s="23"/>
      <c r="K14" s="22" t="e">
        <f t="shared" si="0"/>
        <v>#REF!</v>
      </c>
      <c r="L14" s="44" t="e">
        <f t="shared" si="1"/>
        <v>#REF!</v>
      </c>
      <c r="M14" s="73"/>
      <c r="N14" s="22" t="str">
        <f>IFERROR(INDEX($D$11:$D$31,MATCH(0,INDEX(COUNTIF($N$10:N13,$D$11:$D$31),),)),"")</f>
        <v/>
      </c>
      <c r="O14" s="67" t="e">
        <f t="shared" si="2"/>
        <v>#DIV/0!</v>
      </c>
      <c r="P14" s="73"/>
      <c r="Q14" s="61"/>
    </row>
    <row r="15" spans="2:19" s="14" customFormat="1" ht="31.5" customHeight="1">
      <c r="B15" s="80"/>
      <c r="C15" s="21">
        <v>5</v>
      </c>
      <c r="D15" s="46" t="str">
        <f>'RG1'!F46</f>
        <v>Utilizar el sistema informático electrónico de Tránsito Aduanero para el control de las autorizaciones de los tránsitos</v>
      </c>
      <c r="E15" s="46" t="str">
        <f>'RG1'!H46</f>
        <v>Registrar la totalidad de las autorizaciones de los tránsitos a través del SIE de tránsito</v>
      </c>
      <c r="F15" s="52" t="str">
        <f>'RG1'!I46</f>
        <v>Alta</v>
      </c>
      <c r="G15" s="22">
        <f>'RG1'!R46</f>
        <v>0</v>
      </c>
      <c r="H15" s="23">
        <f>'RG1'!S46</f>
        <v>0</v>
      </c>
      <c r="I15" s="22"/>
      <c r="J15" s="23"/>
      <c r="K15" s="22">
        <f t="shared" si="0"/>
        <v>5</v>
      </c>
      <c r="L15" s="44">
        <f t="shared" si="1"/>
        <v>0</v>
      </c>
      <c r="M15" s="73"/>
      <c r="N15" s="22" t="str">
        <f>IFERROR(INDEX($D$11:$D$31,MATCH(0,INDEX(COUNTIF($N$10:N14,$D$11:$D$31),),)),"")</f>
        <v/>
      </c>
      <c r="O15" s="67" t="e">
        <f t="shared" si="2"/>
        <v>#DIV/0!</v>
      </c>
      <c r="P15" s="73"/>
      <c r="Q15" s="61"/>
    </row>
    <row r="16" spans="2:19" s="14" customFormat="1" ht="31.5" customHeight="1">
      <c r="B16" s="80"/>
      <c r="C16" s="21">
        <v>6</v>
      </c>
      <c r="D16" s="46">
        <f>'RG1'!F50</f>
        <v>0</v>
      </c>
      <c r="E16" s="46">
        <f>'RG1'!H50</f>
        <v>0</v>
      </c>
      <c r="F16" s="52">
        <f>'RG1'!I50</f>
        <v>0</v>
      </c>
      <c r="G16" s="22">
        <f>'RG1'!R50</f>
        <v>0</v>
      </c>
      <c r="H16" s="23">
        <f>'RG1'!S50</f>
        <v>0</v>
      </c>
      <c r="I16" s="22"/>
      <c r="J16" s="23"/>
      <c r="K16" s="22">
        <f t="shared" si="0"/>
        <v>5</v>
      </c>
      <c r="L16" s="44">
        <f t="shared" si="1"/>
        <v>0</v>
      </c>
      <c r="M16" s="73"/>
      <c r="N16" s="22" t="str">
        <f>IFERROR(INDEX($D$11:$D$31,MATCH(0,INDEX(COUNTIF($N$10:N15,$D$11:$D$31),),)),"")</f>
        <v/>
      </c>
      <c r="O16" s="67" t="e">
        <f t="shared" si="2"/>
        <v>#DIV/0!</v>
      </c>
      <c r="P16" s="38"/>
      <c r="Q16" s="61"/>
    </row>
    <row r="17" spans="2:18" s="14" customFormat="1" ht="31.5" customHeight="1">
      <c r="B17" s="80"/>
      <c r="C17" s="21">
        <v>7</v>
      </c>
      <c r="D17" s="46" t="str">
        <f>'RG1'!F54</f>
        <v xml:space="preserve">Implementar el software que permita perfilar la carga para reconocimiento </v>
      </c>
      <c r="E17" s="46" t="str">
        <f>'RG1'!H54</f>
        <v xml:space="preserve">Implementación y pruebas del software </v>
      </c>
      <c r="F17" s="52" t="str">
        <f>'RG1'!I54</f>
        <v>Alta</v>
      </c>
      <c r="G17" s="22">
        <f>'RG1'!R54</f>
        <v>0</v>
      </c>
      <c r="H17" s="23">
        <f>'RG1'!S54</f>
        <v>0</v>
      </c>
      <c r="I17" s="22"/>
      <c r="J17" s="23"/>
      <c r="K17" s="22">
        <f t="shared" si="0"/>
        <v>5</v>
      </c>
      <c r="L17" s="44">
        <f t="shared" si="1"/>
        <v>0</v>
      </c>
      <c r="M17" s="73"/>
      <c r="N17" s="22" t="str">
        <f>IFERROR(INDEX($D$11:$D$31,MATCH(0,INDEX(COUNTIF($N$10:N16,$D$11:$D$31),),)),"")</f>
        <v/>
      </c>
      <c r="O17" s="67" t="e">
        <f t="shared" si="2"/>
        <v>#DIV/0!</v>
      </c>
      <c r="P17" s="38"/>
      <c r="Q17" s="61"/>
    </row>
    <row r="18" spans="2:18" s="14" customFormat="1" ht="31.5" customHeight="1">
      <c r="B18" s="80"/>
      <c r="C18" s="21">
        <v>8</v>
      </c>
      <c r="D18" s="46" t="str">
        <f>'RG1'!F55</f>
        <v xml:space="preserve">Actualizar el procedimiento PR­-OA­0178 “Autorización de Tránsito Aduanero Nacional “ </v>
      </c>
      <c r="E18" s="46" t="str">
        <f>'RG1'!H55</f>
        <v xml:space="preserve">Revisar y actualizar el procedimiento PR­-OA­-0178 “Autorización de Tránsito Aduanero Nacional “ </v>
      </c>
      <c r="F18" s="52" t="str">
        <f>'RG1'!I55</f>
        <v>Alta</v>
      </c>
      <c r="G18" s="22">
        <f>'RG1'!R55</f>
        <v>0</v>
      </c>
      <c r="H18" s="23">
        <f>'RG1'!S55</f>
        <v>0</v>
      </c>
      <c r="I18" s="22"/>
      <c r="J18" s="23"/>
      <c r="K18" s="22">
        <f t="shared" si="0"/>
        <v>5</v>
      </c>
      <c r="L18" s="44">
        <f t="shared" si="1"/>
        <v>0</v>
      </c>
      <c r="M18" s="73"/>
      <c r="N18" s="22" t="str">
        <f>IFERROR(INDEX($D$11:$D$31,MATCH(0,INDEX(COUNTIF($N$10:N17,$D$11:$D$31),),)),"")</f>
        <v/>
      </c>
      <c r="O18" s="67" t="e">
        <f t="shared" si="2"/>
        <v>#DIV/0!</v>
      </c>
      <c r="P18" s="38"/>
      <c r="Q18" s="61"/>
    </row>
    <row r="19" spans="2:18" s="14" customFormat="1" ht="31.5" customHeight="1">
      <c r="B19" s="80"/>
      <c r="C19" s="21">
        <v>9</v>
      </c>
      <c r="D19" s="46" t="e">
        <f>'RG1'!#REF!</f>
        <v>#REF!</v>
      </c>
      <c r="E19" s="46" t="e">
        <f>'RG1'!#REF!</f>
        <v>#REF!</v>
      </c>
      <c r="F19" s="52" t="e">
        <f>'RG1'!#REF!</f>
        <v>#REF!</v>
      </c>
      <c r="G19" s="22" t="e">
        <f>'RG1'!#REF!</f>
        <v>#REF!</v>
      </c>
      <c r="H19" s="23" t="e">
        <f>'RG1'!#REF!</f>
        <v>#REF!</v>
      </c>
      <c r="I19" s="22"/>
      <c r="J19" s="23"/>
      <c r="K19" s="22" t="e">
        <f t="shared" si="0"/>
        <v>#REF!</v>
      </c>
      <c r="L19" s="44" t="e">
        <f t="shared" si="1"/>
        <v>#REF!</v>
      </c>
      <c r="M19" s="73"/>
      <c r="N19" s="22" t="str">
        <f>IFERROR(INDEX($D$11:$D$31,MATCH(0,INDEX(COUNTIF($N$10:N18,$D$11:$D$31),),)),"")</f>
        <v/>
      </c>
      <c r="O19" s="67" t="e">
        <f t="shared" si="2"/>
        <v>#DIV/0!</v>
      </c>
      <c r="P19" s="38"/>
      <c r="Q19" s="61"/>
    </row>
    <row r="20" spans="2:18" s="14" customFormat="1" ht="31.5" customHeight="1">
      <c r="B20" s="80"/>
      <c r="C20" s="21">
        <v>10</v>
      </c>
      <c r="D20" s="46" t="str">
        <f>'RG1'!F56</f>
        <v xml:space="preserve">Actualizar la matriz de riesgos del Proceso de Operación Aduanera </v>
      </c>
      <c r="E20" s="46" t="str">
        <f>'RG1'!H56</f>
        <v>Actualizar las matriz de operación aduanera.</v>
      </c>
      <c r="F20" s="52" t="str">
        <f>'RG1'!I56</f>
        <v>Alta</v>
      </c>
      <c r="G20" s="22">
        <f>'RG1'!R56</f>
        <v>0</v>
      </c>
      <c r="H20" s="23">
        <f>'RG1'!S56</f>
        <v>0</v>
      </c>
      <c r="I20" s="22"/>
      <c r="J20" s="23"/>
      <c r="K20" s="22">
        <f t="shared" si="0"/>
        <v>5</v>
      </c>
      <c r="L20" s="44">
        <f t="shared" si="1"/>
        <v>0</v>
      </c>
      <c r="M20" s="73"/>
      <c r="N20" s="22" t="str">
        <f>IFERROR(INDEX($D$11:$D$31,MATCH(0,INDEX(COUNTIF($N$10:N19,$D$11:$D$31),),)),"")</f>
        <v/>
      </c>
      <c r="O20" s="67" t="e">
        <f t="shared" si="2"/>
        <v>#DIV/0!</v>
      </c>
      <c r="P20" s="38"/>
      <c r="Q20" s="61"/>
    </row>
    <row r="21" spans="2:18" s="14" customFormat="1" ht="31.5" customHeight="1">
      <c r="B21" s="80"/>
      <c r="C21" s="21">
        <v>11</v>
      </c>
      <c r="D21" s="46" t="e">
        <f>'RG1'!#REF!</f>
        <v>#REF!</v>
      </c>
      <c r="E21" s="46" t="e">
        <f>'RG1'!#REF!</f>
        <v>#REF!</v>
      </c>
      <c r="F21" s="52" t="e">
        <f>'RG1'!#REF!</f>
        <v>#REF!</v>
      </c>
      <c r="G21" s="22" t="e">
        <f>'RG1'!#REF!</f>
        <v>#REF!</v>
      </c>
      <c r="H21" s="23" t="e">
        <f>'RG1'!#REF!</f>
        <v>#REF!</v>
      </c>
      <c r="I21" s="22"/>
      <c r="J21" s="23"/>
      <c r="K21" s="22" t="e">
        <f t="shared" si="0"/>
        <v>#REF!</v>
      </c>
      <c r="L21" s="44" t="e">
        <f t="shared" si="1"/>
        <v>#REF!</v>
      </c>
      <c r="M21" s="73"/>
      <c r="N21" s="22" t="str">
        <f>IFERROR(INDEX($D$11:$D$31,MATCH(0,INDEX(COUNTIF($N$10:N20,$D$11:$D$31),),)),"")</f>
        <v/>
      </c>
      <c r="O21" s="67" t="e">
        <f t="shared" si="2"/>
        <v>#DIV/0!</v>
      </c>
      <c r="P21" s="38"/>
      <c r="Q21" s="61"/>
    </row>
    <row r="22" spans="2:18" s="14" customFormat="1" ht="31.5" customHeight="1">
      <c r="B22" s="80"/>
      <c r="C22" s="21">
        <v>12</v>
      </c>
      <c r="D22" s="46" t="e">
        <f>'RG1'!#REF!</f>
        <v>#REF!</v>
      </c>
      <c r="E22" s="46" t="e">
        <f>'RG1'!#REF!</f>
        <v>#REF!</v>
      </c>
      <c r="F22" s="52" t="e">
        <f>'RG1'!#REF!</f>
        <v>#REF!</v>
      </c>
      <c r="G22" s="22" t="e">
        <f>'RG1'!#REF!</f>
        <v>#REF!</v>
      </c>
      <c r="H22" s="23" t="e">
        <f>'RG1'!#REF!</f>
        <v>#REF!</v>
      </c>
      <c r="I22" s="22"/>
      <c r="J22" s="23"/>
      <c r="K22" s="22" t="e">
        <f t="shared" si="0"/>
        <v>#REF!</v>
      </c>
      <c r="L22" s="44" t="e">
        <f t="shared" si="1"/>
        <v>#REF!</v>
      </c>
      <c r="M22" s="73"/>
      <c r="N22" s="22" t="str">
        <f>IFERROR(INDEX($D$11:$D$31,MATCH(0,INDEX(COUNTIF($N$10:N21,$D$11:$D$31),),)),"")</f>
        <v/>
      </c>
      <c r="O22" s="67" t="e">
        <f t="shared" si="2"/>
        <v>#DIV/0!</v>
      </c>
      <c r="P22" s="38"/>
      <c r="Q22" s="61"/>
    </row>
    <row r="23" spans="2:18" s="14" customFormat="1" ht="31.5" customHeight="1">
      <c r="B23" s="80"/>
      <c r="C23" s="21">
        <v>13</v>
      </c>
      <c r="D23" s="46" t="str">
        <f>'RG1'!F57</f>
        <v xml:space="preserve">Colocar en producción el servicio Informático Electrónico de Tránsito Aduanero (MUISCA) a nivel Nacional </v>
      </c>
      <c r="E23" s="46" t="str">
        <f>'RG1'!H57</f>
        <v>Implementación del servicio</v>
      </c>
      <c r="F23" s="52" t="str">
        <f>'RG1'!I57</f>
        <v>Alta</v>
      </c>
      <c r="G23" s="22">
        <f>'RG1'!R57</f>
        <v>0</v>
      </c>
      <c r="H23" s="23">
        <f>'RG1'!S57</f>
        <v>0</v>
      </c>
      <c r="I23" s="22"/>
      <c r="J23" s="23"/>
      <c r="K23" s="22">
        <f t="shared" si="0"/>
        <v>5</v>
      </c>
      <c r="L23" s="44">
        <f t="shared" si="1"/>
        <v>0</v>
      </c>
      <c r="M23" s="73"/>
      <c r="N23" s="22" t="str">
        <f>IFERROR(INDEX($D$11:$D$31,MATCH(0,INDEX(COUNTIF($N$10:N22,$D$11:$D$31),),)),"")</f>
        <v/>
      </c>
      <c r="O23" s="67" t="e">
        <f t="shared" si="2"/>
        <v>#DIV/0!</v>
      </c>
      <c r="P23" s="38"/>
      <c r="Q23" s="61"/>
    </row>
    <row r="24" spans="2:18" s="14" customFormat="1" ht="31.5" customHeight="1">
      <c r="B24" s="80"/>
      <c r="C24" s="21">
        <v>14</v>
      </c>
      <c r="D24" s="46" t="e">
        <f>'RG1'!#REF!</f>
        <v>#REF!</v>
      </c>
      <c r="E24" s="46" t="e">
        <f>'RG1'!#REF!</f>
        <v>#REF!</v>
      </c>
      <c r="F24" s="52" t="e">
        <f>'RG1'!#REF!</f>
        <v>#REF!</v>
      </c>
      <c r="G24" s="22" t="e">
        <f>'RG1'!#REF!</f>
        <v>#REF!</v>
      </c>
      <c r="H24" s="23" t="e">
        <f>'RG1'!#REF!</f>
        <v>#REF!</v>
      </c>
      <c r="I24" s="23"/>
      <c r="J24" s="23"/>
      <c r="K24" s="22" t="e">
        <f t="shared" si="0"/>
        <v>#REF!</v>
      </c>
      <c r="L24" s="44" t="e">
        <f t="shared" si="1"/>
        <v>#REF!</v>
      </c>
      <c r="M24" s="73"/>
      <c r="N24" s="22" t="str">
        <f>IFERROR(INDEX($D$11:$D$31,MATCH(0,INDEX(COUNTIF($N$10:N23,$D$11:$D$31),),)),"")</f>
        <v/>
      </c>
      <c r="O24" s="67" t="e">
        <f t="shared" si="2"/>
        <v>#DIV/0!</v>
      </c>
      <c r="P24" s="38"/>
      <c r="Q24" s="61"/>
    </row>
    <row r="25" spans="2:18" s="14" customFormat="1" ht="31.5" customHeight="1">
      <c r="B25" s="80"/>
      <c r="C25" s="21">
        <v>15</v>
      </c>
      <c r="D25" s="46" t="e">
        <f>'RG1'!#REF!</f>
        <v>#REF!</v>
      </c>
      <c r="E25" s="46" t="e">
        <f>'RG1'!#REF!</f>
        <v>#REF!</v>
      </c>
      <c r="F25" s="52" t="e">
        <f>'RG1'!#REF!</f>
        <v>#REF!</v>
      </c>
      <c r="G25" s="22" t="e">
        <f>'RG1'!#REF!</f>
        <v>#REF!</v>
      </c>
      <c r="H25" s="23" t="e">
        <f>'RG1'!#REF!</f>
        <v>#REF!</v>
      </c>
      <c r="I25" s="23"/>
      <c r="J25" s="23"/>
      <c r="K25" s="22" t="e">
        <f t="shared" si="0"/>
        <v>#REF!</v>
      </c>
      <c r="L25" s="44" t="e">
        <f t="shared" si="1"/>
        <v>#REF!</v>
      </c>
      <c r="M25" s="73"/>
      <c r="N25" s="22" t="str">
        <f>IFERROR(INDEX($D$11:$D$31,MATCH(0,INDEX(COUNTIF($N$10:N24,$D$11:$D$31),),)),"")</f>
        <v/>
      </c>
      <c r="O25" s="67" t="e">
        <f t="shared" si="2"/>
        <v>#DIV/0!</v>
      </c>
      <c r="P25" s="38"/>
      <c r="Q25" s="61"/>
    </row>
    <row r="26" spans="2:18" s="14" customFormat="1" ht="31.5" customHeight="1">
      <c r="B26" s="80"/>
      <c r="C26" s="21">
        <v>16</v>
      </c>
      <c r="D26" s="46" t="e">
        <f>'RG1'!#REF!</f>
        <v>#REF!</v>
      </c>
      <c r="E26" s="46" t="e">
        <f>'RG1'!#REF!</f>
        <v>#REF!</v>
      </c>
      <c r="F26" s="52" t="e">
        <f>'RG1'!#REF!</f>
        <v>#REF!</v>
      </c>
      <c r="G26" s="22" t="e">
        <f>'RG1'!#REF!</f>
        <v>#REF!</v>
      </c>
      <c r="H26" s="23" t="e">
        <f>'RG1'!#REF!</f>
        <v>#REF!</v>
      </c>
      <c r="I26" s="23"/>
      <c r="J26" s="23"/>
      <c r="K26" s="22" t="e">
        <f t="shared" si="0"/>
        <v>#REF!</v>
      </c>
      <c r="L26" s="44" t="e">
        <f t="shared" si="1"/>
        <v>#REF!</v>
      </c>
      <c r="M26" s="73"/>
      <c r="N26" s="73"/>
      <c r="O26" s="73"/>
      <c r="P26" s="38"/>
      <c r="Q26" s="61"/>
    </row>
    <row r="27" spans="2:18" s="14" customFormat="1" ht="31.5" customHeight="1">
      <c r="B27" s="80"/>
      <c r="C27" s="21">
        <v>17</v>
      </c>
      <c r="D27" s="46" t="e">
        <f>'RG1'!#REF!</f>
        <v>#REF!</v>
      </c>
      <c r="E27" s="46" t="e">
        <f>'RG1'!#REF!</f>
        <v>#REF!</v>
      </c>
      <c r="F27" s="52" t="e">
        <f>'RG1'!#REF!</f>
        <v>#REF!</v>
      </c>
      <c r="G27" s="22" t="e">
        <f>'RG1'!#REF!</f>
        <v>#REF!</v>
      </c>
      <c r="H27" s="23" t="e">
        <f>'RG1'!#REF!</f>
        <v>#REF!</v>
      </c>
      <c r="I27" s="23"/>
      <c r="J27" s="23"/>
      <c r="K27" s="22" t="e">
        <f t="shared" si="0"/>
        <v>#REF!</v>
      </c>
      <c r="L27" s="44" t="e">
        <f t="shared" si="1"/>
        <v>#REF!</v>
      </c>
      <c r="M27" s="73"/>
      <c r="N27" s="73"/>
      <c r="O27" s="73"/>
      <c r="P27" s="38"/>
      <c r="Q27" s="61"/>
    </row>
    <row r="28" spans="2:18" s="14" customFormat="1" ht="31.5" customHeight="1">
      <c r="B28" s="80"/>
      <c r="C28" s="21">
        <v>18</v>
      </c>
      <c r="D28" s="46" t="e">
        <f>'RG1'!#REF!</f>
        <v>#REF!</v>
      </c>
      <c r="E28" s="46" t="e">
        <f>'RG1'!#REF!</f>
        <v>#REF!</v>
      </c>
      <c r="F28" s="52" t="e">
        <f>'RG1'!#REF!</f>
        <v>#REF!</v>
      </c>
      <c r="G28" s="22" t="e">
        <f>'RG1'!#REF!</f>
        <v>#REF!</v>
      </c>
      <c r="H28" s="23" t="e">
        <f>'RG1'!#REF!</f>
        <v>#REF!</v>
      </c>
      <c r="I28" s="23"/>
      <c r="J28" s="23"/>
      <c r="K28" s="22" t="e">
        <f t="shared" si="0"/>
        <v>#REF!</v>
      </c>
      <c r="L28" s="44" t="e">
        <f t="shared" si="1"/>
        <v>#REF!</v>
      </c>
      <c r="M28" s="73"/>
      <c r="N28" s="73"/>
      <c r="O28" s="73"/>
      <c r="P28" s="38"/>
      <c r="Q28" s="61"/>
    </row>
    <row r="29" spans="2:18" s="14" customFormat="1" ht="31.5" customHeight="1">
      <c r="B29" s="80"/>
      <c r="C29" s="21">
        <v>19</v>
      </c>
      <c r="D29" s="46" t="e">
        <f>'RG1'!#REF!</f>
        <v>#REF!</v>
      </c>
      <c r="E29" s="46" t="e">
        <f>'RG1'!#REF!</f>
        <v>#REF!</v>
      </c>
      <c r="F29" s="52" t="e">
        <f>'RG1'!#REF!</f>
        <v>#REF!</v>
      </c>
      <c r="G29" s="22" t="e">
        <f>'RG1'!#REF!</f>
        <v>#REF!</v>
      </c>
      <c r="H29" s="23" t="e">
        <f>'RG1'!#REF!</f>
        <v>#REF!</v>
      </c>
      <c r="I29" s="23"/>
      <c r="J29" s="23"/>
      <c r="K29" s="22" t="e">
        <f t="shared" si="0"/>
        <v>#REF!</v>
      </c>
      <c r="L29" s="44" t="e">
        <f t="shared" si="1"/>
        <v>#REF!</v>
      </c>
      <c r="M29" s="73"/>
      <c r="N29" s="73"/>
      <c r="O29" s="73"/>
      <c r="P29" s="38"/>
      <c r="Q29" s="61"/>
    </row>
    <row r="30" spans="2:18" s="14" customFormat="1" ht="31.5" customHeight="1">
      <c r="B30" s="80"/>
      <c r="C30" s="21">
        <v>20</v>
      </c>
      <c r="D30" s="46" t="str">
        <f>'RG1'!F58</f>
        <v>Realizar capacitación a los funcionarios de la División de Gestión Control Carga, en los siguientes temas:
- Requisitos establecidos para la finalización de los tránsitos aduaneros nacionales.
-Utilización de los formatos y documentación establecidos en la norma, par el envío de insumos a la División de Fiscalización.</v>
      </c>
      <c r="E30" s="46" t="str">
        <f>'RG1'!H58</f>
        <v>Capacitación realizada</v>
      </c>
      <c r="F30" s="52" t="str">
        <f>'RG1'!I58</f>
        <v>Alta</v>
      </c>
      <c r="G30" s="22">
        <f>'RG1'!R58</f>
        <v>0</v>
      </c>
      <c r="H30" s="23">
        <f>'RG1'!S58</f>
        <v>0</v>
      </c>
      <c r="I30" s="23"/>
      <c r="J30" s="23"/>
      <c r="K30" s="22">
        <f t="shared" si="0"/>
        <v>5</v>
      </c>
      <c r="L30" s="44">
        <f t="shared" si="1"/>
        <v>0</v>
      </c>
      <c r="M30" s="73"/>
      <c r="N30" s="73"/>
      <c r="O30" s="73"/>
      <c r="P30" s="38"/>
      <c r="Q30" s="61"/>
    </row>
    <row r="31" spans="2:18" s="14" customFormat="1" ht="31.5" customHeight="1">
      <c r="B31" s="80"/>
      <c r="C31" s="21" t="s">
        <v>108</v>
      </c>
      <c r="D31" s="46">
        <f>'RG1'!F59</f>
        <v>0</v>
      </c>
      <c r="E31" s="46">
        <f>'RG1'!H59</f>
        <v>0</v>
      </c>
      <c r="F31" s="52">
        <f>'RG1'!I59</f>
        <v>0</v>
      </c>
      <c r="G31" s="22">
        <f>'RG1'!R59</f>
        <v>0</v>
      </c>
      <c r="H31" s="23">
        <f>'RG1'!S59</f>
        <v>0</v>
      </c>
      <c r="I31" s="23"/>
      <c r="J31" s="23"/>
      <c r="K31" s="22">
        <f t="shared" si="0"/>
        <v>5</v>
      </c>
      <c r="L31" s="44">
        <f t="shared" si="1"/>
        <v>0</v>
      </c>
      <c r="M31" s="73"/>
      <c r="N31" s="73"/>
      <c r="O31" s="73"/>
      <c r="P31" s="38"/>
      <c r="Q31" s="61"/>
    </row>
    <row r="32" spans="2:18" s="14" customFormat="1" ht="31.5" customHeight="1">
      <c r="B32" s="80"/>
      <c r="C32" s="39"/>
      <c r="D32" s="39"/>
      <c r="E32" s="38"/>
      <c r="F32" s="38"/>
      <c r="G32" s="38"/>
      <c r="H32" s="40"/>
      <c r="I32" s="38"/>
      <c r="J32" s="41"/>
      <c r="K32" s="38"/>
      <c r="L32" s="42"/>
      <c r="M32" s="42"/>
      <c r="N32" s="38"/>
      <c r="O32" s="38"/>
      <c r="P32" s="38"/>
      <c r="Q32" s="74"/>
      <c r="R32" s="61"/>
    </row>
    <row r="33" spans="1:18" ht="21.75" customHeight="1">
      <c r="B33" s="81"/>
      <c r="C33" s="64"/>
      <c r="D33" s="64"/>
      <c r="E33" s="64"/>
      <c r="F33" s="64"/>
      <c r="G33" s="64"/>
      <c r="H33" s="64"/>
      <c r="I33" s="64"/>
      <c r="J33" s="64"/>
      <c r="K33" s="64"/>
      <c r="L33" s="64"/>
      <c r="M33" s="64"/>
      <c r="N33" s="64"/>
      <c r="O33" s="64"/>
      <c r="P33" s="64"/>
      <c r="Q33" s="75"/>
      <c r="R33" s="60"/>
    </row>
    <row r="34" spans="1:18" ht="21.75" customHeight="1">
      <c r="A34" s="16"/>
      <c r="B34" s="213" t="s">
        <v>109</v>
      </c>
      <c r="C34" s="214"/>
      <c r="D34" s="214"/>
      <c r="E34" s="214"/>
      <c r="F34" s="214"/>
      <c r="G34" s="214"/>
      <c r="H34" s="214"/>
      <c r="I34" s="214"/>
      <c r="J34" s="214"/>
      <c r="K34" s="214"/>
      <c r="L34" s="214"/>
      <c r="M34" s="214"/>
      <c r="N34" s="214"/>
      <c r="O34" s="214"/>
      <c r="P34" s="214"/>
      <c r="Q34" s="215"/>
      <c r="R34" s="68"/>
    </row>
    <row r="35" spans="1:18" ht="21.75" customHeight="1">
      <c r="A35" s="17"/>
      <c r="B35" s="130" t="s">
        <v>110</v>
      </c>
      <c r="C35" s="131"/>
      <c r="D35" s="131"/>
      <c r="E35" s="131"/>
      <c r="F35" s="131"/>
      <c r="G35" s="131"/>
      <c r="H35" s="131"/>
      <c r="I35" s="131"/>
      <c r="J35" s="131"/>
      <c r="K35" s="131"/>
      <c r="L35" s="131"/>
      <c r="M35" s="131"/>
      <c r="N35" s="131"/>
      <c r="O35" s="131"/>
      <c r="P35" s="131"/>
      <c r="Q35" s="132"/>
      <c r="R35" s="70"/>
    </row>
    <row r="36" spans="1:18" ht="21.75" customHeight="1">
      <c r="B36" s="130" t="s">
        <v>111</v>
      </c>
      <c r="C36" s="131"/>
      <c r="D36" s="132"/>
      <c r="E36" s="130" t="s">
        <v>112</v>
      </c>
      <c r="F36" s="132"/>
      <c r="G36" s="130" t="s">
        <v>113</v>
      </c>
      <c r="H36" s="132"/>
      <c r="I36" s="130">
        <v>3</v>
      </c>
      <c r="J36" s="131"/>
      <c r="K36" s="131"/>
      <c r="L36" s="131"/>
      <c r="M36" s="132"/>
      <c r="N36" s="207" t="s">
        <v>114</v>
      </c>
      <c r="O36" s="208"/>
      <c r="P36" s="216">
        <v>43343</v>
      </c>
      <c r="Q36" s="217"/>
      <c r="R36" s="69"/>
    </row>
    <row r="37" spans="1:18" ht="80.25" customHeight="1">
      <c r="B37" s="209"/>
      <c r="C37" s="210"/>
      <c r="D37" s="210"/>
      <c r="E37" s="210"/>
      <c r="F37" s="210"/>
      <c r="G37" s="210"/>
      <c r="H37" s="210"/>
      <c r="I37" s="210"/>
      <c r="J37" s="210"/>
      <c r="K37" s="210"/>
      <c r="L37" s="210"/>
      <c r="M37" s="210"/>
      <c r="N37" s="210"/>
      <c r="O37" s="210"/>
      <c r="P37" s="211"/>
      <c r="Q37" s="212"/>
      <c r="R37" s="62"/>
    </row>
  </sheetData>
  <mergeCells count="19">
    <mergeCell ref="C2:D6"/>
    <mergeCell ref="E2:N6"/>
    <mergeCell ref="O2:Q6"/>
    <mergeCell ref="C9:C10"/>
    <mergeCell ref="D9:D10"/>
    <mergeCell ref="E9:E10"/>
    <mergeCell ref="F9:F10"/>
    <mergeCell ref="G9:H9"/>
    <mergeCell ref="I9:J9"/>
    <mergeCell ref="N9:O9"/>
    <mergeCell ref="B37:Q37"/>
    <mergeCell ref="B34:Q34"/>
    <mergeCell ref="B35:Q35"/>
    <mergeCell ref="B36:D36"/>
    <mergeCell ref="E36:F36"/>
    <mergeCell ref="G36:H36"/>
    <mergeCell ref="I36:M36"/>
    <mergeCell ref="N36:O36"/>
    <mergeCell ref="P36:Q36"/>
  </mergeCells>
  <dataValidations count="2">
    <dataValidation type="list" allowBlank="1" showInputMessage="1" showErrorMessage="1" sqref="H32">
      <formula1>$Q$2:$Q$6</formula1>
    </dataValidation>
    <dataValidation type="list" allowBlank="1" showInputMessage="1" showErrorMessage="1" sqref="F11:F31">
      <formula1>$S$2:$S$6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CFC1C0B89CBCD42B0D09254E734E80D" ma:contentTypeVersion="1" ma:contentTypeDescription="Crear nuevo documento." ma:contentTypeScope="" ma:versionID="fe645a19dee6248264d36f6b980e562c">
  <xsd:schema xmlns:xsd="http://www.w3.org/2001/XMLSchema" xmlns:xs="http://www.w3.org/2001/XMLSchema" xmlns:p="http://schemas.microsoft.com/office/2006/metadata/properties" xmlns:ns2="2febaad4-4a94-47d8-bd40-dd72d5026160" targetNamespace="http://schemas.microsoft.com/office/2006/metadata/properties" ma:root="true" ma:fieldsID="39cdc0b1397330d7fc0fdfc2d8da9f47" ns2:_="">
    <xsd:import namespace="2febaad4-4a94-47d8-bd40-dd72d502616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BF09E4-260D-42BC-A47D-7E5EAE6249CD}">
  <ds:schemaRefs>
    <ds:schemaRef ds:uri="8dec9240-acc3-4622-96fa-2077e619e30a"/>
    <ds:schemaRef ds:uri="http://schemas.microsoft.com/office/2006/metadata/properties"/>
    <ds:schemaRef ds:uri="http://www.w3.org/XML/1998/namespace"/>
    <ds:schemaRef ds:uri="http://schemas.microsoft.com/office/2006/documentManagement/types"/>
    <ds:schemaRef ds:uri="http://purl.org/dc/terms/"/>
    <ds:schemaRef ds:uri="http://purl.org/dc/elements/1.1/"/>
    <ds:schemaRef ds:uri="http://schemas.openxmlformats.org/package/2006/metadata/core-propertie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6140AD17-2A0F-4E90-8011-32F4FB2AA901}">
  <ds:schemaRefs>
    <ds:schemaRef ds:uri="http://schemas.microsoft.com/sharepoint/v3/contenttype/forms"/>
  </ds:schemaRefs>
</ds:datastoreItem>
</file>

<file path=customXml/itemProps3.xml><?xml version="1.0" encoding="utf-8"?>
<ds:datastoreItem xmlns:ds="http://schemas.openxmlformats.org/officeDocument/2006/customXml" ds:itemID="{9C3836D8-972C-4650-9051-90348B3715D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12</vt:i4>
      </vt:variant>
    </vt:vector>
  </HeadingPairs>
  <TitlesOfParts>
    <vt:vector size="19" baseType="lpstr">
      <vt:lpstr>Instrucciones</vt:lpstr>
      <vt:lpstr>RG1</vt:lpstr>
      <vt:lpstr>Monitoreo y Seguimiento RG1</vt:lpstr>
      <vt:lpstr>RG2</vt:lpstr>
      <vt:lpstr>Monitoreo y Seguimiento RG2</vt:lpstr>
      <vt:lpstr>RG3</vt:lpstr>
      <vt:lpstr>Monitoreo y Seguimiento RG3</vt:lpstr>
      <vt:lpstr>'Monitoreo y Seguimiento RG1'!Área_de_impresión</vt:lpstr>
      <vt:lpstr>'Monitoreo y Seguimiento RG2'!Área_de_impresión</vt:lpstr>
      <vt:lpstr>'Monitoreo y Seguimiento RG3'!Área_de_impresión</vt:lpstr>
      <vt:lpstr>'RG1'!Área_de_impresión</vt:lpstr>
      <vt:lpstr>'RG2'!Área_de_impresión</vt:lpstr>
      <vt:lpstr>'RG3'!Área_de_impresión</vt:lpstr>
      <vt:lpstr>'Monitoreo y Seguimiento RG1'!Títulos_a_imprimir</vt:lpstr>
      <vt:lpstr>'Monitoreo y Seguimiento RG2'!Títulos_a_imprimir</vt:lpstr>
      <vt:lpstr>'Monitoreo y Seguimiento RG3'!Títulos_a_imprimir</vt:lpstr>
      <vt:lpstr>'RG1'!Títulos_a_imprimir</vt:lpstr>
      <vt:lpstr>'RG2'!Títulos_a_imprimir</vt:lpstr>
      <vt:lpstr>'RG3'!Títulos_a_imprimir</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 Libia Garzon Bohorquez</dc:creator>
  <cp:keywords/>
  <dc:description/>
  <cp:lastModifiedBy>OcolmenaresM</cp:lastModifiedBy>
  <cp:revision/>
  <dcterms:created xsi:type="dcterms:W3CDTF">2015-06-22T21:28:44Z</dcterms:created>
  <dcterms:modified xsi:type="dcterms:W3CDTF">2020-04-28T13:21:58Z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0x010100DCFC1C0B89CBCD42B0D09254E734E80D</vt:lpwstr>
  </property>
</Properties>
</file>