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mc:AlternateContent xmlns:mc="http://schemas.openxmlformats.org/markup-compatibility/2006">
    <mc:Choice Requires="x15">
      <x15ac:absPath xmlns:x15ac="http://schemas.microsoft.com/office/spreadsheetml/2010/11/ac" url="C:\Users\khumanezp\Documents\07 SEPTIEMBRE\"/>
    </mc:Choice>
  </mc:AlternateContent>
  <bookViews>
    <workbookView xWindow="0" yWindow="0" windowWidth="20490" windowHeight="7530" activeTab="1"/>
  </bookViews>
  <sheets>
    <sheet name="Instrucciones" sheetId="14" r:id="rId1"/>
    <sheet name="RG1" sheetId="20" r:id="rId2"/>
    <sheet name="Monitoreo y Seguimiento RG1" sheetId="18" r:id="rId3"/>
  </sheets>
  <definedNames>
    <definedName name="_xlnm.Print_Area" localSheetId="2">'Monitoreo y Seguimiento RG1'!$A$1:$S$31</definedName>
    <definedName name="_xlnm.Print_Area" localSheetId="1">'RG1'!$A$1:$T$47</definedName>
    <definedName name="_xlnm.Print_Titles" localSheetId="2">'Monitoreo y Seguimiento RG1'!$9:$10</definedName>
    <definedName name="_xlnm.Print_Titles" localSheetId="1">'RG1'!$29:$30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20" l="1"/>
  <c r="T31" i="20" s="1"/>
  <c r="S34" i="20"/>
  <c r="T34" i="20" s="1"/>
  <c r="S33" i="20"/>
  <c r="T33" i="20" s="1"/>
  <c r="S32" i="20"/>
  <c r="T32" i="20" s="1"/>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1" i="18" l="1"/>
  <c r="N12" i="18"/>
  <c r="O12" i="18" l="1"/>
  <c r="N13" i="18"/>
  <c r="O13" i="18" l="1"/>
  <c r="N14" i="18"/>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Maritza Lizeth Cardenas Cardozo</author>
  </authors>
  <commentList>
    <comment ref="S3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<sst xmlns="http://schemas.openxmlformats.org/spreadsheetml/2006/main" count="133" uniqueCount="98">
  <si>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</si>
  <si>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</si>
  <si>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</si>
  <si>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</si>
  <si>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</si>
  <si>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</si>
  <si>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</si>
  <si>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</si>
  <si>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</si>
  <si>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</si>
  <si>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</si>
  <si>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</si>
  <si>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</si>
  <si>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</si>
  <si>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</si>
  <si>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</si>
  <si>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</si>
  <si>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</si>
  <si>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</si>
  <si>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</si>
  <si>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</si>
  <si>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</si>
  <si>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</si>
  <si>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</si>
  <si>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</si>
  <si>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</si>
  <si>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</si>
  <si>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</si>
  <si>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</si>
  <si>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</si>
  <si>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</si>
  <si>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</si>
  <si>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</si>
  <si>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</si>
  <si>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</si>
  <si>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</si>
  <si>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</si>
  <si>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</si>
  <si>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</si>
  <si>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</si>
  <si>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</si>
  <si>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</si>
  <si>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</si>
  <si>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</si>
  <si>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</si>
  <si>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</si>
  <si>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</si>
  <si>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</si>
  <si>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</si>
  <si>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</si>
  <si>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</si>
  <si>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</si>
  <si>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DIAN</t>
  </si>
  <si>
    <t xml:space="preserve">ID del Riesgo de Corrupción : Omisión y/o dilación de las actuaciones en la Determinación Oficial de impuestos. </t>
  </si>
  <si>
    <t>ID del hallazgo I. Autos de archivo proferidos sin justificación en las Direcciones Seccionales de Impuestos y Aduanas de Pereira y Valledupar.</t>
  </si>
  <si>
    <t>ID del hallazgo II. Gestión de funcionarios sin competencia en las actuaciones de la Investigación Tributaria</t>
  </si>
  <si>
    <t>ID del Riesgo de Gestión  :  Adelantar Investigaciones tributarias sin el cumplimiento a las actividades definidas en el procedimiento PR_FL_0220 INVESTIGACIÓN DE OBLIGACIONES TRIBUTARIAS SUSTANCIALES Y FORMALES.</t>
  </si>
  <si>
    <t>ID del hallazgo I.Falta oportunidad en la expedición del Auto de Apertura, Plan de auditoría y verificación de requisitos formales.</t>
  </si>
  <si>
    <t>Preventiva</t>
  </si>
  <si>
    <t>Subdirección de Gestión de Fiscalización tributaria</t>
  </si>
  <si>
    <t>Paolo Bedoya Rondón Subdirector de Gestión de Fiscalización tributaria</t>
  </si>
  <si>
    <t>División de Gestión de Fiscalización de las Direcciones Seccionales de Pereira y Valledupar.</t>
  </si>
  <si>
    <t>Romulo Montoya Marin Jefe División de Gestión de Fiscalización de la Dirección Seccional de Impuestos y Aduanas de Pereira
Yasmin Isabel Romero Atencio Jefe División de Gestión de Fiscalización de la Dirección Seccional de Impuestos y Aduanas de Valledupar.</t>
  </si>
  <si>
    <t>Incluir en las visitas o ejercicios de seguimiento de que trata el procedimiento PR-CI-0339 " Autoevaluación al Control de la Gestión" la revisión puntual de expedientes con actuación final "Auto de Archivo"</t>
  </si>
  <si>
    <t>Coordinación de Gestión Operativa y Coordinación de Gestión Técnica de la Subdirección de Gestión de Fiscalización Tributaria.</t>
  </si>
  <si>
    <t>Gabriel Monasterio López Jefe de la Coordinación de Gestión Operativa y Sandra Nancy Barahona Nova Jefe de la Coordinación de Gestión Técnica, ambas de la Subdirección de Gestión de Fiscalización Tributaria.</t>
  </si>
  <si>
    <t>Correctiva</t>
  </si>
  <si>
    <t>Monitorear que los las diligencias sean practicadas por los funcionarios comisionados y dentro de los términos previstos en los Autos Comisorios.</t>
  </si>
  <si>
    <t xml:space="preserve">Realizar jornada de divulgación de los ajustes a los procedimientos con énfasis en la elaboración de documento que sustenta la decisión final en los Autos de Archivo, Plan de Auditoría y criterios de depuración </t>
  </si>
  <si>
    <t>Mejorar la calidad de los actos administativos proferidos en las Divisiones de Fiscalización y Liquidación.</t>
  </si>
  <si>
    <t>Correo de remisión de la presentación y de las conclusiones del evento</t>
  </si>
  <si>
    <t>Minimizar el riesgo de proferir Actos administrativos sin la debida fundamentación y Autos de Archivo improcedentes.</t>
  </si>
  <si>
    <t>Informes Finales de la Autoevaluación.</t>
  </si>
  <si>
    <t>Informe trimestral del resultado del control aleatorio efectuado</t>
  </si>
  <si>
    <t>30/042021</t>
  </si>
  <si>
    <t>Socializar a los servidores públicos del subproceso de control tributarios respecto del uso, ubicación, roles de consulta, etc de las herramientas de información con las que cuenta actualmente la entidad con el fin de verificar los antecedentes del contribuyente previo al inicio de las investigaciones tributarias.</t>
  </si>
  <si>
    <t>Capacitar a los servidores públicos del proceso de Fiscalización y Liquidación en las Direcciones Seccionales sobre las modificaciones efectuada a los procedimientos del Subproceso de Control Tributario.</t>
  </si>
  <si>
    <t>Coordinación de Gestión Proyectos Especiales de la Subdirección de Gestión de Fiscalización Tributaria.</t>
  </si>
  <si>
    <t>Katya Cecilia Humanez Petro Jefe de la Coordinación de Gestión de Proyectos Especiales, todas de la Subdirección de Gestión de Fiscalización Tributaria.</t>
  </si>
  <si>
    <t>Gabriel Monasterio López Jefe de la Coordinación de Gestión Operativa y  Sandra Nancy Barahona Nova Jefe de la Coordinación de Gestión Técnica, de la Subdirección de Gestión de Fiscalización Tributaria.</t>
  </si>
  <si>
    <t>Revisar los expedientes con Auto de Archivo  en las visitas de Autoevaluación que se realicen.</t>
  </si>
  <si>
    <r>
      <rPr>
        <b/>
        <i/>
        <u/>
        <sz val="9"/>
        <rFont val="Arial"/>
        <family val="2"/>
      </rPr>
      <t xml:space="preserve">Recomendaciones Gerenciales:
</t>
    </r>
    <r>
      <rPr>
        <sz val="9"/>
        <rFont val="Arial"/>
        <family val="2"/>
      </rPr>
      <t xml:space="preserve">1. Definición, documentación e implementación de controles relacionados con el seguimiento y revisión de los Autos de Archivo proferidos por la Administración Tributaria, donde se defina claramente, el registro de verificación del sustento probatorio y análisis efectuado en el desarrollo de la investigación correspondiente
2. Verificación y control gerencial de seguimiento a partir de los registros disponibles al desarrollo de diligencias por parte de los funcionarios debidamente facultados en cada una de las investigaciones o procesos en curso.
3. Implementación de control a la definición y seguimiento de los planes de auditoria de los procesos en el marco de las investigaciones tributarias, a fin de garantizar descripciones claras de las actividades a ejecutar en la auditoria, con el control de
cambios respectivo.
</t>
    </r>
    <r>
      <rPr>
        <b/>
        <i/>
        <u/>
        <sz val="9"/>
        <rFont val="Arial"/>
        <family val="2"/>
      </rPr>
      <t>Comprende los siguientes controles de la Matríz de Riesgos del Proceso de Fiscalización y Liquidación:</t>
    </r>
    <r>
      <rPr>
        <sz val="9"/>
        <rFont val="Arial"/>
        <family val="2"/>
      </rPr>
      <t xml:space="preserve"> 
1. Revisar que los Actos Administrativos se profieran con la norma vigente.
2. Revisar que las piezas procesales aportadas sean allegadas a la investigación y hayan sido valoradas en debida forma.
3. Revisar los proyectos de Actos Administrativos
4. Identificar que los autos de archivo proferidos cuentan con el sustento probatorio consistente y soportado para tomar la decisión.
5. Realizar seguimiento de los tiempos para proferir en oportunidad los actos administrativos
6. Los expedientes deben conformarse con todos los documentos que tengan relación con la misma actuación,  de  acuerdo  con  la  secuencia  que  originó  el  expediente  y  en  el  orden  en  que  se allegaron.
7. Verificar que los actos administrativos tengan el nombre y apellidos de quien proyecta, revisa y firma.</t>
    </r>
  </si>
  <si>
    <t>Controlar que los Autos de Archivo estén debidamente fundamentados.</t>
  </si>
  <si>
    <t>Realizar control periódico a los Autos Comisorios que ordenan la práctica de las diligencias, de forma aleatoria, que comprenda una muestra del 10% de los expedientes adelantados con diligencias de Inspección Tributaria, Inspección Contable y de Verificación y/o Cruce de Información, con el fin de verificar: (1) que los servidores públicos comisionados sean los encargados de la ejecución de las diligencias programadas en el desarrollo de las investigaciones tributarias y (ii) que las actuaciones se realicen dentro de los términos previstos en los Autos Comisorios.</t>
  </si>
  <si>
    <t>Controlar que las diligencias sean practicadas por los servidores públicos debidamente comisionados y dentro de los términos previstos en los Autos que las ordenan o decretan.</t>
  </si>
  <si>
    <t>Realizar una videoconferencia para divulgar las herramientas, convenios y fuentes de información para realizar la revisión de antecedentes previo a la apertura de las investigaciones.</t>
  </si>
  <si>
    <t>Evitar desgaste administrativo en la apertura de investigaciones que no generan gestión y propender por que los expedientes se conformen con todos los documentos que tengan relación con la misma actuación.</t>
  </si>
  <si>
    <t xml:space="preserve">Elaborar, aprobar, publicar y socializar en el listado maestro de documentos del subproceso de control tributario, el procedimiento PR-FL-0220 Investigación de Obligaciones Tributarias Sustanciales y Formales ajustado con las modificaciones, para nueva versión.
</t>
  </si>
  <si>
    <t>Publicación en el listado maestro de documentos del procedimiento PR-FL-0220 que contemple todo lo mencionado en el punto de 4.2. “acciones”</t>
  </si>
  <si>
    <t>Cronograma de las capacitaciones</t>
  </si>
  <si>
    <t>Evaluación de aprendizaje.</t>
  </si>
  <si>
    <t xml:space="preserve">Listado de asistencia a la capacitación </t>
  </si>
  <si>
    <t xml:space="preserve">Material de estudio de la Presentación efectuada, para la capacitación </t>
  </si>
  <si>
    <t>Ajustar el procedimiento PR-FL-0220 "Investigación de Obligaciones Tributarias Sustanciales y Formales", con el fin de que comprenda: (i) la revisión de los Actos Administrativos. (ii) la  fundamentación de los actos administrativos en normas vigentes. (iii) que las piezas procesales aportadas y allegadas a la investigación, hayan sido valoradas en debida forma, (iv) la elaboración de los autos de archivo proferidos con el sustento probatorio consistente y soportado para tomar la decisión y revisión de este requisito. (v) control de los Autos Comisorios y la práctica de medios de prueba en las diligencias de inspección tributaria, inspección contable y de verificación o cruces de información. (vi) lineamientos sobre la elaboración, ejecución y control del Plan de Auditoría.</t>
  </si>
  <si>
    <r>
      <rPr>
        <b/>
        <i/>
        <u/>
        <sz val="9"/>
        <rFont val="Arial"/>
        <family val="2"/>
      </rPr>
      <t>Recomendaciones Gerenciales:</t>
    </r>
    <r>
      <rPr>
        <sz val="9"/>
        <rFont val="Arial"/>
        <family val="2"/>
      </rPr>
      <t xml:space="preserve">
Ejecución de seguimientos gerenciales para la revisión puntual de casos con autos de archivo proferidos para controlar las causales y justificación de estos y mantener registro documental de los casos revisados.
</t>
    </r>
    <r>
      <rPr>
        <b/>
        <i/>
        <u/>
        <sz val="9"/>
        <rFont val="Arial"/>
        <family val="2"/>
      </rPr>
      <t xml:space="preserve">Comprende los siguientes controles de la Matríz de Riesgos del Proceso de Fiscalización y Liquidación: </t>
    </r>
    <r>
      <rPr>
        <sz val="9"/>
        <rFont val="Arial"/>
        <family val="2"/>
      </rPr>
      <t xml:space="preserve">
9. Revisar que los autos de archivo proferidos cuentan con el sustento probatorio consistente y soportado para tomar la decisión.</t>
    </r>
  </si>
  <si>
    <r>
      <rPr>
        <b/>
        <i/>
        <u/>
        <sz val="9"/>
        <rFont val="Arial"/>
        <family val="2"/>
      </rPr>
      <t>Recomendaciones Operativas:</t>
    </r>
    <r>
      <rPr>
        <sz val="9"/>
        <rFont val="Arial"/>
        <family val="2"/>
      </rPr>
      <t xml:space="preserve">
Implementación de control para la actualización de los funcionarios competentes facultados por acto administrativo y realizar seguimiento periódico previo a las diligencias programadas en el desarrollo de las investigaciones tributarias, para garantizar que únicamente, los funcionarios designados participan y ejecutan pruebas en los procesos.
</t>
    </r>
    <r>
      <rPr>
        <b/>
        <i/>
        <u/>
        <sz val="9"/>
        <rFont val="Arial"/>
        <family val="2"/>
      </rPr>
      <t xml:space="preserve">Comprende los siguientes controles de la Matríz de Riesgos del Proceso de Fiscalización y Liquidación: </t>
    </r>
    <r>
      <rPr>
        <sz val="9"/>
        <rFont val="Arial"/>
        <family val="2"/>
      </rPr>
      <t xml:space="preserve">
3. Revisar los proyectos de Actos Administrativos
8. Realizar seguimiento de los tiempos para proferir en oportunidad los actos administrativos</t>
    </r>
  </si>
  <si>
    <r>
      <rPr>
        <b/>
        <i/>
        <u/>
        <sz val="9"/>
        <rFont val="Arial"/>
        <family val="2"/>
      </rPr>
      <t>Recomendaciones Operativas:</t>
    </r>
    <r>
      <rPr>
        <sz val="9"/>
        <rFont val="Arial"/>
        <family val="2"/>
      </rPr>
      <t xml:space="preserve">
Inclusión de actividades tendientes a que los servidores públicos del subproceso de fiscalización tributaria, comprendan e incluyan en sus investigaciones los diferentes controles para verificar los antecedentes del contribuyente, antes dar inicio o apertura a las investigaciones para actuar con celeridad, ante procesos donde el contribuyente haya fallecido (personas naturales), con el fin de evitar desgastes administrativos, e iniciar de forma incorrecta los procesos e involucrar oportunamente los causantes reales que permita la ley (herederos o terceros).
</t>
    </r>
    <r>
      <rPr>
        <b/>
        <i/>
        <u/>
        <sz val="9"/>
        <rFont val="Arial"/>
        <family val="2"/>
      </rPr>
      <t xml:space="preserve">Comprende los siguientes controles de la Matríz de Riesgos del Proceso de Fiscalización y Liquidación: </t>
    </r>
    <r>
      <rPr>
        <sz val="9"/>
        <rFont val="Arial"/>
        <family val="2"/>
      </rPr>
      <t xml:space="preserve">
7. Los expedientes deben conformarse con todos los documentos que tengan relación con la misma actuación,  de  acuerdo  con  la  secuencia  que  originó  el  expediente  y  en  el  orden  en  que  se allegaron.</t>
    </r>
  </si>
  <si>
    <r>
      <rPr>
        <b/>
        <i/>
        <u/>
        <sz val="9"/>
        <rFont val="Arial"/>
        <family val="2"/>
      </rPr>
      <t xml:space="preserve">Recomendaciones Operativa:
</t>
    </r>
    <r>
      <rPr>
        <sz val="9"/>
        <rFont val="Arial"/>
        <family val="2"/>
      </rPr>
      <t xml:space="preserve">Realización de capacitación a los funcionarios de las Divisiones de Fiscalización y Liquidación, relacionada con la socialización de las causales
objetivas de terminación de los procesos, autos de archivo, soporte probatorio, diligenciamiento adecuado de los formatos de verificación de requisitos formales, términos de las actuaciones, competencia y facultades otorgadas en las investigaciones y el uso del plan de auditoria como herramienta fundamental en el desarrollo de las auditorias.
</t>
    </r>
    <r>
      <rPr>
        <b/>
        <u/>
        <sz val="9"/>
        <rFont val="Arial"/>
        <family val="2"/>
      </rPr>
      <t xml:space="preserve">Comprende los siguientes controles de la Matríz de Riesgos del Proceso de Fiscalización y Liquidación: </t>
    </r>
    <r>
      <rPr>
        <sz val="9"/>
        <rFont val="Arial"/>
        <family val="2"/>
      </rPr>
      <t xml:space="preserve">
1. Revisar que los Actos Administrativos se profieran con la norma vigente.
2. Revisar que las piezas procesales aportadas sean allegadas a la investigación y hayan sido valoradas en debida forma.
3. Revisar los proyectos de Actos Administrativos
4. Identificar que los autos de archivo proferidos cuentan con el sustento probatorio consistente y soportado para tomar la decisión.
5. Realizar seguimiento de los tiempos para proferir en oportunidad los actos administrativos
6. Los expedientes deben conformarse con todos los documentos que tengan relación con la misma actuación,  de  acuerdo  con  la  secuencia  que  originó  el  expediente  y  en  el  orden  en  que  se allegaron.
7. Verificar que los actos administrativos tengan el nombre y apellidos de quien proyecta, revisa y firma.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</si>
</sst>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8" tint="-0.499984740745262"/>
      <name val="Myriad Pro"/>
      <family val="2"/>
    </font>
    <font>
      <sz val="10"/>
      <color theme="8" tint="-0.499984740745262"/>
      <name val="Myriad Pro"/>
    </font>
    <font>
      <sz val="9"/>
      <name val="Arial"/>
      <family val="2"/>
    </font>
    <font>
      <b/>
      <i/>
      <u/>
      <sz val="9"/>
      <name val="Arial"/>
      <family val="2"/>
    </font>
    <font>
      <sz val="9"/>
      <name val="Myriad Pro"/>
    </font>
    <font>
      <b/>
      <sz val="9"/>
      <name val="Myriad Pro"/>
    </font>
    <font>
      <sz val="9"/>
      <name val="Myriad Pro"/>
      <family val="2"/>
    </font>
    <font>
      <sz val="11"/>
      <name val="Myriad Pro"/>
      <family val="2"/>
    </font>
    <font>
      <sz val="12"/>
      <name val="Arial"/>
      <family val="2"/>
    </font>
    <font>
      <b/>
      <u/>
      <sz val="9"/>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4">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hair">
        <color theme="3"/>
      </left>
      <right/>
      <top style="hair">
        <color theme="3"/>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27" fillId="0" borderId="0" applyFont="0" applyFill="0" applyBorder="0" applyAlignment="0" applyProtection="0"/>
  </cellStyleXfs>
  <cellXfs count="21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0" xfId="0" applyFont="1" applyFill="1" applyBorder="1" applyAlignment="1">
      <alignment horizontal="center" vertical="top" wrapText="1"/>
    </xf>
    <xf numFmtId="0" fontId="13" fillId="2" borderId="10" xfId="0" applyFont="1" applyFill="1" applyBorder="1" applyAlignment="1">
      <alignment horizontal="center" vertical="top" wrapText="1"/>
    </xf>
    <xf numFmtId="9" fontId="13" fillId="2" borderId="10"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0"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5" xfId="0" applyFont="1" applyFill="1" applyBorder="1" applyAlignment="1">
      <alignment vertical="center" wrapText="1"/>
    </xf>
    <xf numFmtId="0" fontId="2" fillId="2" borderId="0" xfId="0" applyFont="1" applyFill="1" applyBorder="1" applyAlignment="1">
      <alignment horizontal="center"/>
    </xf>
    <xf numFmtId="0" fontId="2" fillId="2" borderId="13" xfId="0" applyFont="1" applyFill="1" applyBorder="1" applyAlignment="1"/>
    <xf numFmtId="0" fontId="2" fillId="2" borderId="16" xfId="0" applyFont="1" applyFill="1" applyBorder="1" applyAlignment="1"/>
    <xf numFmtId="0" fontId="2" fillId="2" borderId="17"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1" xfId="0" applyFont="1" applyFill="1" applyBorder="1" applyAlignment="1">
      <alignment horizontal="center" vertical="top" wrapText="1"/>
    </xf>
    <xf numFmtId="0" fontId="22" fillId="2"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2" fillId="2" borderId="29" xfId="0" applyFont="1" applyFill="1" applyBorder="1"/>
    <xf numFmtId="0" fontId="2" fillId="2" borderId="29" xfId="0" applyFont="1" applyFill="1" applyBorder="1" applyAlignment="1">
      <alignment horizontal="justify" vertical="top" wrapText="1"/>
    </xf>
    <xf numFmtId="0" fontId="2" fillId="2" borderId="26"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0" xfId="2" applyFont="1" applyFill="1" applyBorder="1" applyAlignment="1">
      <alignment horizontal="center" vertical="top" wrapText="1"/>
    </xf>
    <xf numFmtId="0" fontId="26" fillId="0" borderId="32" xfId="1" applyFont="1" applyBorder="1" applyAlignment="1">
      <alignment vertical="center"/>
    </xf>
    <xf numFmtId="14" fontId="26" fillId="2" borderId="32" xfId="1" applyNumberFormat="1" applyFont="1" applyFill="1" applyBorder="1" applyAlignment="1">
      <alignment vertical="center"/>
    </xf>
    <xf numFmtId="0" fontId="26" fillId="2" borderId="29" xfId="1" applyFont="1" applyFill="1" applyBorder="1" applyAlignment="1">
      <alignment vertical="center"/>
    </xf>
    <xf numFmtId="0" fontId="3" fillId="2" borderId="29" xfId="0" applyFont="1" applyFill="1" applyBorder="1" applyAlignment="1">
      <alignment horizontal="left"/>
    </xf>
    <xf numFmtId="0" fontId="7" fillId="2" borderId="29" xfId="0" applyFont="1" applyFill="1" applyBorder="1" applyAlignment="1">
      <alignment horizontal="left"/>
    </xf>
    <xf numFmtId="0" fontId="2" fillId="2" borderId="0" xfId="0" applyFont="1" applyFill="1" applyBorder="1" applyAlignment="1">
      <alignment horizontal="justify" vertical="top" wrapText="1"/>
    </xf>
    <xf numFmtId="0" fontId="12" fillId="2" borderId="29" xfId="0" applyFont="1" applyFill="1" applyBorder="1" applyAlignment="1">
      <alignment horizontal="justify" vertical="top" wrapText="1"/>
    </xf>
    <xf numFmtId="0" fontId="25" fillId="2" borderId="29" xfId="0" applyFont="1" applyFill="1" applyBorder="1" applyAlignment="1">
      <alignment horizontal="left"/>
    </xf>
    <xf numFmtId="0" fontId="2" fillId="2" borderId="33" xfId="0" applyFont="1" applyFill="1" applyBorder="1" applyAlignment="1"/>
    <xf numFmtId="0" fontId="2" fillId="2" borderId="22" xfId="0" applyFont="1" applyFill="1" applyBorder="1" applyAlignment="1"/>
    <xf numFmtId="0" fontId="2" fillId="2" borderId="23" xfId="0" applyFont="1" applyFill="1" applyBorder="1" applyAlignment="1"/>
    <xf numFmtId="0" fontId="2" fillId="2" borderId="22" xfId="0" applyFont="1" applyFill="1" applyBorder="1"/>
    <xf numFmtId="0" fontId="2" fillId="2" borderId="22" xfId="0" applyFont="1" applyFill="1" applyBorder="1" applyAlignment="1">
      <alignment horizontal="justify" vertical="top" wrapText="1"/>
    </xf>
    <xf numFmtId="0" fontId="24" fillId="2" borderId="22" xfId="0" applyFont="1" applyFill="1" applyBorder="1"/>
    <xf numFmtId="0" fontId="2" fillId="2" borderId="0" xfId="0" applyFont="1" applyFill="1" applyAlignment="1">
      <alignment horizontal="left"/>
    </xf>
    <xf numFmtId="0" fontId="2" fillId="2" borderId="0" xfId="0" applyFont="1" applyFill="1" applyBorder="1" applyAlignment="1">
      <alignment horizontal="left"/>
    </xf>
    <xf numFmtId="0" fontId="5" fillId="2" borderId="0" xfId="0" applyFont="1" applyFill="1" applyBorder="1" applyAlignment="1">
      <alignment horizontal="left"/>
    </xf>
    <xf numFmtId="0" fontId="6" fillId="2" borderId="0" xfId="0" applyFont="1" applyFill="1" applyBorder="1" applyAlignment="1">
      <alignment horizontal="left"/>
    </xf>
    <xf numFmtId="0" fontId="16" fillId="2" borderId="0" xfId="0" applyFont="1" applyFill="1" applyBorder="1" applyAlignment="1">
      <alignment horizontal="left"/>
    </xf>
    <xf numFmtId="0" fontId="2" fillId="2" borderId="0" xfId="0" applyFont="1" applyFill="1" applyAlignment="1">
      <alignment vertical="top"/>
    </xf>
    <xf numFmtId="0" fontId="2" fillId="2" borderId="0" xfId="0" applyFont="1" applyFill="1" applyBorder="1" applyAlignment="1">
      <alignment vertical="top"/>
    </xf>
    <xf numFmtId="0" fontId="5" fillId="2" borderId="0" xfId="0" applyFont="1" applyFill="1" applyBorder="1" applyAlignment="1">
      <alignment horizontal="left" vertical="top" wrapText="1"/>
    </xf>
    <xf numFmtId="0" fontId="5" fillId="2" borderId="0" xfId="0" applyFont="1" applyFill="1" applyBorder="1" applyAlignment="1">
      <alignment vertical="top"/>
    </xf>
    <xf numFmtId="0" fontId="6" fillId="2" borderId="0" xfId="0" applyFont="1" applyFill="1" applyBorder="1" applyAlignment="1">
      <alignment vertical="top"/>
    </xf>
    <xf numFmtId="0" fontId="25" fillId="2" borderId="0" xfId="0" applyFont="1" applyFill="1" applyBorder="1" applyAlignment="1">
      <alignment horizontal="left" vertical="top"/>
    </xf>
    <xf numFmtId="0" fontId="24" fillId="2" borderId="0" xfId="0" applyFont="1" applyFill="1" applyBorder="1"/>
    <xf numFmtId="0" fontId="9" fillId="0" borderId="29" xfId="1" applyFont="1" applyBorder="1"/>
    <xf numFmtId="0" fontId="10" fillId="2" borderId="29" xfId="1" applyFont="1" applyFill="1" applyBorder="1" applyAlignment="1">
      <alignment vertical="center"/>
    </xf>
    <xf numFmtId="0" fontId="8" fillId="4" borderId="20"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32" fillId="2" borderId="18" xfId="0" applyFont="1" applyFill="1" applyBorder="1" applyAlignment="1">
      <alignment horizontal="left" vertical="top"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33"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30" xfId="0" applyFont="1" applyFill="1" applyBorder="1" applyAlignment="1">
      <alignment horizontal="left" vertical="top" wrapText="1"/>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26" fillId="2" borderId="25" xfId="1" applyFont="1" applyFill="1" applyBorder="1" applyAlignment="1">
      <alignment horizontal="center" vertical="center"/>
    </xf>
    <xf numFmtId="0" fontId="26" fillId="2" borderId="26" xfId="1" applyFont="1" applyFill="1" applyBorder="1" applyAlignment="1">
      <alignment horizontal="center" vertical="center"/>
    </xf>
    <xf numFmtId="0" fontId="26" fillId="2" borderId="18" xfId="1" applyFont="1" applyFill="1" applyBorder="1" applyAlignment="1">
      <alignment horizontal="center" vertical="center"/>
    </xf>
    <xf numFmtId="0" fontId="26" fillId="2" borderId="19" xfId="1" applyFont="1" applyFill="1" applyBorder="1" applyAlignment="1">
      <alignment horizontal="center" vertical="center" wrapText="1"/>
    </xf>
    <xf numFmtId="0" fontId="26" fillId="2" borderId="9" xfId="1" applyFont="1" applyFill="1" applyBorder="1" applyAlignment="1">
      <alignment horizontal="center" vertical="center" wrapText="1"/>
    </xf>
    <xf numFmtId="14" fontId="26" fillId="2" borderId="18" xfId="1" applyNumberFormat="1" applyFont="1" applyFill="1" applyBorder="1" applyAlignment="1">
      <alignment horizontal="center" vertical="center"/>
    </xf>
    <xf numFmtId="14" fontId="26" fillId="2" borderId="33" xfId="1" applyNumberFormat="1" applyFont="1" applyFill="1" applyBorder="1" applyAlignment="1">
      <alignment horizontal="center" vertical="center"/>
    </xf>
    <xf numFmtId="14" fontId="26" fillId="2" borderId="31" xfId="1" applyNumberFormat="1" applyFont="1" applyFill="1" applyBorder="1" applyAlignment="1">
      <alignment horizontal="center" vertical="center"/>
    </xf>
    <xf numFmtId="14" fontId="26" fillId="2" borderId="32" xfId="1" applyNumberFormat="1" applyFont="1" applyFill="1" applyBorder="1" applyAlignment="1">
      <alignment horizontal="center" vertical="center"/>
    </xf>
    <xf numFmtId="0" fontId="26" fillId="0" borderId="31" xfId="1" applyFont="1" applyBorder="1" applyAlignment="1">
      <alignment horizontal="right" vertical="center"/>
    </xf>
    <xf numFmtId="0" fontId="26" fillId="0" borderId="32" xfId="1" applyFont="1" applyBorder="1" applyAlignment="1">
      <alignment horizontal="right" vertical="center"/>
    </xf>
    <xf numFmtId="0" fontId="26" fillId="2" borderId="0" xfId="1" applyFont="1" applyFill="1" applyBorder="1" applyAlignment="1">
      <alignment horizontal="center" vertical="center"/>
    </xf>
    <xf numFmtId="0" fontId="26" fillId="2" borderId="29" xfId="1" applyFont="1" applyFill="1" applyBorder="1" applyAlignment="1">
      <alignment horizontal="center" vertical="center"/>
    </xf>
    <xf numFmtId="0" fontId="32" fillId="2" borderId="18"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10" xfId="0" applyFont="1" applyFill="1" applyBorder="1" applyAlignment="1">
      <alignment horizontal="left" vertical="center"/>
    </xf>
    <xf numFmtId="0" fontId="8" fillId="4" borderId="20" xfId="0" applyFont="1" applyFill="1" applyBorder="1" applyAlignment="1">
      <alignment horizontal="left" vertical="center"/>
    </xf>
    <xf numFmtId="0" fontId="8" fillId="4" borderId="20" xfId="0" applyFont="1" applyFill="1" applyBorder="1" applyAlignment="1">
      <alignment horizontal="center" vertical="top" wrapText="1"/>
    </xf>
    <xf numFmtId="0" fontId="8" fillId="4" borderId="12" xfId="0" applyFont="1" applyFill="1" applyBorder="1" applyAlignment="1">
      <alignment horizontal="center" vertical="top" wrapText="1"/>
    </xf>
    <xf numFmtId="0" fontId="5" fillId="3" borderId="21" xfId="0" applyFont="1" applyFill="1" applyBorder="1" applyAlignment="1">
      <alignment horizontal="left" vertical="center"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2" fillId="2" borderId="18" xfId="0" applyFont="1" applyFill="1" applyBorder="1" applyAlignment="1">
      <alignment horizontal="center"/>
    </xf>
    <xf numFmtId="0" fontId="23" fillId="2" borderId="18"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31" fillId="3" borderId="0" xfId="0" applyFont="1" applyFill="1" applyBorder="1" applyAlignment="1">
      <alignment horizontal="left" vertical="center"/>
    </xf>
    <xf numFmtId="0" fontId="30" fillId="3" borderId="0" xfId="0" applyFont="1" applyFill="1" applyBorder="1" applyAlignment="1">
      <alignment horizontal="left" vertical="center"/>
    </xf>
    <xf numFmtId="0" fontId="17" fillId="3" borderId="0" xfId="0" applyFont="1" applyFill="1" applyBorder="1" applyAlignment="1">
      <alignment horizontal="left" vertical="center"/>
    </xf>
    <xf numFmtId="0" fontId="5" fillId="3" borderId="0" xfId="0" applyFont="1" applyFill="1" applyBorder="1" applyAlignment="1">
      <alignment horizontal="left" vertical="center" wrapText="1"/>
    </xf>
    <xf numFmtId="0" fontId="29" fillId="5" borderId="28" xfId="0" applyFont="1" applyFill="1" applyBorder="1" applyAlignment="1">
      <alignment horizontal="center" vertical="center" wrapText="1"/>
    </xf>
    <xf numFmtId="0" fontId="2" fillId="2" borderId="33" xfId="0" applyFont="1" applyFill="1" applyBorder="1" applyAlignment="1">
      <alignment horizontal="center"/>
    </xf>
    <xf numFmtId="0" fontId="2" fillId="2" borderId="32" xfId="0" applyFont="1" applyFill="1" applyBorder="1" applyAlignment="1">
      <alignment horizontal="center"/>
    </xf>
    <xf numFmtId="0" fontId="2" fillId="2" borderId="22" xfId="0" applyFont="1" applyFill="1" applyBorder="1" applyAlignment="1">
      <alignment horizontal="center"/>
    </xf>
    <xf numFmtId="0" fontId="2" fillId="2" borderId="29" xfId="0" applyFont="1" applyFill="1" applyBorder="1" applyAlignment="1">
      <alignment horizontal="center"/>
    </xf>
    <xf numFmtId="0" fontId="2" fillId="2" borderId="34" xfId="0" applyFont="1" applyFill="1" applyBorder="1" applyAlignment="1">
      <alignment horizontal="center"/>
    </xf>
    <xf numFmtId="0" fontId="2" fillId="2" borderId="30" xfId="0" applyFont="1" applyFill="1" applyBorder="1" applyAlignment="1">
      <alignment horizontal="center"/>
    </xf>
    <xf numFmtId="0" fontId="23" fillId="2" borderId="33"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5" borderId="28" xfId="0" applyFont="1" applyFill="1" applyBorder="1" applyAlignment="1">
      <alignment horizontal="center" vertical="center" wrapText="1"/>
    </xf>
    <xf numFmtId="0" fontId="26" fillId="2" borderId="24" xfId="1" applyFont="1" applyFill="1" applyBorder="1" applyAlignment="1">
      <alignment horizontal="center" vertical="center"/>
    </xf>
    <xf numFmtId="14" fontId="26" fillId="2" borderId="24" xfId="1" applyNumberFormat="1" applyFont="1" applyFill="1" applyBorder="1" applyAlignment="1">
      <alignment horizontal="center" vertical="center"/>
    </xf>
    <xf numFmtId="14" fontId="26" fillId="2" borderId="26" xfId="1" applyNumberFormat="1" applyFont="1" applyFill="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26" fillId="0" borderId="24" xfId="1" applyFont="1" applyBorder="1" applyAlignment="1">
      <alignment horizontal="right" vertical="center"/>
    </xf>
    <xf numFmtId="0" fontId="26" fillId="0" borderId="25" xfId="1" applyFont="1" applyBorder="1" applyAlignment="1">
      <alignment horizontal="right" vertical="center"/>
    </xf>
    <xf numFmtId="0" fontId="26" fillId="0" borderId="26" xfId="1" applyFont="1" applyBorder="1" applyAlignment="1">
      <alignment horizontal="right" vertical="center"/>
    </xf>
    <xf numFmtId="14" fontId="26" fillId="2" borderId="36" xfId="1" applyNumberFormat="1" applyFont="1" applyFill="1" applyBorder="1" applyAlignment="1">
      <alignment horizontal="center" vertical="center"/>
    </xf>
    <xf numFmtId="14" fontId="26" fillId="2" borderId="37" xfId="1" applyNumberFormat="1" applyFont="1" applyFill="1" applyBorder="1" applyAlignment="1">
      <alignment horizontal="center" vertical="center"/>
    </xf>
    <xf numFmtId="0" fontId="35" fillId="0" borderId="18" xfId="0" applyFont="1" applyFill="1" applyBorder="1" applyAlignment="1">
      <alignment horizontal="left" vertical="top" wrapText="1"/>
    </xf>
    <xf numFmtId="0" fontId="36" fillId="2" borderId="29" xfId="0" applyFont="1" applyFill="1" applyBorder="1" applyAlignment="1">
      <alignment horizontal="justify" vertical="top" wrapText="1"/>
    </xf>
    <xf numFmtId="0" fontId="36" fillId="2" borderId="0"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2" borderId="18" xfId="0" applyFont="1" applyFill="1" applyBorder="1" applyAlignment="1">
      <alignment horizontal="left" vertical="top" wrapText="1"/>
    </xf>
    <xf numFmtId="0" fontId="36" fillId="2" borderId="18" xfId="0" applyFont="1" applyFill="1" applyBorder="1" applyAlignment="1">
      <alignment horizontal="center" vertical="top" wrapText="1"/>
    </xf>
    <xf numFmtId="0" fontId="36" fillId="2" borderId="18" xfId="0" applyFont="1" applyFill="1" applyBorder="1" applyAlignment="1">
      <alignment horizontal="left" vertical="top" wrapText="1"/>
    </xf>
    <xf numFmtId="14" fontId="36" fillId="0" borderId="18" xfId="0" applyNumberFormat="1" applyFont="1" applyFill="1" applyBorder="1" applyAlignment="1">
      <alignment horizontal="center" vertical="top" wrapText="1"/>
    </xf>
    <xf numFmtId="14" fontId="35" fillId="0" borderId="18" xfId="0" applyNumberFormat="1" applyFont="1" applyFill="1" applyBorder="1" applyAlignment="1">
      <alignment horizontal="center" vertical="top" wrapText="1"/>
    </xf>
    <xf numFmtId="0" fontId="36" fillId="0" borderId="18" xfId="0" applyFont="1" applyFill="1" applyBorder="1" applyAlignment="1">
      <alignment horizontal="center" vertical="top" wrapText="1"/>
    </xf>
    <xf numFmtId="9" fontId="36" fillId="0" borderId="18" xfId="0" applyNumberFormat="1" applyFont="1" applyFill="1" applyBorder="1" applyAlignment="1">
      <alignment horizontal="center" vertical="top" wrapText="1"/>
    </xf>
    <xf numFmtId="0" fontId="36" fillId="2" borderId="18" xfId="0" applyFont="1" applyFill="1" applyBorder="1" applyAlignment="1">
      <alignment horizontal="center" vertical="top" wrapText="1"/>
    </xf>
    <xf numFmtId="0" fontId="36" fillId="2" borderId="18" xfId="0" applyFont="1" applyFill="1" applyBorder="1" applyAlignment="1">
      <alignment horizontal="justify" vertical="top" wrapText="1"/>
    </xf>
    <xf numFmtId="0" fontId="36" fillId="2" borderId="0" xfId="0" applyFont="1" applyFill="1" applyAlignment="1">
      <alignment horizontal="justify" vertical="top" wrapText="1"/>
    </xf>
    <xf numFmtId="0" fontId="32" fillId="0" borderId="0" xfId="0" applyFont="1" applyAlignment="1">
      <alignment horizontal="center" vertical="center" wrapText="1"/>
    </xf>
    <xf numFmtId="0" fontId="37" fillId="2" borderId="29" xfId="0" applyFont="1" applyFill="1" applyBorder="1" applyAlignment="1">
      <alignment horizontal="justify" vertical="top" wrapText="1"/>
    </xf>
    <xf numFmtId="0" fontId="38" fillId="0" borderId="0" xfId="0" applyFont="1" applyAlignment="1">
      <alignment horizontal="center" vertical="center" wrapText="1"/>
    </xf>
    <xf numFmtId="0" fontId="34" fillId="2" borderId="18" xfId="0" applyFont="1" applyFill="1" applyBorder="1" applyAlignment="1">
      <alignment horizontal="center" vertical="center" wrapText="1"/>
    </xf>
    <xf numFmtId="0" fontId="34" fillId="2" borderId="18" xfId="0" applyFont="1" applyFill="1" applyBorder="1" applyAlignment="1">
      <alignment horizontal="left" vertical="top" wrapText="1"/>
    </xf>
    <xf numFmtId="0" fontId="36" fillId="2" borderId="18" xfId="0" applyFont="1" applyFill="1" applyBorder="1" applyAlignment="1">
      <alignment horizontal="center" vertical="center" wrapText="1"/>
    </xf>
    <xf numFmtId="0" fontId="34" fillId="0" borderId="18" xfId="0" applyFont="1" applyFill="1" applyBorder="1" applyAlignment="1">
      <alignment horizontal="left" vertical="top" wrapText="1"/>
    </xf>
    <xf numFmtId="14" fontId="36" fillId="0" borderId="18" xfId="0" applyNumberFormat="1" applyFont="1" applyFill="1" applyBorder="1" applyAlignment="1">
      <alignment horizontal="center" vertical="top" wrapText="1"/>
    </xf>
    <xf numFmtId="0" fontId="34" fillId="0" borderId="18" xfId="0" applyFont="1" applyFill="1" applyBorder="1" applyAlignment="1">
      <alignment horizontal="center" vertical="top" wrapText="1"/>
    </xf>
    <xf numFmtId="0" fontId="37" fillId="0" borderId="18" xfId="0" applyFont="1" applyFill="1" applyBorder="1" applyAlignment="1">
      <alignment horizontal="center" vertical="top" wrapText="1"/>
    </xf>
    <xf numFmtId="9" fontId="37" fillId="0" borderId="18" xfId="0" applyNumberFormat="1" applyFont="1" applyFill="1" applyBorder="1" applyAlignment="1">
      <alignment horizontal="center" vertical="top" wrapText="1"/>
    </xf>
    <xf numFmtId="0" fontId="37" fillId="2" borderId="18" xfId="0" applyFont="1" applyFill="1" applyBorder="1" applyAlignment="1">
      <alignment horizontal="center" vertical="top" wrapText="1"/>
    </xf>
    <xf numFmtId="0" fontId="37" fillId="2" borderId="18" xfId="0" applyFont="1" applyFill="1" applyBorder="1" applyAlignment="1">
      <alignment horizontal="justify" vertical="top" wrapText="1"/>
    </xf>
    <xf numFmtId="0" fontId="37" fillId="2" borderId="0" xfId="0" applyFont="1" applyFill="1" applyAlignment="1">
      <alignment horizontal="justify" vertical="top" wrapText="1"/>
    </xf>
    <xf numFmtId="0" fontId="37" fillId="2" borderId="0" xfId="0" applyFont="1" applyFill="1" applyBorder="1" applyAlignment="1">
      <alignment horizontal="justify" vertical="top" wrapText="1"/>
    </xf>
    <xf numFmtId="0" fontId="32" fillId="2" borderId="18" xfId="0" applyFont="1" applyFill="1" applyBorder="1" applyAlignment="1">
      <alignment vertical="top" wrapText="1"/>
    </xf>
    <xf numFmtId="0" fontId="36" fillId="2" borderId="18" xfId="0" applyFont="1" applyFill="1" applyBorder="1" applyAlignment="1">
      <alignment horizontal="left" vertical="top" wrapText="1"/>
    </xf>
    <xf numFmtId="0" fontId="36" fillId="0" borderId="18" xfId="0" applyFont="1" applyFill="1" applyBorder="1" applyAlignment="1">
      <alignment horizontal="left" vertical="top" wrapText="1"/>
    </xf>
    <xf numFmtId="0" fontId="36" fillId="0" borderId="18" xfId="0" applyFont="1" applyFill="1" applyBorder="1" applyAlignment="1">
      <alignment horizontal="center" vertical="top" wrapText="1"/>
    </xf>
    <xf numFmtId="14" fontId="37" fillId="0" borderId="18" xfId="0" applyNumberFormat="1" applyFont="1" applyFill="1" applyBorder="1" applyAlignment="1">
      <alignment horizontal="center" vertical="top" wrapText="1"/>
    </xf>
    <xf numFmtId="0" fontId="35" fillId="0" borderId="18" xfId="0" applyFont="1" applyFill="1" applyBorder="1" applyAlignment="1">
      <alignment horizontal="left" vertical="top" wrapText="1"/>
    </xf>
    <xf numFmtId="14" fontId="35" fillId="0" borderId="18" xfId="0" applyNumberFormat="1" applyFont="1" applyFill="1" applyBorder="1" applyAlignment="1">
      <alignment horizontal="center" vertical="top" wrapText="1"/>
    </xf>
    <xf numFmtId="0" fontId="35" fillId="0" borderId="18" xfId="0" applyFont="1" applyFill="1" applyBorder="1" applyAlignment="1">
      <alignment horizontal="center" vertical="top" wrapText="1"/>
    </xf>
    <xf numFmtId="0" fontId="34" fillId="2" borderId="41" xfId="0"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2" fillId="2" borderId="41" xfId="0" applyFont="1" applyFill="1" applyBorder="1" applyAlignment="1">
      <alignment horizontal="center" vertical="top" wrapText="1"/>
    </xf>
    <xf numFmtId="0" fontId="32" fillId="2" borderId="42" xfId="0" applyFont="1" applyFill="1" applyBorder="1" applyAlignment="1">
      <alignment horizontal="center" vertical="top" wrapText="1"/>
    </xf>
    <xf numFmtId="0" fontId="32" fillId="2" borderId="43" xfId="0" applyFont="1" applyFill="1" applyBorder="1" applyAlignment="1">
      <alignment horizontal="center" vertical="top" wrapText="1"/>
    </xf>
    <xf numFmtId="0" fontId="32" fillId="2" borderId="41" xfId="0" applyFont="1" applyFill="1" applyBorder="1" applyAlignment="1">
      <alignment horizontal="left" vertical="top" wrapText="1"/>
    </xf>
    <xf numFmtId="0" fontId="32" fillId="2" borderId="42" xfId="0" applyFont="1" applyFill="1" applyBorder="1" applyAlignment="1">
      <alignment horizontal="left" vertical="top" wrapText="1"/>
    </xf>
    <xf numFmtId="0" fontId="32" fillId="2" borderId="43" xfId="0" applyFont="1" applyFill="1" applyBorder="1" applyAlignment="1">
      <alignment horizontal="left" vertical="top"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FFCCCC"/>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2" name="Imagen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4000500" y="200025"/>
          <a:ext cx="2171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45</xdr:row>
      <xdr:rowOff>295275</xdr:rowOff>
    </xdr:from>
    <xdr:to>
      <xdr:col>9</xdr:col>
      <xdr:colOff>1447800</xdr:colOff>
      <xdr:row>45</xdr:row>
      <xdr:rowOff>609600</xdr:rowOff>
    </xdr:to>
    <xdr:pic>
      <xdr:nvPicPr>
        <xdr:cNvPr id="3" name="Imagen 9">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9239250" y="37099875"/>
          <a:ext cx="69151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4" workbookViewId="0">
      <selection activeCell="N16" sqref="N16"/>
    </sheetView>
  </sheetViews>
  <sheetFormatPr baseColWidth="10" defaultColWidth="11.42578125" defaultRowHeight="14.25"/>
  <cols>
    <col min="1" max="1" width="4.42578125" style="24" customWidth="1"/>
    <col min="2" max="11" width="14.28515625" style="24" customWidth="1"/>
    <col min="12" max="16384" width="11.42578125" style="24"/>
  </cols>
  <sheetData>
    <row r="1" spans="2:16">
      <c r="B1" s="25"/>
      <c r="C1" s="25"/>
      <c r="D1" s="25"/>
      <c r="E1" s="25"/>
      <c r="F1" s="25"/>
      <c r="G1" s="25"/>
      <c r="H1" s="25"/>
      <c r="I1" s="25"/>
      <c r="J1" s="25"/>
      <c r="K1" s="25"/>
      <c r="L1" s="25"/>
      <c r="M1" s="25"/>
      <c r="N1" s="25"/>
      <c r="O1" s="25"/>
      <c r="P1" s="25"/>
    </row>
    <row r="2" spans="2:16" ht="63.75" customHeight="1">
      <c r="B2" s="89" t="s">
        <v>17</v>
      </c>
      <c r="C2" s="90"/>
      <c r="D2" s="90"/>
      <c r="E2" s="90"/>
      <c r="F2" s="90"/>
      <c r="G2" s="90"/>
      <c r="H2" s="90"/>
      <c r="I2" s="90"/>
      <c r="J2" s="90"/>
      <c r="K2" s="91"/>
      <c r="L2" s="25"/>
      <c r="M2" s="25"/>
      <c r="N2" s="25"/>
      <c r="O2" s="25"/>
      <c r="P2" s="25"/>
    </row>
    <row r="3" spans="2:16" s="26" customFormat="1" ht="24.75" customHeight="1">
      <c r="B3" s="92" t="s">
        <v>48</v>
      </c>
      <c r="C3" s="93"/>
      <c r="D3" s="93"/>
      <c r="E3" s="93"/>
      <c r="F3" s="93"/>
      <c r="G3" s="93"/>
      <c r="H3" s="93"/>
      <c r="I3" s="93"/>
      <c r="J3" s="93"/>
      <c r="K3" s="94"/>
      <c r="L3" s="27"/>
      <c r="M3" s="27"/>
      <c r="N3" s="27"/>
      <c r="O3" s="27"/>
      <c r="P3" s="27"/>
    </row>
    <row r="4" spans="2:16" ht="24.75" customHeight="1">
      <c r="B4" s="95"/>
      <c r="C4" s="96"/>
      <c r="D4" s="96"/>
      <c r="E4" s="96"/>
      <c r="F4" s="96"/>
      <c r="G4" s="96"/>
      <c r="H4" s="96"/>
      <c r="I4" s="96"/>
      <c r="J4" s="96"/>
      <c r="K4" s="97"/>
      <c r="L4" s="25"/>
      <c r="M4" s="25"/>
      <c r="N4" s="25"/>
      <c r="O4" s="25"/>
      <c r="P4" s="25"/>
    </row>
    <row r="5" spans="2:16" ht="24.75" customHeight="1">
      <c r="B5" s="95"/>
      <c r="C5" s="96"/>
      <c r="D5" s="96"/>
      <c r="E5" s="96"/>
      <c r="F5" s="96"/>
      <c r="G5" s="96"/>
      <c r="H5" s="96"/>
      <c r="I5" s="96"/>
      <c r="J5" s="96"/>
      <c r="K5" s="97"/>
      <c r="L5" s="25"/>
      <c r="M5" s="25"/>
      <c r="N5" s="25"/>
      <c r="O5" s="25"/>
      <c r="P5" s="25"/>
    </row>
    <row r="6" spans="2:16" ht="24.75" customHeight="1">
      <c r="B6" s="95"/>
      <c r="C6" s="96"/>
      <c r="D6" s="96"/>
      <c r="E6" s="96"/>
      <c r="F6" s="96"/>
      <c r="G6" s="96"/>
      <c r="H6" s="96"/>
      <c r="I6" s="96"/>
      <c r="J6" s="96"/>
      <c r="K6" s="97"/>
      <c r="L6" s="25"/>
      <c r="M6" s="25"/>
      <c r="N6" s="25"/>
      <c r="O6" s="25"/>
      <c r="P6" s="25"/>
    </row>
    <row r="7" spans="2:16" ht="24.75" customHeight="1">
      <c r="B7" s="95"/>
      <c r="C7" s="96"/>
      <c r="D7" s="96"/>
      <c r="E7" s="96"/>
      <c r="F7" s="96"/>
      <c r="G7" s="96"/>
      <c r="H7" s="96"/>
      <c r="I7" s="96"/>
      <c r="J7" s="96"/>
      <c r="K7" s="97"/>
      <c r="L7" s="25"/>
      <c r="M7" s="25"/>
      <c r="N7" s="25"/>
      <c r="O7" s="25"/>
      <c r="P7" s="25"/>
    </row>
    <row r="8" spans="2:16" ht="24.75" customHeight="1">
      <c r="B8" s="95"/>
      <c r="C8" s="96"/>
      <c r="D8" s="96"/>
      <c r="E8" s="96"/>
      <c r="F8" s="96"/>
      <c r="G8" s="96"/>
      <c r="H8" s="96"/>
      <c r="I8" s="96"/>
      <c r="J8" s="96"/>
      <c r="K8" s="97"/>
      <c r="L8" s="25"/>
      <c r="M8" s="25"/>
      <c r="N8" s="25"/>
      <c r="O8" s="25"/>
      <c r="P8" s="25"/>
    </row>
    <row r="9" spans="2:16" ht="24.75" customHeight="1">
      <c r="B9" s="95"/>
      <c r="C9" s="96"/>
      <c r="D9" s="96"/>
      <c r="E9" s="96"/>
      <c r="F9" s="96"/>
      <c r="G9" s="96"/>
      <c r="H9" s="96"/>
      <c r="I9" s="96"/>
      <c r="J9" s="96"/>
      <c r="K9" s="97"/>
      <c r="L9" s="25"/>
      <c r="M9" s="25"/>
      <c r="N9" s="25"/>
      <c r="O9" s="25"/>
      <c r="P9" s="25"/>
    </row>
    <row r="10" spans="2:16" ht="24.75" customHeight="1">
      <c r="B10" s="95"/>
      <c r="C10" s="96"/>
      <c r="D10" s="96"/>
      <c r="E10" s="96"/>
      <c r="F10" s="96"/>
      <c r="G10" s="96"/>
      <c r="H10" s="96"/>
      <c r="I10" s="96"/>
      <c r="J10" s="96"/>
      <c r="K10" s="97"/>
      <c r="L10" s="25"/>
      <c r="M10" s="25"/>
      <c r="N10" s="25"/>
      <c r="O10" s="25"/>
      <c r="P10" s="25"/>
    </row>
    <row r="11" spans="2:16" ht="24.75" customHeight="1">
      <c r="B11" s="95"/>
      <c r="C11" s="96"/>
      <c r="D11" s="96"/>
      <c r="E11" s="96"/>
      <c r="F11" s="96"/>
      <c r="G11" s="96"/>
      <c r="H11" s="96"/>
      <c r="I11" s="96"/>
      <c r="J11" s="96"/>
      <c r="K11" s="97"/>
      <c r="L11" s="25"/>
      <c r="M11" s="25"/>
      <c r="N11" s="25"/>
      <c r="O11" s="25"/>
      <c r="P11" s="25"/>
    </row>
    <row r="12" spans="2:16" ht="24.75" customHeight="1">
      <c r="B12" s="95"/>
      <c r="C12" s="96"/>
      <c r="D12" s="96"/>
      <c r="E12" s="96"/>
      <c r="F12" s="96"/>
      <c r="G12" s="96"/>
      <c r="H12" s="96"/>
      <c r="I12" s="96"/>
      <c r="J12" s="96"/>
      <c r="K12" s="97"/>
      <c r="L12" s="25"/>
      <c r="M12" s="25"/>
      <c r="N12" s="25"/>
      <c r="O12" s="25"/>
      <c r="P12" s="25"/>
    </row>
    <row r="13" spans="2:16" ht="24.75" customHeight="1">
      <c r="B13" s="95"/>
      <c r="C13" s="96"/>
      <c r="D13" s="96"/>
      <c r="E13" s="96"/>
      <c r="F13" s="96"/>
      <c r="G13" s="96"/>
      <c r="H13" s="96"/>
      <c r="I13" s="96"/>
      <c r="J13" s="96"/>
      <c r="K13" s="97"/>
      <c r="L13" s="25"/>
      <c r="M13" s="25"/>
      <c r="N13" s="25"/>
      <c r="O13" s="25"/>
      <c r="P13" s="25"/>
    </row>
    <row r="14" spans="2:16" ht="24.75" customHeight="1">
      <c r="B14" s="95"/>
      <c r="C14" s="96"/>
      <c r="D14" s="96"/>
      <c r="E14" s="96"/>
      <c r="F14" s="96"/>
      <c r="G14" s="96"/>
      <c r="H14" s="96"/>
      <c r="I14" s="96"/>
      <c r="J14" s="96"/>
      <c r="K14" s="97"/>
      <c r="L14" s="25"/>
      <c r="M14" s="25"/>
      <c r="N14" s="25"/>
      <c r="O14" s="25"/>
      <c r="P14" s="25"/>
    </row>
    <row r="15" spans="2:16" ht="24.75" customHeight="1">
      <c r="B15" s="95"/>
      <c r="C15" s="96"/>
      <c r="D15" s="96"/>
      <c r="E15" s="96"/>
      <c r="F15" s="96"/>
      <c r="G15" s="96"/>
      <c r="H15" s="96"/>
      <c r="I15" s="96"/>
      <c r="J15" s="96"/>
      <c r="K15" s="97"/>
      <c r="L15" s="25"/>
      <c r="M15" s="25"/>
      <c r="N15" s="25"/>
      <c r="O15" s="25"/>
      <c r="P15" s="25"/>
    </row>
    <row r="16" spans="2:16" ht="24.75" customHeight="1">
      <c r="B16" s="95"/>
      <c r="C16" s="96"/>
      <c r="D16" s="96"/>
      <c r="E16" s="96"/>
      <c r="F16" s="96"/>
      <c r="G16" s="96"/>
      <c r="H16" s="96"/>
      <c r="I16" s="96"/>
      <c r="J16" s="96"/>
      <c r="K16" s="97"/>
      <c r="L16" s="25"/>
      <c r="M16" s="25"/>
      <c r="N16" s="25"/>
      <c r="O16" s="25"/>
      <c r="P16" s="25"/>
    </row>
    <row r="17" spans="2:16" ht="24.75" customHeight="1">
      <c r="B17" s="95"/>
      <c r="C17" s="96"/>
      <c r="D17" s="96"/>
      <c r="E17" s="96"/>
      <c r="F17" s="96"/>
      <c r="G17" s="96"/>
      <c r="H17" s="96"/>
      <c r="I17" s="96"/>
      <c r="J17" s="96"/>
      <c r="K17" s="97"/>
      <c r="L17" s="25"/>
      <c r="M17" s="25"/>
      <c r="N17" s="25"/>
      <c r="O17" s="25"/>
      <c r="P17" s="25"/>
    </row>
    <row r="18" spans="2:16" ht="24" customHeight="1">
      <c r="B18" s="95"/>
      <c r="C18" s="96"/>
      <c r="D18" s="96"/>
      <c r="E18" s="96"/>
      <c r="F18" s="96"/>
      <c r="G18" s="96"/>
      <c r="H18" s="96"/>
      <c r="I18" s="96"/>
      <c r="J18" s="96"/>
      <c r="K18" s="97"/>
      <c r="L18" s="25"/>
      <c r="M18" s="25"/>
      <c r="N18" s="25"/>
      <c r="O18" s="25"/>
      <c r="P18" s="25"/>
    </row>
    <row r="19" spans="2:16">
      <c r="B19" s="95"/>
      <c r="C19" s="96"/>
      <c r="D19" s="96"/>
      <c r="E19" s="96"/>
      <c r="F19" s="96"/>
      <c r="G19" s="96"/>
      <c r="H19" s="96"/>
      <c r="I19" s="96"/>
      <c r="J19" s="96"/>
      <c r="K19" s="97"/>
      <c r="L19" s="25"/>
      <c r="M19" s="25"/>
      <c r="N19" s="25"/>
      <c r="O19" s="25"/>
      <c r="P19" s="25"/>
    </row>
    <row r="20" spans="2:16">
      <c r="B20" s="95"/>
      <c r="C20" s="96"/>
      <c r="D20" s="96"/>
      <c r="E20" s="96"/>
      <c r="F20" s="96"/>
      <c r="G20" s="96"/>
      <c r="H20" s="96"/>
      <c r="I20" s="96"/>
      <c r="J20" s="96"/>
      <c r="K20" s="97"/>
      <c r="L20" s="25"/>
      <c r="M20" s="25"/>
      <c r="N20" s="25"/>
      <c r="O20" s="25"/>
      <c r="P20" s="25"/>
    </row>
    <row r="21" spans="2:16">
      <c r="B21" s="95"/>
      <c r="C21" s="96"/>
      <c r="D21" s="96"/>
      <c r="E21" s="96"/>
      <c r="F21" s="96"/>
      <c r="G21" s="96"/>
      <c r="H21" s="96"/>
      <c r="I21" s="96"/>
      <c r="J21" s="96"/>
      <c r="K21" s="97"/>
      <c r="L21" s="25"/>
      <c r="M21" s="25"/>
      <c r="N21" s="25"/>
      <c r="O21" s="25"/>
      <c r="P21" s="25"/>
    </row>
    <row r="22" spans="2:16">
      <c r="B22" s="95"/>
      <c r="C22" s="96"/>
      <c r="D22" s="96"/>
      <c r="E22" s="96"/>
      <c r="F22" s="96"/>
      <c r="G22" s="96"/>
      <c r="H22" s="96"/>
      <c r="I22" s="96"/>
      <c r="J22" s="96"/>
      <c r="K22" s="97"/>
      <c r="L22" s="25"/>
      <c r="M22" s="25"/>
      <c r="N22" s="25"/>
      <c r="O22" s="25"/>
      <c r="P22" s="25"/>
    </row>
    <row r="23" spans="2:16">
      <c r="B23" s="95"/>
      <c r="C23" s="96"/>
      <c r="D23" s="96"/>
      <c r="E23" s="96"/>
      <c r="F23" s="96"/>
      <c r="G23" s="96"/>
      <c r="H23" s="96"/>
      <c r="I23" s="96"/>
      <c r="J23" s="96"/>
      <c r="K23" s="97"/>
      <c r="L23" s="25"/>
      <c r="M23" s="25"/>
      <c r="N23" s="25"/>
      <c r="O23" s="25"/>
      <c r="P23" s="25"/>
    </row>
    <row r="24" spans="2:16">
      <c r="B24" s="95"/>
      <c r="C24" s="96"/>
      <c r="D24" s="96"/>
      <c r="E24" s="96"/>
      <c r="F24" s="96"/>
      <c r="G24" s="96"/>
      <c r="H24" s="96"/>
      <c r="I24" s="96"/>
      <c r="J24" s="96"/>
      <c r="K24" s="97"/>
      <c r="L24" s="25"/>
      <c r="M24" s="25"/>
      <c r="N24" s="25"/>
      <c r="O24" s="25"/>
      <c r="P24" s="25"/>
    </row>
    <row r="25" spans="2:16">
      <c r="B25" s="95"/>
      <c r="C25" s="96"/>
      <c r="D25" s="96"/>
      <c r="E25" s="96"/>
      <c r="F25" s="96"/>
      <c r="G25" s="96"/>
      <c r="H25" s="96"/>
      <c r="I25" s="96"/>
      <c r="J25" s="96"/>
      <c r="K25" s="97"/>
      <c r="L25" s="25"/>
      <c r="M25" s="25"/>
      <c r="N25" s="25"/>
      <c r="O25" s="25"/>
      <c r="P25" s="25"/>
    </row>
    <row r="26" spans="2:16">
      <c r="B26" s="98"/>
      <c r="C26" s="99"/>
      <c r="D26" s="99"/>
      <c r="E26" s="99"/>
      <c r="F26" s="99"/>
      <c r="G26" s="99"/>
      <c r="H26" s="99"/>
      <c r="I26" s="99"/>
      <c r="J26" s="99"/>
      <c r="K26" s="100"/>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U85"/>
  <sheetViews>
    <sheetView tabSelected="1" zoomScale="118" zoomScaleNormal="118" workbookViewId="0">
      <selection activeCell="A11" sqref="A11"/>
    </sheetView>
  </sheetViews>
  <sheetFormatPr baseColWidth="10" defaultColWidth="11.42578125" defaultRowHeight="9.9499999999999993" customHeight="1"/>
  <cols>
    <col min="1" max="1" width="1.42578125" style="1" customWidth="1"/>
    <col min="2" max="2" width="2.28515625" style="1" customWidth="1"/>
    <col min="3" max="3" width="4.85546875" style="1" customWidth="1"/>
    <col min="4" max="4" width="66.28515625" style="75" customWidth="1"/>
    <col min="5" max="5" width="21" style="70" customWidth="1"/>
    <col min="6" max="6" width="14" style="1" customWidth="1"/>
    <col min="7" max="7" width="40" style="1" customWidth="1"/>
    <col min="8" max="8" width="15.7109375" style="1" customWidth="1"/>
    <col min="9" max="9" width="26.42578125" style="70"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customWidth="1"/>
    <col min="20" max="20" width="20.42578125" style="1" customWidth="1"/>
    <col min="21" max="21" width="5.85546875" style="1" customWidth="1"/>
    <col min="22" max="16384" width="11.42578125" style="1"/>
  </cols>
  <sheetData>
    <row r="2" spans="1:21" ht="9.9499999999999993" customHeight="1">
      <c r="B2" s="32"/>
      <c r="C2" s="133"/>
      <c r="D2" s="133"/>
      <c r="E2" s="133"/>
      <c r="F2" s="134" t="s">
        <v>0</v>
      </c>
      <c r="G2" s="134"/>
      <c r="H2" s="134"/>
      <c r="I2" s="134"/>
      <c r="J2" s="134"/>
      <c r="K2" s="134"/>
      <c r="L2" s="134"/>
      <c r="M2" s="134"/>
      <c r="N2" s="134"/>
      <c r="O2" s="134"/>
      <c r="P2" s="135" t="s">
        <v>1</v>
      </c>
      <c r="Q2" s="135"/>
      <c r="R2" s="135"/>
      <c r="S2" s="44"/>
      <c r="T2" s="28" t="s">
        <v>23</v>
      </c>
      <c r="U2" s="50"/>
    </row>
    <row r="3" spans="1:21" ht="9.9499999999999993" customHeight="1">
      <c r="B3" s="33"/>
      <c r="C3" s="133"/>
      <c r="D3" s="133"/>
      <c r="E3" s="133"/>
      <c r="F3" s="134"/>
      <c r="G3" s="134"/>
      <c r="H3" s="134"/>
      <c r="I3" s="134"/>
      <c r="J3" s="134"/>
      <c r="K3" s="134"/>
      <c r="L3" s="134"/>
      <c r="M3" s="134"/>
      <c r="N3" s="134"/>
      <c r="O3" s="134"/>
      <c r="P3" s="135"/>
      <c r="Q3" s="135"/>
      <c r="R3" s="135"/>
      <c r="S3" s="44"/>
      <c r="T3" s="29" t="s">
        <v>24</v>
      </c>
      <c r="U3" s="50"/>
    </row>
    <row r="4" spans="1:21" ht="9.9499999999999993" customHeight="1">
      <c r="B4" s="33"/>
      <c r="C4" s="133"/>
      <c r="D4" s="133"/>
      <c r="E4" s="133"/>
      <c r="F4" s="134"/>
      <c r="G4" s="134"/>
      <c r="H4" s="134"/>
      <c r="I4" s="134"/>
      <c r="J4" s="134"/>
      <c r="K4" s="134"/>
      <c r="L4" s="134"/>
      <c r="M4" s="134"/>
      <c r="N4" s="134"/>
      <c r="O4" s="134"/>
      <c r="P4" s="135"/>
      <c r="Q4" s="135"/>
      <c r="R4" s="135"/>
      <c r="S4" s="44"/>
      <c r="T4" s="29" t="s">
        <v>25</v>
      </c>
      <c r="U4" s="50"/>
    </row>
    <row r="5" spans="1:21" ht="9.9499999999999993" customHeight="1">
      <c r="B5" s="33"/>
      <c r="C5" s="133"/>
      <c r="D5" s="133"/>
      <c r="E5" s="133"/>
      <c r="F5" s="134"/>
      <c r="G5" s="134"/>
      <c r="H5" s="134"/>
      <c r="I5" s="134"/>
      <c r="J5" s="134"/>
      <c r="K5" s="134"/>
      <c r="L5" s="134"/>
      <c r="M5" s="134"/>
      <c r="N5" s="134"/>
      <c r="O5" s="134"/>
      <c r="P5" s="135"/>
      <c r="Q5" s="135"/>
      <c r="R5" s="135"/>
      <c r="S5" s="44"/>
      <c r="T5" s="29" t="s">
        <v>26</v>
      </c>
      <c r="U5" s="50"/>
    </row>
    <row r="6" spans="1:21" ht="9.9499999999999993" customHeight="1">
      <c r="B6" s="34"/>
      <c r="C6" s="133"/>
      <c r="D6" s="133"/>
      <c r="E6" s="133"/>
      <c r="F6" s="134"/>
      <c r="G6" s="134"/>
      <c r="H6" s="134"/>
      <c r="I6" s="134"/>
      <c r="J6" s="134"/>
      <c r="K6" s="134"/>
      <c r="L6" s="134"/>
      <c r="M6" s="134"/>
      <c r="N6" s="134"/>
      <c r="O6" s="134"/>
      <c r="P6" s="135"/>
      <c r="Q6" s="135"/>
      <c r="R6" s="135"/>
      <c r="S6" s="44"/>
      <c r="T6" s="30" t="s">
        <v>27</v>
      </c>
      <c r="U6" s="50"/>
    </row>
    <row r="7" spans="1:21" ht="9.9499999999999993" customHeight="1">
      <c r="B7" s="3"/>
      <c r="C7" s="4"/>
      <c r="D7" s="76"/>
      <c r="E7" s="71"/>
      <c r="F7" s="4"/>
      <c r="G7" s="4"/>
      <c r="H7" s="4"/>
      <c r="I7" s="71"/>
      <c r="J7" s="31"/>
      <c r="K7" s="31"/>
      <c r="L7" s="31"/>
      <c r="M7" s="31"/>
      <c r="N7" s="4"/>
      <c r="O7" s="17"/>
      <c r="P7" s="17"/>
      <c r="Q7" s="17"/>
      <c r="R7" s="17"/>
      <c r="S7" s="17"/>
      <c r="T7" s="2"/>
      <c r="U7" s="50"/>
    </row>
    <row r="8" spans="1:21" ht="9.9499999999999993" customHeight="1">
      <c r="B8" s="3"/>
      <c r="C8" s="4"/>
      <c r="D8" s="76"/>
      <c r="E8" s="71"/>
      <c r="F8" s="4"/>
      <c r="G8" s="4"/>
      <c r="H8" s="4"/>
      <c r="I8" s="71"/>
      <c r="J8" s="31"/>
      <c r="K8" s="31"/>
      <c r="L8" s="31"/>
      <c r="M8" s="31"/>
      <c r="N8" s="4"/>
      <c r="O8" s="17"/>
      <c r="P8" s="17"/>
      <c r="Q8" s="17"/>
      <c r="R8" s="17"/>
      <c r="S8" s="17"/>
      <c r="T8" s="5"/>
      <c r="U8" s="50"/>
    </row>
    <row r="9" spans="1:21" ht="9.9499999999999993" customHeight="1">
      <c r="B9" s="3"/>
      <c r="C9" s="4"/>
      <c r="D9" s="76"/>
      <c r="E9" s="71"/>
      <c r="F9" s="4"/>
      <c r="G9" s="4"/>
      <c r="H9" s="4"/>
      <c r="I9" s="6" t="s">
        <v>2</v>
      </c>
      <c r="J9" s="4"/>
      <c r="K9" s="136" t="s">
        <v>52</v>
      </c>
      <c r="L9" s="136"/>
      <c r="M9" s="136"/>
      <c r="N9" s="136"/>
      <c r="O9" s="4"/>
      <c r="P9" s="17"/>
      <c r="Q9" s="17"/>
      <c r="R9" s="17"/>
      <c r="S9" s="17"/>
      <c r="T9" s="5"/>
      <c r="U9" s="50"/>
    </row>
    <row r="10" spans="1:21" ht="9.9499999999999993" customHeight="1">
      <c r="B10" s="3"/>
      <c r="C10" s="4"/>
      <c r="D10" s="76"/>
      <c r="E10" s="71"/>
      <c r="F10" s="4"/>
      <c r="G10" s="4"/>
      <c r="H10" s="4"/>
      <c r="I10" s="6" t="s">
        <v>3</v>
      </c>
      <c r="J10" s="4"/>
      <c r="K10" s="137">
        <v>1707022427</v>
      </c>
      <c r="L10" s="137"/>
      <c r="M10" s="137"/>
      <c r="N10" s="137"/>
      <c r="O10" s="4"/>
      <c r="P10" s="4"/>
      <c r="Q10" s="4"/>
      <c r="R10" s="4"/>
      <c r="S10" s="4"/>
      <c r="T10" s="5"/>
      <c r="U10" s="50"/>
    </row>
    <row r="11" spans="1:21" ht="9.9499999999999993" customHeight="1">
      <c r="B11" s="3"/>
      <c r="C11" s="4"/>
      <c r="D11" s="76"/>
      <c r="E11" s="71"/>
      <c r="F11" s="4"/>
      <c r="G11" s="4"/>
      <c r="H11" s="4"/>
      <c r="I11" s="6" t="s">
        <v>4</v>
      </c>
      <c r="J11" s="4"/>
      <c r="K11" s="138"/>
      <c r="L11" s="138"/>
      <c r="M11" s="138"/>
      <c r="N11" s="138"/>
      <c r="O11" s="4"/>
      <c r="P11" s="4"/>
      <c r="Q11" s="4"/>
      <c r="R11" s="4"/>
      <c r="S11" s="4"/>
      <c r="T11" s="5"/>
      <c r="U11" s="50"/>
    </row>
    <row r="12" spans="1:21" ht="9.9499999999999993" customHeight="1">
      <c r="B12" s="3"/>
      <c r="C12" s="4"/>
      <c r="D12" s="76"/>
      <c r="E12" s="71"/>
      <c r="F12" s="4"/>
      <c r="G12" s="4"/>
      <c r="H12" s="4"/>
      <c r="I12" s="6" t="s">
        <v>18</v>
      </c>
      <c r="J12" s="4"/>
      <c r="K12" s="138"/>
      <c r="L12" s="138"/>
      <c r="M12" s="138"/>
      <c r="N12" s="138"/>
      <c r="O12" s="4"/>
      <c r="P12" s="4"/>
      <c r="Q12" s="4"/>
      <c r="R12" s="4"/>
      <c r="S12" s="4"/>
      <c r="T12" s="5"/>
      <c r="U12" s="50"/>
    </row>
    <row r="13" spans="1:21" ht="9.9499999999999993" customHeight="1">
      <c r="B13" s="3"/>
      <c r="C13" s="4"/>
      <c r="D13" s="76"/>
      <c r="E13" s="71"/>
      <c r="F13" s="4"/>
      <c r="G13" s="4"/>
      <c r="H13" s="4"/>
      <c r="I13" s="6" t="s">
        <v>12</v>
      </c>
      <c r="J13" s="4"/>
      <c r="K13" s="138"/>
      <c r="L13" s="138"/>
      <c r="M13" s="138"/>
      <c r="N13" s="138"/>
      <c r="O13" s="4"/>
      <c r="P13" s="4"/>
      <c r="Q13" s="4"/>
      <c r="R13" s="4"/>
      <c r="S13" s="4"/>
      <c r="T13" s="5"/>
      <c r="U13" s="50"/>
    </row>
    <row r="14" spans="1:21" ht="9.9499999999999993" customHeight="1">
      <c r="B14" s="3"/>
      <c r="C14" s="4"/>
      <c r="D14" s="76"/>
      <c r="E14" s="71"/>
      <c r="F14" s="4"/>
      <c r="G14" s="4"/>
      <c r="H14" s="4"/>
      <c r="I14" s="74"/>
      <c r="J14" s="4"/>
      <c r="K14" s="18"/>
      <c r="L14" s="31"/>
      <c r="M14" s="31"/>
      <c r="N14" s="31"/>
      <c r="O14" s="4"/>
      <c r="P14" s="4"/>
      <c r="Q14" s="4"/>
      <c r="R14" s="4"/>
      <c r="S14" s="4"/>
      <c r="T14" s="5"/>
      <c r="U14" s="50"/>
    </row>
    <row r="15" spans="1:21" ht="9.9499999999999993" customHeight="1">
      <c r="B15" s="3"/>
      <c r="C15" s="9"/>
      <c r="D15" s="77"/>
      <c r="E15" s="9"/>
      <c r="F15" s="9"/>
      <c r="G15" s="9"/>
      <c r="H15" s="9"/>
      <c r="I15" s="9"/>
      <c r="J15" s="7"/>
      <c r="K15" s="7"/>
      <c r="L15" s="4"/>
      <c r="M15" s="4"/>
      <c r="N15" s="4"/>
      <c r="O15" s="4"/>
      <c r="P15" s="4"/>
      <c r="Q15" s="4"/>
      <c r="R15" s="4"/>
      <c r="S15" s="4"/>
      <c r="T15" s="5"/>
      <c r="U15" s="50"/>
    </row>
    <row r="16" spans="1:21" ht="12.95" customHeight="1">
      <c r="A16" s="50"/>
      <c r="B16" s="4"/>
      <c r="C16" s="130" t="s">
        <v>13</v>
      </c>
      <c r="D16" s="131"/>
      <c r="E16" s="131"/>
      <c r="F16" s="131"/>
      <c r="G16" s="131"/>
      <c r="H16" s="131"/>
      <c r="I16" s="131"/>
      <c r="J16" s="131"/>
      <c r="K16" s="131"/>
      <c r="L16" s="131"/>
      <c r="M16" s="131"/>
      <c r="N16" s="131"/>
      <c r="O16" s="132"/>
      <c r="P16" s="4"/>
      <c r="Q16" s="4"/>
      <c r="R16" s="4"/>
      <c r="S16" s="4"/>
      <c r="T16" s="5"/>
      <c r="U16" s="50"/>
    </row>
    <row r="17" spans="1:21" ht="12.95" customHeight="1">
      <c r="A17" s="50"/>
      <c r="B17" s="4"/>
      <c r="C17" s="7"/>
      <c r="D17" s="78"/>
      <c r="E17" s="72"/>
      <c r="F17" s="7"/>
      <c r="G17" s="7"/>
      <c r="H17" s="7"/>
      <c r="I17" s="72"/>
      <c r="J17" s="7"/>
      <c r="K17" s="7"/>
      <c r="L17" s="7"/>
      <c r="M17" s="7"/>
      <c r="N17" s="7"/>
      <c r="O17" s="7"/>
      <c r="P17" s="4"/>
      <c r="Q17" s="4"/>
      <c r="R17" s="4"/>
      <c r="S17" s="4"/>
      <c r="T17" s="5"/>
      <c r="U17" s="50"/>
    </row>
    <row r="18" spans="1:21" ht="12.95" customHeight="1">
      <c r="A18" s="50"/>
      <c r="B18" s="4"/>
      <c r="C18" s="139" t="s">
        <v>56</v>
      </c>
      <c r="D18" s="139"/>
      <c r="E18" s="139"/>
      <c r="F18" s="139"/>
      <c r="G18" s="139"/>
      <c r="H18" s="139"/>
      <c r="I18" s="139"/>
      <c r="J18" s="139"/>
      <c r="K18" s="139"/>
      <c r="L18" s="139"/>
      <c r="M18" s="139"/>
      <c r="N18" s="139"/>
      <c r="O18" s="139"/>
      <c r="P18" s="4"/>
      <c r="Q18" s="4"/>
      <c r="R18" s="4"/>
      <c r="S18" s="4"/>
      <c r="T18" s="5"/>
      <c r="U18" s="50"/>
    </row>
    <row r="19" spans="1:21" ht="12.95" customHeight="1">
      <c r="A19" s="50"/>
      <c r="B19" s="4"/>
      <c r="C19" s="9"/>
      <c r="D19" s="77"/>
      <c r="E19" s="9"/>
      <c r="F19" s="9"/>
      <c r="G19" s="9"/>
      <c r="H19" s="9"/>
      <c r="I19" s="9"/>
      <c r="J19" s="9"/>
      <c r="K19" s="9"/>
      <c r="L19" s="10"/>
      <c r="M19" s="10"/>
      <c r="N19" s="11"/>
      <c r="O19" s="7"/>
      <c r="P19" s="4"/>
      <c r="Q19" s="4"/>
      <c r="R19" s="4"/>
      <c r="S19" s="4"/>
      <c r="T19" s="5"/>
      <c r="U19" s="50"/>
    </row>
    <row r="20" spans="1:21" ht="12.95" customHeight="1">
      <c r="A20" s="50"/>
      <c r="B20" s="4"/>
      <c r="C20" s="127" t="s">
        <v>11</v>
      </c>
      <c r="D20" s="128"/>
      <c r="E20" s="128"/>
      <c r="F20" s="128"/>
      <c r="G20" s="128"/>
      <c r="H20" s="128"/>
      <c r="I20" s="128"/>
      <c r="J20" s="128"/>
      <c r="K20" s="128"/>
      <c r="L20" s="128"/>
      <c r="M20" s="128"/>
      <c r="N20" s="128"/>
      <c r="O20" s="129"/>
      <c r="P20" s="4"/>
      <c r="Q20" s="4"/>
      <c r="R20" s="4"/>
      <c r="S20" s="4"/>
      <c r="T20" s="5"/>
      <c r="U20" s="50"/>
    </row>
    <row r="21" spans="1:21" ht="12.95" customHeight="1">
      <c r="A21" s="50"/>
      <c r="B21" s="4"/>
      <c r="C21" s="8"/>
      <c r="D21" s="79"/>
      <c r="E21" s="73"/>
      <c r="F21" s="8"/>
      <c r="G21" s="8"/>
      <c r="H21" s="8"/>
      <c r="I21" s="73"/>
      <c r="J21" s="8"/>
      <c r="K21" s="8"/>
      <c r="L21" s="8"/>
      <c r="M21" s="8"/>
      <c r="N21" s="8"/>
      <c r="O21" s="8"/>
      <c r="P21" s="8"/>
      <c r="Q21" s="8"/>
      <c r="R21" s="8"/>
      <c r="S21" s="8"/>
      <c r="T21" s="5"/>
      <c r="U21" s="50"/>
    </row>
    <row r="22" spans="1:21" ht="12.95" customHeight="1">
      <c r="A22" s="50"/>
      <c r="B22" s="4"/>
      <c r="C22" s="126" t="s">
        <v>57</v>
      </c>
      <c r="D22" s="126"/>
      <c r="E22" s="126"/>
      <c r="F22" s="126"/>
      <c r="G22" s="126"/>
      <c r="H22" s="126"/>
      <c r="I22" s="126"/>
      <c r="J22" s="126"/>
      <c r="K22" s="126"/>
      <c r="L22" s="126"/>
      <c r="M22" s="126"/>
      <c r="N22" s="126"/>
      <c r="O22" s="126"/>
      <c r="P22" s="4"/>
      <c r="Q22" s="4"/>
      <c r="R22" s="4"/>
      <c r="S22" s="4"/>
      <c r="T22" s="5"/>
      <c r="U22" s="50"/>
    </row>
    <row r="23" spans="1:21" ht="12.95" customHeight="1">
      <c r="A23" s="50"/>
      <c r="B23" s="4"/>
      <c r="C23" s="127" t="s">
        <v>16</v>
      </c>
      <c r="D23" s="128"/>
      <c r="E23" s="128"/>
      <c r="F23" s="128"/>
      <c r="G23" s="128"/>
      <c r="H23" s="128"/>
      <c r="I23" s="128"/>
      <c r="J23" s="128"/>
      <c r="K23" s="128"/>
      <c r="L23" s="128"/>
      <c r="M23" s="128"/>
      <c r="N23" s="128"/>
      <c r="O23" s="129"/>
      <c r="P23" s="22"/>
      <c r="Q23" s="22"/>
      <c r="R23" s="22"/>
      <c r="S23" s="22"/>
      <c r="T23" s="5"/>
      <c r="U23" s="50"/>
    </row>
    <row r="24" spans="1:21" ht="12.95" customHeight="1">
      <c r="A24" s="50"/>
      <c r="B24" s="4"/>
      <c r="C24" s="9"/>
      <c r="D24" s="77"/>
      <c r="E24" s="9"/>
      <c r="F24" s="9"/>
      <c r="G24" s="9"/>
      <c r="H24" s="9"/>
      <c r="I24" s="9"/>
      <c r="J24" s="7"/>
      <c r="K24" s="7"/>
      <c r="L24" s="7"/>
      <c r="M24" s="7"/>
      <c r="N24" s="7"/>
      <c r="O24" s="7"/>
      <c r="P24" s="7"/>
      <c r="Q24" s="7"/>
      <c r="R24" s="7"/>
      <c r="S24" s="7"/>
      <c r="T24" s="5"/>
      <c r="U24" s="50"/>
    </row>
    <row r="25" spans="1:21" ht="12.95" customHeight="1">
      <c r="A25" s="50"/>
      <c r="B25" s="4"/>
      <c r="C25" s="126" t="s">
        <v>53</v>
      </c>
      <c r="D25" s="126"/>
      <c r="E25" s="126"/>
      <c r="F25" s="126"/>
      <c r="G25" s="126"/>
      <c r="H25" s="126"/>
      <c r="I25" s="126"/>
      <c r="J25" s="126"/>
      <c r="K25" s="126"/>
      <c r="L25" s="126"/>
      <c r="M25" s="126"/>
      <c r="N25" s="126"/>
      <c r="O25" s="126"/>
      <c r="P25" s="7"/>
      <c r="Q25" s="7"/>
      <c r="R25" s="7"/>
      <c r="S25" s="7"/>
      <c r="T25" s="5"/>
      <c r="U25" s="50"/>
    </row>
    <row r="26" spans="1:21" ht="12.95" customHeight="1">
      <c r="A26" s="50"/>
      <c r="B26" s="4"/>
      <c r="C26" s="126" t="s">
        <v>54</v>
      </c>
      <c r="D26" s="126"/>
      <c r="E26" s="126"/>
      <c r="F26" s="126"/>
      <c r="G26" s="126"/>
      <c r="H26" s="126"/>
      <c r="I26" s="126"/>
      <c r="J26" s="126"/>
      <c r="K26" s="126"/>
      <c r="L26" s="126"/>
      <c r="M26" s="126"/>
      <c r="N26" s="126"/>
      <c r="O26" s="126"/>
      <c r="P26" s="4"/>
      <c r="Q26" s="4"/>
      <c r="R26" s="4"/>
      <c r="S26" s="4"/>
      <c r="T26" s="5"/>
      <c r="U26" s="50"/>
    </row>
    <row r="27" spans="1:21" ht="12.95" customHeight="1">
      <c r="A27" s="50"/>
      <c r="B27" s="4"/>
      <c r="C27" s="126" t="s">
        <v>55</v>
      </c>
      <c r="D27" s="126"/>
      <c r="E27" s="126"/>
      <c r="F27" s="126"/>
      <c r="G27" s="126"/>
      <c r="H27" s="126"/>
      <c r="I27" s="126"/>
      <c r="J27" s="126"/>
      <c r="K27" s="126"/>
      <c r="L27" s="126"/>
      <c r="M27" s="126"/>
      <c r="N27" s="126"/>
      <c r="O27" s="126"/>
      <c r="P27" s="4"/>
      <c r="Q27" s="4"/>
      <c r="R27" s="4"/>
      <c r="S27" s="4"/>
      <c r="T27" s="5"/>
      <c r="U27" s="50"/>
    </row>
    <row r="28" spans="1:21" ht="12.95" customHeight="1">
      <c r="A28" s="50"/>
      <c r="B28" s="4"/>
      <c r="C28" s="4"/>
      <c r="D28" s="76"/>
      <c r="E28" s="12"/>
      <c r="F28" s="12"/>
      <c r="G28" s="12"/>
      <c r="H28" s="12"/>
      <c r="I28" s="12"/>
      <c r="J28" s="12"/>
      <c r="K28" s="12"/>
      <c r="L28" s="12"/>
      <c r="M28" s="12"/>
      <c r="N28" s="12"/>
      <c r="O28" s="12"/>
      <c r="P28" s="12"/>
      <c r="Q28" s="12"/>
      <c r="R28" s="4"/>
      <c r="S28" s="4"/>
      <c r="T28" s="5"/>
      <c r="U28" s="50"/>
    </row>
    <row r="29" spans="1:21" ht="9.9499999999999993" customHeight="1">
      <c r="A29" s="50"/>
      <c r="B29" s="4"/>
      <c r="C29" s="120" t="s">
        <v>21</v>
      </c>
      <c r="D29" s="124" t="s">
        <v>28</v>
      </c>
      <c r="E29" s="122" t="s">
        <v>29</v>
      </c>
      <c r="F29" s="120" t="s">
        <v>30</v>
      </c>
      <c r="G29" s="120" t="s">
        <v>31</v>
      </c>
      <c r="H29" s="120" t="s">
        <v>32</v>
      </c>
      <c r="I29" s="122" t="s">
        <v>33</v>
      </c>
      <c r="J29" s="120" t="s">
        <v>34</v>
      </c>
      <c r="K29" s="120"/>
      <c r="L29" s="120" t="s">
        <v>35</v>
      </c>
      <c r="M29" s="120" t="s">
        <v>36</v>
      </c>
      <c r="N29" s="120" t="s">
        <v>37</v>
      </c>
      <c r="O29" s="120" t="s">
        <v>38</v>
      </c>
      <c r="P29" s="117" t="s">
        <v>39</v>
      </c>
      <c r="Q29" s="118" t="s">
        <v>19</v>
      </c>
      <c r="R29" s="119"/>
      <c r="S29" s="42"/>
      <c r="T29" s="5"/>
      <c r="U29" s="50"/>
    </row>
    <row r="30" spans="1:21" ht="44.25" customHeight="1">
      <c r="A30" s="50"/>
      <c r="B30" s="4"/>
      <c r="C30" s="121"/>
      <c r="D30" s="125"/>
      <c r="E30" s="123"/>
      <c r="F30" s="121"/>
      <c r="G30" s="121"/>
      <c r="H30" s="121"/>
      <c r="I30" s="123"/>
      <c r="J30" s="84" t="s">
        <v>5</v>
      </c>
      <c r="K30" s="84" t="s">
        <v>6</v>
      </c>
      <c r="L30" s="121"/>
      <c r="M30" s="121"/>
      <c r="N30" s="121"/>
      <c r="O30" s="121"/>
      <c r="P30" s="117"/>
      <c r="Q30" s="85" t="s">
        <v>15</v>
      </c>
      <c r="R30" s="86" t="s">
        <v>14</v>
      </c>
      <c r="S30" s="87" t="s">
        <v>42</v>
      </c>
      <c r="T30" s="87" t="s">
        <v>43</v>
      </c>
      <c r="U30" s="50"/>
    </row>
    <row r="31" spans="1:21" s="183" customFormat="1" ht="50.1" customHeight="1">
      <c r="A31" s="171"/>
      <c r="B31" s="172"/>
      <c r="C31" s="173">
        <v>1</v>
      </c>
      <c r="D31" s="116" t="s">
        <v>81</v>
      </c>
      <c r="E31" s="174" t="s">
        <v>93</v>
      </c>
      <c r="F31" s="175" t="s">
        <v>58</v>
      </c>
      <c r="G31" s="176" t="s">
        <v>87</v>
      </c>
      <c r="H31" s="175" t="s">
        <v>27</v>
      </c>
      <c r="I31" s="176" t="s">
        <v>71</v>
      </c>
      <c r="J31" s="175">
        <v>1</v>
      </c>
      <c r="K31" s="170" t="s">
        <v>88</v>
      </c>
      <c r="L31" s="177">
        <v>44075</v>
      </c>
      <c r="M31" s="178">
        <v>44256</v>
      </c>
      <c r="N31" s="179" t="s">
        <v>59</v>
      </c>
      <c r="O31" s="179" t="s">
        <v>60</v>
      </c>
      <c r="P31" s="179"/>
      <c r="Q31" s="179"/>
      <c r="R31" s="180"/>
      <c r="S31" s="181">
        <f t="shared" ref="S31:S33" si="0">IF(H31="Baja",1,IF(H31="Media - baja",2,IF(H31="Media",3,IF(H31="Media - alta",4,5))))</f>
        <v>5</v>
      </c>
      <c r="T31" s="181">
        <f t="shared" ref="T31:T33" si="1">R31*S31</f>
        <v>0</v>
      </c>
      <c r="U31" s="182"/>
    </row>
    <row r="32" spans="1:21" s="183" customFormat="1" ht="50.1" customHeight="1">
      <c r="A32" s="171"/>
      <c r="B32" s="172"/>
      <c r="C32" s="173"/>
      <c r="D32" s="116"/>
      <c r="E32" s="174"/>
      <c r="F32" s="175"/>
      <c r="G32" s="176"/>
      <c r="H32" s="175"/>
      <c r="I32" s="176"/>
      <c r="J32" s="175"/>
      <c r="K32" s="170"/>
      <c r="L32" s="177"/>
      <c r="M32" s="178"/>
      <c r="N32" s="179"/>
      <c r="O32" s="179"/>
      <c r="P32" s="179"/>
      <c r="Q32" s="179"/>
      <c r="R32" s="180"/>
      <c r="S32" s="181">
        <f t="shared" si="0"/>
        <v>5</v>
      </c>
      <c r="T32" s="181">
        <f t="shared" si="1"/>
        <v>0</v>
      </c>
      <c r="U32" s="182"/>
    </row>
    <row r="33" spans="1:21" s="183" customFormat="1" ht="50.1" customHeight="1">
      <c r="A33" s="171"/>
      <c r="B33" s="172"/>
      <c r="C33" s="173"/>
      <c r="D33" s="116"/>
      <c r="E33" s="174"/>
      <c r="F33" s="175"/>
      <c r="G33" s="176"/>
      <c r="H33" s="175"/>
      <c r="I33" s="176"/>
      <c r="J33" s="175"/>
      <c r="K33" s="170"/>
      <c r="L33" s="177"/>
      <c r="M33" s="178"/>
      <c r="N33" s="179"/>
      <c r="O33" s="179"/>
      <c r="P33" s="179"/>
      <c r="Q33" s="179"/>
      <c r="R33" s="180"/>
      <c r="S33" s="181">
        <f t="shared" si="0"/>
        <v>5</v>
      </c>
      <c r="T33" s="181">
        <f t="shared" si="1"/>
        <v>0</v>
      </c>
      <c r="U33" s="182"/>
    </row>
    <row r="34" spans="1:21" s="183" customFormat="1" ht="50.1" customHeight="1">
      <c r="A34" s="171"/>
      <c r="B34" s="184"/>
      <c r="C34" s="173"/>
      <c r="D34" s="116"/>
      <c r="E34" s="174"/>
      <c r="F34" s="175"/>
      <c r="G34" s="176"/>
      <c r="H34" s="175"/>
      <c r="I34" s="176"/>
      <c r="J34" s="175"/>
      <c r="K34" s="170"/>
      <c r="L34" s="177"/>
      <c r="M34" s="178"/>
      <c r="N34" s="179"/>
      <c r="O34" s="179"/>
      <c r="P34" s="179"/>
      <c r="Q34" s="179"/>
      <c r="R34" s="180"/>
      <c r="S34" s="181">
        <f>IF(H34="Baja",1,IF(H34="Media - baja",2,IF(H34="Media",3,IF(H34="Media - alta",4,5))))</f>
        <v>5</v>
      </c>
      <c r="T34" s="181">
        <f>R34*S34</f>
        <v>0</v>
      </c>
      <c r="U34" s="182"/>
    </row>
    <row r="35" spans="1:21" s="197" customFormat="1" ht="50.1" customHeight="1">
      <c r="A35" s="185"/>
      <c r="B35" s="186"/>
      <c r="C35" s="187">
        <v>2</v>
      </c>
      <c r="D35" s="88" t="s">
        <v>94</v>
      </c>
      <c r="E35" s="188" t="s">
        <v>63</v>
      </c>
      <c r="F35" s="181" t="s">
        <v>66</v>
      </c>
      <c r="G35" s="188" t="s">
        <v>80</v>
      </c>
      <c r="H35" s="189" t="s">
        <v>27</v>
      </c>
      <c r="I35" s="188" t="s">
        <v>82</v>
      </c>
      <c r="J35" s="181">
        <v>3</v>
      </c>
      <c r="K35" s="190" t="s">
        <v>72</v>
      </c>
      <c r="L35" s="191">
        <v>44067</v>
      </c>
      <c r="M35" s="191">
        <v>44196</v>
      </c>
      <c r="N35" s="192" t="s">
        <v>64</v>
      </c>
      <c r="O35" s="192" t="s">
        <v>65</v>
      </c>
      <c r="P35" s="193"/>
      <c r="Q35" s="193"/>
      <c r="R35" s="194"/>
      <c r="S35" s="195"/>
      <c r="T35" s="195"/>
      <c r="U35" s="196"/>
    </row>
    <row r="36" spans="1:21" s="197" customFormat="1" ht="50.1" customHeight="1">
      <c r="A36" s="185"/>
      <c r="B36" s="198"/>
      <c r="C36" s="187">
        <v>3</v>
      </c>
      <c r="D36" s="199" t="s">
        <v>95</v>
      </c>
      <c r="E36" s="188" t="s">
        <v>67</v>
      </c>
      <c r="F36" s="181" t="s">
        <v>58</v>
      </c>
      <c r="G36" s="200" t="s">
        <v>83</v>
      </c>
      <c r="H36" s="189" t="s">
        <v>27</v>
      </c>
      <c r="I36" s="200" t="s">
        <v>84</v>
      </c>
      <c r="J36" s="181">
        <v>2</v>
      </c>
      <c r="K36" s="201" t="s">
        <v>73</v>
      </c>
      <c r="L36" s="191">
        <v>44105</v>
      </c>
      <c r="M36" s="191" t="s">
        <v>74</v>
      </c>
      <c r="N36" s="202" t="s">
        <v>61</v>
      </c>
      <c r="O36" s="202" t="s">
        <v>62</v>
      </c>
      <c r="P36" s="193"/>
      <c r="Q36" s="193"/>
      <c r="R36" s="194"/>
      <c r="S36" s="195"/>
      <c r="T36" s="195"/>
      <c r="U36" s="196"/>
    </row>
    <row r="37" spans="1:21" s="197" customFormat="1" ht="50.1" customHeight="1">
      <c r="A37" s="185"/>
      <c r="B37" s="198"/>
      <c r="C37" s="187">
        <v>4</v>
      </c>
      <c r="D37" s="88" t="s">
        <v>96</v>
      </c>
      <c r="E37" s="188" t="s">
        <v>75</v>
      </c>
      <c r="F37" s="181" t="s">
        <v>58</v>
      </c>
      <c r="G37" s="188" t="s">
        <v>85</v>
      </c>
      <c r="H37" s="189" t="s">
        <v>25</v>
      </c>
      <c r="I37" s="188" t="s">
        <v>86</v>
      </c>
      <c r="J37" s="181">
        <v>1</v>
      </c>
      <c r="K37" s="190" t="s">
        <v>70</v>
      </c>
      <c r="L37" s="191">
        <v>44105</v>
      </c>
      <c r="M37" s="191">
        <v>44195</v>
      </c>
      <c r="N37" s="192" t="s">
        <v>77</v>
      </c>
      <c r="O37" s="192" t="s">
        <v>78</v>
      </c>
      <c r="P37" s="203"/>
      <c r="Q37" s="193"/>
      <c r="R37" s="194"/>
      <c r="S37" s="195"/>
      <c r="T37" s="195"/>
      <c r="U37" s="196"/>
    </row>
    <row r="38" spans="1:21" s="197" customFormat="1" ht="24.95" customHeight="1">
      <c r="A38" s="185"/>
      <c r="B38" s="198"/>
      <c r="C38" s="207">
        <v>5</v>
      </c>
      <c r="D38" s="213" t="s">
        <v>97</v>
      </c>
      <c r="E38" s="213" t="s">
        <v>76</v>
      </c>
      <c r="F38" s="210" t="s">
        <v>58</v>
      </c>
      <c r="G38" s="213" t="s">
        <v>68</v>
      </c>
      <c r="H38" s="213" t="s">
        <v>27</v>
      </c>
      <c r="I38" s="213" t="s">
        <v>69</v>
      </c>
      <c r="J38" s="181">
        <v>1</v>
      </c>
      <c r="K38" s="204" t="s">
        <v>89</v>
      </c>
      <c r="L38" s="191">
        <v>44105</v>
      </c>
      <c r="M38" s="205">
        <v>44134</v>
      </c>
      <c r="N38" s="192" t="s">
        <v>64</v>
      </c>
      <c r="O38" s="192" t="s">
        <v>79</v>
      </c>
      <c r="P38" s="193"/>
      <c r="Q38" s="193"/>
      <c r="R38" s="194"/>
      <c r="S38" s="195"/>
      <c r="T38" s="195"/>
      <c r="U38" s="196"/>
    </row>
    <row r="39" spans="1:21" s="197" customFormat="1" ht="24.95" customHeight="1">
      <c r="A39" s="185"/>
      <c r="B39" s="198"/>
      <c r="C39" s="208"/>
      <c r="D39" s="214"/>
      <c r="E39" s="214"/>
      <c r="F39" s="211"/>
      <c r="G39" s="214"/>
      <c r="H39" s="214"/>
      <c r="I39" s="214"/>
      <c r="J39" s="181">
        <v>1</v>
      </c>
      <c r="K39" s="204" t="s">
        <v>92</v>
      </c>
      <c r="L39" s="205">
        <v>44166</v>
      </c>
      <c r="M39" s="191">
        <v>44195</v>
      </c>
      <c r="N39" s="192" t="s">
        <v>64</v>
      </c>
      <c r="O39" s="192" t="s">
        <v>79</v>
      </c>
      <c r="P39" s="193"/>
      <c r="Q39" s="193"/>
      <c r="R39" s="194"/>
      <c r="S39" s="195"/>
      <c r="T39" s="195"/>
      <c r="U39" s="196"/>
    </row>
    <row r="40" spans="1:21" s="197" customFormat="1" ht="24.95" customHeight="1">
      <c r="A40" s="185"/>
      <c r="B40" s="198"/>
      <c r="C40" s="208"/>
      <c r="D40" s="214"/>
      <c r="E40" s="214"/>
      <c r="F40" s="211"/>
      <c r="G40" s="214"/>
      <c r="H40" s="214"/>
      <c r="I40" s="214"/>
      <c r="J40" s="181">
        <v>1</v>
      </c>
      <c r="K40" s="204" t="s">
        <v>91</v>
      </c>
      <c r="L40" s="205">
        <v>44166</v>
      </c>
      <c r="M40" s="191">
        <v>44195</v>
      </c>
      <c r="N40" s="192" t="s">
        <v>64</v>
      </c>
      <c r="O40" s="192" t="s">
        <v>79</v>
      </c>
      <c r="P40" s="193"/>
      <c r="Q40" s="193"/>
      <c r="R40" s="194"/>
      <c r="S40" s="195"/>
      <c r="T40" s="195"/>
      <c r="U40" s="196"/>
    </row>
    <row r="41" spans="1:21" s="197" customFormat="1" ht="24.95" customHeight="1">
      <c r="A41" s="185"/>
      <c r="B41" s="198"/>
      <c r="C41" s="209"/>
      <c r="D41" s="215"/>
      <c r="E41" s="215"/>
      <c r="F41" s="212"/>
      <c r="G41" s="215"/>
      <c r="H41" s="215"/>
      <c r="I41" s="215"/>
      <c r="J41" s="181">
        <v>1</v>
      </c>
      <c r="K41" s="204" t="s">
        <v>90</v>
      </c>
      <c r="L41" s="205">
        <v>44166</v>
      </c>
      <c r="M41" s="191">
        <v>44195</v>
      </c>
      <c r="N41" s="206" t="s">
        <v>77</v>
      </c>
      <c r="O41" s="206" t="s">
        <v>78</v>
      </c>
      <c r="P41" s="193"/>
      <c r="Q41" s="193"/>
      <c r="R41" s="194"/>
      <c r="S41" s="195"/>
      <c r="T41" s="195"/>
      <c r="U41" s="196"/>
    </row>
    <row r="42" spans="1:21" ht="24.95" customHeight="1">
      <c r="A42" s="50"/>
      <c r="B42" s="81"/>
      <c r="C42" s="53"/>
      <c r="D42" s="80"/>
      <c r="E42" s="53"/>
      <c r="F42" s="53"/>
      <c r="G42" s="53"/>
      <c r="H42" s="53"/>
      <c r="I42" s="53"/>
      <c r="J42" s="53"/>
      <c r="K42" s="53"/>
      <c r="L42" s="53"/>
      <c r="M42" s="53"/>
      <c r="N42" s="53"/>
      <c r="O42" s="53"/>
      <c r="P42" s="53"/>
      <c r="Q42" s="53"/>
      <c r="R42" s="53"/>
      <c r="S42" s="53"/>
      <c r="T42" s="54"/>
      <c r="U42" s="50"/>
    </row>
    <row r="43" spans="1:21" ht="24.95" customHeight="1">
      <c r="A43" s="82"/>
      <c r="B43" s="112" t="s">
        <v>7</v>
      </c>
      <c r="C43" s="112"/>
      <c r="D43" s="112"/>
      <c r="E43" s="112"/>
      <c r="F43" s="112"/>
      <c r="G43" s="112"/>
      <c r="H43" s="112"/>
      <c r="I43" s="112"/>
      <c r="J43" s="112"/>
      <c r="K43" s="112"/>
      <c r="L43" s="112"/>
      <c r="M43" s="112"/>
      <c r="N43" s="112"/>
      <c r="O43" s="112"/>
      <c r="P43" s="112"/>
      <c r="Q43" s="112"/>
      <c r="R43" s="112"/>
      <c r="S43" s="112"/>
      <c r="T43" s="112"/>
      <c r="U43" s="113"/>
    </row>
    <row r="44" spans="1:21" ht="24.95" customHeight="1">
      <c r="A44" s="83"/>
      <c r="B44" s="114" t="s">
        <v>8</v>
      </c>
      <c r="C44" s="114"/>
      <c r="D44" s="114"/>
      <c r="E44" s="114"/>
      <c r="F44" s="114"/>
      <c r="G44" s="114"/>
      <c r="H44" s="114"/>
      <c r="I44" s="114"/>
      <c r="J44" s="114"/>
      <c r="K44" s="114"/>
      <c r="L44" s="114"/>
      <c r="M44" s="114"/>
      <c r="N44" s="114"/>
      <c r="O44" s="114"/>
      <c r="P44" s="114"/>
      <c r="Q44" s="114"/>
      <c r="R44" s="114"/>
      <c r="S44" s="114"/>
      <c r="T44" s="114"/>
      <c r="U44" s="115"/>
    </row>
    <row r="45" spans="1:21" ht="24.95" customHeight="1">
      <c r="A45" s="50"/>
      <c r="B45" s="103" t="s">
        <v>9</v>
      </c>
      <c r="C45" s="103"/>
      <c r="D45" s="104"/>
      <c r="E45" s="105" t="s">
        <v>22</v>
      </c>
      <c r="F45" s="105"/>
      <c r="G45" s="105"/>
      <c r="H45" s="105" t="s">
        <v>40</v>
      </c>
      <c r="I45" s="105"/>
      <c r="J45" s="106">
        <v>3</v>
      </c>
      <c r="K45" s="107"/>
      <c r="L45" s="107"/>
      <c r="M45" s="108" t="s">
        <v>10</v>
      </c>
      <c r="N45" s="108"/>
      <c r="O45" s="108"/>
      <c r="P45" s="109">
        <v>43343</v>
      </c>
      <c r="Q45" s="110"/>
      <c r="R45" s="110"/>
      <c r="S45" s="110"/>
      <c r="T45" s="110"/>
      <c r="U45" s="111"/>
    </row>
    <row r="46" spans="1:21" ht="24.95" customHeight="1">
      <c r="A46" s="50"/>
      <c r="B46" s="101"/>
      <c r="C46" s="101"/>
      <c r="D46" s="101"/>
      <c r="E46" s="101"/>
      <c r="F46" s="101"/>
      <c r="G46" s="101"/>
      <c r="H46" s="101"/>
      <c r="I46" s="101"/>
      <c r="J46" s="102"/>
      <c r="K46" s="102"/>
      <c r="L46" s="102"/>
      <c r="M46" s="101"/>
      <c r="N46" s="101"/>
      <c r="O46" s="101"/>
      <c r="P46" s="102"/>
      <c r="Q46" s="102"/>
      <c r="R46" s="102"/>
      <c r="S46" s="102"/>
      <c r="T46" s="102"/>
      <c r="U46" s="52"/>
    </row>
    <row r="47" spans="1:21" ht="24.95" customHeight="1"/>
    <row r="48" spans="1:21" ht="24.95" customHeight="1"/>
    <row r="81" spans="21:21" ht="9.9499999999999993" customHeight="1">
      <c r="U81" s="16"/>
    </row>
    <row r="82" spans="21:21" ht="9.9499999999999993" customHeight="1">
      <c r="U82" s="16"/>
    </row>
    <row r="83" spans="21:21" ht="9.9499999999999993" customHeight="1">
      <c r="U83" s="16"/>
    </row>
    <row r="84" spans="21:21" ht="9.9499999999999993" customHeight="1">
      <c r="U84" s="9"/>
    </row>
    <row r="85" spans="21:21" ht="9.9499999999999993" customHeight="1">
      <c r="U85" s="16"/>
    </row>
  </sheetData>
  <mergeCells count="61">
    <mergeCell ref="H38:H41"/>
    <mergeCell ref="I38:I41"/>
    <mergeCell ref="C38:C41"/>
    <mergeCell ref="D38:D41"/>
    <mergeCell ref="E38:E41"/>
    <mergeCell ref="F38:F41"/>
    <mergeCell ref="G38:G41"/>
    <mergeCell ref="C20:O20"/>
    <mergeCell ref="K11:N11"/>
    <mergeCell ref="K12:N12"/>
    <mergeCell ref="K13:N13"/>
    <mergeCell ref="C16:O16"/>
    <mergeCell ref="C18:O18"/>
    <mergeCell ref="C2:E6"/>
    <mergeCell ref="F2:O6"/>
    <mergeCell ref="P2:R6"/>
    <mergeCell ref="K9:N9"/>
    <mergeCell ref="K10:N10"/>
    <mergeCell ref="C29:C30"/>
    <mergeCell ref="D29:D30"/>
    <mergeCell ref="E29:E30"/>
    <mergeCell ref="F29:F30"/>
    <mergeCell ref="C22:O22"/>
    <mergeCell ref="C23:O23"/>
    <mergeCell ref="C25:O25"/>
    <mergeCell ref="C26:O26"/>
    <mergeCell ref="C27:O27"/>
    <mergeCell ref="N29:N30"/>
    <mergeCell ref="O29:O30"/>
    <mergeCell ref="P29:P30"/>
    <mergeCell ref="Q29:R29"/>
    <mergeCell ref="G29:G30"/>
    <mergeCell ref="H29:H30"/>
    <mergeCell ref="I29:I30"/>
    <mergeCell ref="J29:K29"/>
    <mergeCell ref="L29:L30"/>
    <mergeCell ref="M29:M30"/>
    <mergeCell ref="C31:C34"/>
    <mergeCell ref="B46:T46"/>
    <mergeCell ref="B45:D45"/>
    <mergeCell ref="E45:G45"/>
    <mergeCell ref="H45:I45"/>
    <mergeCell ref="J45:L45"/>
    <mergeCell ref="M45:O45"/>
    <mergeCell ref="P45:U45"/>
    <mergeCell ref="B43:U43"/>
    <mergeCell ref="B44:U44"/>
    <mergeCell ref="D31:D34"/>
    <mergeCell ref="E31:E34"/>
    <mergeCell ref="I31:I34"/>
    <mergeCell ref="G31:G34"/>
    <mergeCell ref="F31:F34"/>
    <mergeCell ref="H31:H34"/>
    <mergeCell ref="P31:P34"/>
    <mergeCell ref="Q31:Q34"/>
    <mergeCell ref="J31:J34"/>
    <mergeCell ref="K31:K34"/>
    <mergeCell ref="O31:O34"/>
    <mergeCell ref="N31:N34"/>
    <mergeCell ref="M31:M34"/>
    <mergeCell ref="L31:L34"/>
  </mergeCells>
  <dataValidations count="1">
    <dataValidation type="list" allowBlank="1" showInputMessage="1" showErrorMessage="1" sqref="H31 H35:H41">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D13" sqref="D13"/>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64"/>
      <c r="C2" s="141"/>
      <c r="D2" s="142"/>
      <c r="E2" s="147" t="s">
        <v>0</v>
      </c>
      <c r="F2" s="148"/>
      <c r="G2" s="148"/>
      <c r="H2" s="148"/>
      <c r="I2" s="148"/>
      <c r="J2" s="148"/>
      <c r="K2" s="148"/>
      <c r="L2" s="148"/>
      <c r="M2" s="148"/>
      <c r="N2" s="149"/>
      <c r="O2" s="135" t="s">
        <v>1</v>
      </c>
      <c r="P2" s="135"/>
      <c r="Q2" s="135"/>
      <c r="R2" s="40"/>
      <c r="S2" s="28" t="s">
        <v>23</v>
      </c>
    </row>
    <row r="3" spans="2:19" ht="12.75" customHeight="1">
      <c r="B3" s="65"/>
      <c r="C3" s="143"/>
      <c r="D3" s="144"/>
      <c r="E3" s="150"/>
      <c r="F3" s="151"/>
      <c r="G3" s="151"/>
      <c r="H3" s="151"/>
      <c r="I3" s="151"/>
      <c r="J3" s="151"/>
      <c r="K3" s="151"/>
      <c r="L3" s="151"/>
      <c r="M3" s="151"/>
      <c r="N3" s="152"/>
      <c r="O3" s="135"/>
      <c r="P3" s="135"/>
      <c r="Q3" s="135"/>
      <c r="R3" s="40"/>
      <c r="S3" s="29" t="s">
        <v>24</v>
      </c>
    </row>
    <row r="4" spans="2:19" ht="12.75" customHeight="1">
      <c r="B4" s="65"/>
      <c r="C4" s="143"/>
      <c r="D4" s="144"/>
      <c r="E4" s="150"/>
      <c r="F4" s="151"/>
      <c r="G4" s="151"/>
      <c r="H4" s="151"/>
      <c r="I4" s="151"/>
      <c r="J4" s="151"/>
      <c r="K4" s="151"/>
      <c r="L4" s="151"/>
      <c r="M4" s="151"/>
      <c r="N4" s="152"/>
      <c r="O4" s="135"/>
      <c r="P4" s="135"/>
      <c r="Q4" s="135"/>
      <c r="R4" s="40"/>
      <c r="S4" s="29" t="s">
        <v>25</v>
      </c>
    </row>
    <row r="5" spans="2:19" ht="12.75" customHeight="1">
      <c r="B5" s="65"/>
      <c r="C5" s="143"/>
      <c r="D5" s="144"/>
      <c r="E5" s="150"/>
      <c r="F5" s="151"/>
      <c r="G5" s="151"/>
      <c r="H5" s="151"/>
      <c r="I5" s="151"/>
      <c r="J5" s="151"/>
      <c r="K5" s="151"/>
      <c r="L5" s="151"/>
      <c r="M5" s="151"/>
      <c r="N5" s="152"/>
      <c r="O5" s="135"/>
      <c r="P5" s="135"/>
      <c r="Q5" s="135"/>
      <c r="R5" s="40"/>
      <c r="S5" s="29" t="s">
        <v>26</v>
      </c>
    </row>
    <row r="6" spans="2:19" ht="12.75" customHeight="1">
      <c r="B6" s="66"/>
      <c r="C6" s="145"/>
      <c r="D6" s="146"/>
      <c r="E6" s="153"/>
      <c r="F6" s="154"/>
      <c r="G6" s="154"/>
      <c r="H6" s="154"/>
      <c r="I6" s="154"/>
      <c r="J6" s="154"/>
      <c r="K6" s="154"/>
      <c r="L6" s="154"/>
      <c r="M6" s="154"/>
      <c r="N6" s="155"/>
      <c r="O6" s="135"/>
      <c r="P6" s="135"/>
      <c r="Q6" s="135"/>
      <c r="R6" s="40"/>
      <c r="S6" s="30" t="s">
        <v>27</v>
      </c>
    </row>
    <row r="7" spans="2:19" ht="15">
      <c r="B7" s="67"/>
      <c r="C7" s="4"/>
      <c r="D7" s="4"/>
      <c r="E7" s="4"/>
      <c r="F7" s="4"/>
      <c r="G7" s="4"/>
      <c r="H7" s="4"/>
      <c r="I7" s="4"/>
      <c r="J7" s="4"/>
      <c r="K7" s="31"/>
      <c r="L7" s="31"/>
      <c r="M7" s="31"/>
      <c r="N7" s="31"/>
      <c r="O7" s="31"/>
      <c r="P7" s="4"/>
      <c r="Q7" s="59"/>
      <c r="R7" s="17"/>
      <c r="S7" s="2"/>
    </row>
    <row r="8" spans="2:19" ht="6" customHeight="1">
      <c r="B8" s="67"/>
      <c r="C8" s="4"/>
      <c r="D8" s="4"/>
      <c r="E8" s="12"/>
      <c r="F8" s="12"/>
      <c r="G8" s="12"/>
      <c r="H8" s="12"/>
      <c r="I8" s="12"/>
      <c r="J8" s="12"/>
      <c r="K8" s="12"/>
      <c r="L8" s="12"/>
      <c r="M8" s="12"/>
      <c r="N8" s="12"/>
      <c r="O8" s="12"/>
      <c r="P8" s="12"/>
      <c r="Q8" s="60"/>
      <c r="R8" s="4"/>
      <c r="S8" s="5"/>
    </row>
    <row r="9" spans="2:19" ht="33" customHeight="1">
      <c r="B9" s="67"/>
      <c r="C9" s="120" t="s">
        <v>21</v>
      </c>
      <c r="D9" s="156" t="s">
        <v>29</v>
      </c>
      <c r="E9" s="120" t="s">
        <v>31</v>
      </c>
      <c r="F9" s="120" t="s">
        <v>32</v>
      </c>
      <c r="G9" s="118" t="s">
        <v>49</v>
      </c>
      <c r="H9" s="119"/>
      <c r="I9" s="157" t="s">
        <v>50</v>
      </c>
      <c r="J9" s="157"/>
      <c r="K9" s="42"/>
      <c r="L9" s="5"/>
      <c r="M9" s="4"/>
      <c r="N9" s="140" t="s">
        <v>51</v>
      </c>
      <c r="O9" s="140"/>
      <c r="P9" s="4"/>
      <c r="Q9" s="50"/>
    </row>
    <row r="10" spans="2:19" ht="42" customHeight="1">
      <c r="B10" s="67"/>
      <c r="C10" s="120"/>
      <c r="D10" s="156"/>
      <c r="E10" s="120"/>
      <c r="F10" s="120"/>
      <c r="G10" s="45" t="s">
        <v>15</v>
      </c>
      <c r="H10" s="46" t="s">
        <v>45</v>
      </c>
      <c r="I10" s="23" t="s">
        <v>47</v>
      </c>
      <c r="J10" s="23" t="s">
        <v>46</v>
      </c>
      <c r="K10" s="23" t="s">
        <v>42</v>
      </c>
      <c r="L10" s="23" t="s">
        <v>43</v>
      </c>
      <c r="M10" s="4"/>
      <c r="N10" s="47" t="s">
        <v>41</v>
      </c>
      <c r="O10" s="48" t="s">
        <v>44</v>
      </c>
      <c r="P10" s="61"/>
      <c r="Q10" s="50"/>
    </row>
    <row r="11" spans="2:19" s="13" customFormat="1" ht="33" customHeight="1">
      <c r="B11" s="68"/>
      <c r="C11" s="19">
        <v>1</v>
      </c>
      <c r="D11" s="43" t="e">
        <f>#REF!</f>
        <v>#REF!</v>
      </c>
      <c r="E11" s="43" t="e">
        <f>#REF!</f>
        <v>#REF!</v>
      </c>
      <c r="F11" s="49" t="e">
        <f>#REF!</f>
        <v>#REF!</v>
      </c>
      <c r="G11" s="20" t="e">
        <f>#REF!</f>
        <v>#REF!</v>
      </c>
      <c r="H11" s="21" t="e">
        <f>#REF!</f>
        <v>#REF!</v>
      </c>
      <c r="I11" s="20"/>
      <c r="J11" s="21"/>
      <c r="K11" s="20" t="e">
        <f t="shared" ref="K11:K23" si="0">IF(F11="Baja",1,IF(F11="Media - baja",2,IF(F11="Media",3,IF(F11="Media - alta",4,5))))</f>
        <v>#REF!</v>
      </c>
      <c r="L11" s="41" t="e">
        <f t="shared" ref="L11:L23" si="1">J11*K11</f>
        <v>#REF!</v>
      </c>
      <c r="M11" s="61"/>
      <c r="N11" s="20" t="str">
        <f>IFERROR(INDEX($D$11:$D$31,MATCH(0,INDEX(COUNTIF($N$10:N10,$D$11:$D$31),),)),"")</f>
        <v/>
      </c>
      <c r="O11" s="55" t="e">
        <f t="shared" ref="O11:O25" si="2">SUMIFS($L$11:$L$31,$D$11:$D$31,N11)/SUMIFS($K$11:$K$31,$D$11:$D$31,N11)</f>
        <v>#DIV/0!</v>
      </c>
      <c r="P11" s="61"/>
      <c r="Q11" s="51"/>
    </row>
    <row r="12" spans="2:19" s="13" customFormat="1" ht="31.5" customHeight="1">
      <c r="B12" s="68"/>
      <c r="C12" s="19">
        <v>2</v>
      </c>
      <c r="D12" s="43" t="e">
        <f>#REF!</f>
        <v>#REF!</v>
      </c>
      <c r="E12" s="43" t="e">
        <f>#REF!</f>
        <v>#REF!</v>
      </c>
      <c r="F12" s="49" t="e">
        <f>#REF!</f>
        <v>#REF!</v>
      </c>
      <c r="G12" s="20" t="e">
        <f>#REF!</f>
        <v>#REF!</v>
      </c>
      <c r="H12" s="21" t="e">
        <f>#REF!</f>
        <v>#REF!</v>
      </c>
      <c r="I12" s="20"/>
      <c r="J12" s="21"/>
      <c r="K12" s="20" t="e">
        <f t="shared" si="0"/>
        <v>#REF!</v>
      </c>
      <c r="L12" s="41" t="e">
        <f t="shared" si="1"/>
        <v>#REF!</v>
      </c>
      <c r="M12" s="61"/>
      <c r="N12" s="20" t="str">
        <f>IFERROR(INDEX($D$11:$D$31,MATCH(0,INDEX(COUNTIF($N$10:N11,$D$11:$D$31),),)),"")</f>
        <v/>
      </c>
      <c r="O12" s="55" t="e">
        <f t="shared" si="2"/>
        <v>#DIV/0!</v>
      </c>
      <c r="P12" s="61"/>
      <c r="Q12" s="51"/>
    </row>
    <row r="13" spans="2:19" s="13" customFormat="1" ht="31.5" customHeight="1">
      <c r="B13" s="68"/>
      <c r="C13" s="19">
        <v>3</v>
      </c>
      <c r="D13" s="43" t="e">
        <f>#REF!</f>
        <v>#REF!</v>
      </c>
      <c r="E13" s="43" t="e">
        <f>#REF!</f>
        <v>#REF!</v>
      </c>
      <c r="F13" s="49" t="e">
        <f>#REF!</f>
        <v>#REF!</v>
      </c>
      <c r="G13" s="20" t="e">
        <f>#REF!</f>
        <v>#REF!</v>
      </c>
      <c r="H13" s="21" t="e">
        <f>#REF!</f>
        <v>#REF!</v>
      </c>
      <c r="I13" s="20"/>
      <c r="J13" s="21"/>
      <c r="K13" s="20" t="e">
        <f t="shared" si="0"/>
        <v>#REF!</v>
      </c>
      <c r="L13" s="41" t="e">
        <f t="shared" si="1"/>
        <v>#REF!</v>
      </c>
      <c r="M13" s="61"/>
      <c r="N13" s="20" t="str">
        <f>IFERROR(INDEX($D$11:$D$31,MATCH(0,INDEX(COUNTIF($N$10:N12,$D$11:$D$31),),)),"")</f>
        <v/>
      </c>
      <c r="O13" s="55" t="e">
        <f t="shared" si="2"/>
        <v>#DIV/0!</v>
      </c>
      <c r="P13" s="61"/>
      <c r="Q13" s="51"/>
    </row>
    <row r="14" spans="2:19" s="13" customFormat="1" ht="31.5" customHeight="1">
      <c r="B14" s="68"/>
      <c r="C14" s="19">
        <v>4</v>
      </c>
      <c r="D14" s="43" t="e">
        <f>#REF!</f>
        <v>#REF!</v>
      </c>
      <c r="E14" s="43" t="e">
        <f>#REF!</f>
        <v>#REF!</v>
      </c>
      <c r="F14" s="49" t="e">
        <f>#REF!</f>
        <v>#REF!</v>
      </c>
      <c r="G14" s="20" t="e">
        <f>#REF!</f>
        <v>#REF!</v>
      </c>
      <c r="H14" s="21" t="e">
        <f>#REF!</f>
        <v>#REF!</v>
      </c>
      <c r="I14" s="20"/>
      <c r="J14" s="21"/>
      <c r="K14" s="20" t="e">
        <f t="shared" si="0"/>
        <v>#REF!</v>
      </c>
      <c r="L14" s="41" t="e">
        <f t="shared" si="1"/>
        <v>#REF!</v>
      </c>
      <c r="M14" s="61"/>
      <c r="N14" s="20" t="str">
        <f>IFERROR(INDEX($D$11:$D$31,MATCH(0,INDEX(COUNTIF($N$10:N13,$D$11:$D$31),),)),"")</f>
        <v/>
      </c>
      <c r="O14" s="55" t="e">
        <f t="shared" si="2"/>
        <v>#DIV/0!</v>
      </c>
      <c r="P14" s="61"/>
      <c r="Q14" s="51"/>
    </row>
    <row r="15" spans="2:19" s="13" customFormat="1" ht="31.5" customHeight="1">
      <c r="B15" s="68"/>
      <c r="C15" s="19">
        <v>5</v>
      </c>
      <c r="D15" s="43" t="e">
        <f>#REF!</f>
        <v>#REF!</v>
      </c>
      <c r="E15" s="43" t="e">
        <f>#REF!</f>
        <v>#REF!</v>
      </c>
      <c r="F15" s="49" t="e">
        <f>#REF!</f>
        <v>#REF!</v>
      </c>
      <c r="G15" s="20" t="e">
        <f>#REF!</f>
        <v>#REF!</v>
      </c>
      <c r="H15" s="21" t="e">
        <f>#REF!</f>
        <v>#REF!</v>
      </c>
      <c r="I15" s="20"/>
      <c r="J15" s="21"/>
      <c r="K15" s="20" t="e">
        <f t="shared" si="0"/>
        <v>#REF!</v>
      </c>
      <c r="L15" s="41" t="e">
        <f t="shared" si="1"/>
        <v>#REF!</v>
      </c>
      <c r="M15" s="61"/>
      <c r="N15" s="20" t="str">
        <f>IFERROR(INDEX($D$11:$D$31,MATCH(0,INDEX(COUNTIF($N$10:N14,$D$11:$D$31),),)),"")</f>
        <v/>
      </c>
      <c r="O15" s="55" t="e">
        <f t="shared" si="2"/>
        <v>#DIV/0!</v>
      </c>
      <c r="P15" s="61"/>
      <c r="Q15" s="51"/>
    </row>
    <row r="16" spans="2:19" s="13" customFormat="1" ht="31.5" customHeight="1">
      <c r="B16" s="68"/>
      <c r="C16" s="19">
        <v>6</v>
      </c>
      <c r="D16" s="43" t="e">
        <f>#REF!</f>
        <v>#REF!</v>
      </c>
      <c r="E16" s="43" t="e">
        <f>#REF!</f>
        <v>#REF!</v>
      </c>
      <c r="F16" s="49" t="e">
        <f>#REF!</f>
        <v>#REF!</v>
      </c>
      <c r="G16" s="20" t="e">
        <f>#REF!</f>
        <v>#REF!</v>
      </c>
      <c r="H16" s="21" t="e">
        <f>#REF!</f>
        <v>#REF!</v>
      </c>
      <c r="I16" s="20"/>
      <c r="J16" s="21"/>
      <c r="K16" s="20" t="e">
        <f t="shared" si="0"/>
        <v>#REF!</v>
      </c>
      <c r="L16" s="41" t="e">
        <f t="shared" si="1"/>
        <v>#REF!</v>
      </c>
      <c r="M16" s="61"/>
      <c r="N16" s="20" t="str">
        <f>IFERROR(INDEX($D$11:$D$31,MATCH(0,INDEX(COUNTIF($N$10:N15,$D$11:$D$31),),)),"")</f>
        <v/>
      </c>
      <c r="O16" s="55" t="e">
        <f t="shared" si="2"/>
        <v>#DIV/0!</v>
      </c>
      <c r="P16" s="35"/>
      <c r="Q16" s="51"/>
    </row>
    <row r="17" spans="2:18" s="13" customFormat="1" ht="31.5" customHeight="1">
      <c r="B17" s="68"/>
      <c r="C17" s="19">
        <v>7</v>
      </c>
      <c r="D17" s="43" t="e">
        <f>#REF!</f>
        <v>#REF!</v>
      </c>
      <c r="E17" s="43" t="e">
        <f>#REF!</f>
        <v>#REF!</v>
      </c>
      <c r="F17" s="49" t="e">
        <f>#REF!</f>
        <v>#REF!</v>
      </c>
      <c r="G17" s="20" t="e">
        <f>#REF!</f>
        <v>#REF!</v>
      </c>
      <c r="H17" s="21" t="e">
        <f>#REF!</f>
        <v>#REF!</v>
      </c>
      <c r="I17" s="20"/>
      <c r="J17" s="21"/>
      <c r="K17" s="20" t="e">
        <f t="shared" si="0"/>
        <v>#REF!</v>
      </c>
      <c r="L17" s="41" t="e">
        <f t="shared" si="1"/>
        <v>#REF!</v>
      </c>
      <c r="M17" s="61"/>
      <c r="N17" s="20" t="str">
        <f>IFERROR(INDEX($D$11:$D$31,MATCH(0,INDEX(COUNTIF($N$10:N16,$D$11:$D$31),),)),"")</f>
        <v/>
      </c>
      <c r="O17" s="55" t="e">
        <f t="shared" si="2"/>
        <v>#DIV/0!</v>
      </c>
      <c r="P17" s="35"/>
      <c r="Q17" s="51"/>
    </row>
    <row r="18" spans="2:18" s="13" customFormat="1" ht="31.5" customHeight="1">
      <c r="B18" s="68"/>
      <c r="C18" s="19">
        <v>8</v>
      </c>
      <c r="D18" s="43" t="e">
        <f>#REF!</f>
        <v>#REF!</v>
      </c>
      <c r="E18" s="43" t="e">
        <f>#REF!</f>
        <v>#REF!</v>
      </c>
      <c r="F18" s="49" t="e">
        <f>#REF!</f>
        <v>#REF!</v>
      </c>
      <c r="G18" s="20" t="e">
        <f>#REF!</f>
        <v>#REF!</v>
      </c>
      <c r="H18" s="21" t="e">
        <f>#REF!</f>
        <v>#REF!</v>
      </c>
      <c r="I18" s="20"/>
      <c r="J18" s="21"/>
      <c r="K18" s="20" t="e">
        <f t="shared" si="0"/>
        <v>#REF!</v>
      </c>
      <c r="L18" s="41" t="e">
        <f t="shared" si="1"/>
        <v>#REF!</v>
      </c>
      <c r="M18" s="61"/>
      <c r="N18" s="20" t="str">
        <f>IFERROR(INDEX($D$11:$D$31,MATCH(0,INDEX(COUNTIF($N$10:N17,$D$11:$D$31),),)),"")</f>
        <v/>
      </c>
      <c r="O18" s="55" t="e">
        <f t="shared" si="2"/>
        <v>#DIV/0!</v>
      </c>
      <c r="P18" s="35"/>
      <c r="Q18" s="51"/>
    </row>
    <row r="19" spans="2:18" s="13" customFormat="1" ht="31.5" customHeight="1">
      <c r="B19" s="68"/>
      <c r="C19" s="19">
        <v>9</v>
      </c>
      <c r="D19" s="43" t="e">
        <f>#REF!</f>
        <v>#REF!</v>
      </c>
      <c r="E19" s="43" t="e">
        <f>#REF!</f>
        <v>#REF!</v>
      </c>
      <c r="F19" s="49" t="e">
        <f>#REF!</f>
        <v>#REF!</v>
      </c>
      <c r="G19" s="20" t="e">
        <f>#REF!</f>
        <v>#REF!</v>
      </c>
      <c r="H19" s="21" t="e">
        <f>#REF!</f>
        <v>#REF!</v>
      </c>
      <c r="I19" s="20"/>
      <c r="J19" s="21"/>
      <c r="K19" s="20" t="e">
        <f t="shared" si="0"/>
        <v>#REF!</v>
      </c>
      <c r="L19" s="41" t="e">
        <f t="shared" si="1"/>
        <v>#REF!</v>
      </c>
      <c r="M19" s="61"/>
      <c r="N19" s="20" t="str">
        <f>IFERROR(INDEX($D$11:$D$31,MATCH(0,INDEX(COUNTIF($N$10:N18,$D$11:$D$31),),)),"")</f>
        <v/>
      </c>
      <c r="O19" s="55" t="e">
        <f t="shared" si="2"/>
        <v>#DIV/0!</v>
      </c>
      <c r="P19" s="35"/>
      <c r="Q19" s="51"/>
    </row>
    <row r="20" spans="2:18" s="13" customFormat="1" ht="31.5" customHeight="1">
      <c r="B20" s="68"/>
      <c r="C20" s="19">
        <v>10</v>
      </c>
      <c r="D20" s="43" t="e">
        <f>#REF!</f>
        <v>#REF!</v>
      </c>
      <c r="E20" s="43" t="e">
        <f>#REF!</f>
        <v>#REF!</v>
      </c>
      <c r="F20" s="49" t="e">
        <f>#REF!</f>
        <v>#REF!</v>
      </c>
      <c r="G20" s="20" t="e">
        <f>#REF!</f>
        <v>#REF!</v>
      </c>
      <c r="H20" s="21" t="e">
        <f>#REF!</f>
        <v>#REF!</v>
      </c>
      <c r="I20" s="20"/>
      <c r="J20" s="21"/>
      <c r="K20" s="20" t="e">
        <f t="shared" si="0"/>
        <v>#REF!</v>
      </c>
      <c r="L20" s="41" t="e">
        <f t="shared" si="1"/>
        <v>#REF!</v>
      </c>
      <c r="M20" s="61"/>
      <c r="N20" s="20" t="str">
        <f>IFERROR(INDEX($D$11:$D$31,MATCH(0,INDEX(COUNTIF($N$10:N19,$D$11:$D$31),),)),"")</f>
        <v/>
      </c>
      <c r="O20" s="55" t="e">
        <f t="shared" si="2"/>
        <v>#DIV/0!</v>
      </c>
      <c r="P20" s="35"/>
      <c r="Q20" s="51"/>
    </row>
    <row r="21" spans="2:18" s="13" customFormat="1" ht="31.5" customHeight="1">
      <c r="B21" s="68"/>
      <c r="C21" s="19">
        <v>11</v>
      </c>
      <c r="D21" s="43" t="e">
        <f>#REF!</f>
        <v>#REF!</v>
      </c>
      <c r="E21" s="43" t="e">
        <f>#REF!</f>
        <v>#REF!</v>
      </c>
      <c r="F21" s="49" t="e">
        <f>#REF!</f>
        <v>#REF!</v>
      </c>
      <c r="G21" s="20" t="e">
        <f>#REF!</f>
        <v>#REF!</v>
      </c>
      <c r="H21" s="21" t="e">
        <f>#REF!</f>
        <v>#REF!</v>
      </c>
      <c r="I21" s="20"/>
      <c r="J21" s="21"/>
      <c r="K21" s="20" t="e">
        <f t="shared" si="0"/>
        <v>#REF!</v>
      </c>
      <c r="L21" s="41" t="e">
        <f t="shared" si="1"/>
        <v>#REF!</v>
      </c>
      <c r="M21" s="61"/>
      <c r="N21" s="20" t="str">
        <f>IFERROR(INDEX($D$11:$D$31,MATCH(0,INDEX(COUNTIF($N$10:N20,$D$11:$D$31),),)),"")</f>
        <v/>
      </c>
      <c r="O21" s="55" t="e">
        <f t="shared" si="2"/>
        <v>#DIV/0!</v>
      </c>
      <c r="P21" s="35"/>
      <c r="Q21" s="51"/>
    </row>
    <row r="22" spans="2:18" s="13" customFormat="1" ht="31.5" customHeight="1">
      <c r="B22" s="68"/>
      <c r="C22" s="19">
        <v>12</v>
      </c>
      <c r="D22" s="43" t="e">
        <f>#REF!</f>
        <v>#REF!</v>
      </c>
      <c r="E22" s="43" t="e">
        <f>#REF!</f>
        <v>#REF!</v>
      </c>
      <c r="F22" s="49" t="e">
        <f>#REF!</f>
        <v>#REF!</v>
      </c>
      <c r="G22" s="20" t="e">
        <f>#REF!</f>
        <v>#REF!</v>
      </c>
      <c r="H22" s="21" t="e">
        <f>#REF!</f>
        <v>#REF!</v>
      </c>
      <c r="I22" s="20"/>
      <c r="J22" s="21"/>
      <c r="K22" s="20" t="e">
        <f t="shared" si="0"/>
        <v>#REF!</v>
      </c>
      <c r="L22" s="41" t="e">
        <f t="shared" si="1"/>
        <v>#REF!</v>
      </c>
      <c r="M22" s="61"/>
      <c r="N22" s="20" t="str">
        <f>IFERROR(INDEX($D$11:$D$31,MATCH(0,INDEX(COUNTIF($N$10:N21,$D$11:$D$31),),)),"")</f>
        <v/>
      </c>
      <c r="O22" s="55" t="e">
        <f t="shared" si="2"/>
        <v>#DIV/0!</v>
      </c>
      <c r="P22" s="35"/>
      <c r="Q22" s="51"/>
    </row>
    <row r="23" spans="2:18" s="13" customFormat="1" ht="31.5" customHeight="1">
      <c r="B23" s="68"/>
      <c r="C23" s="19">
        <v>13</v>
      </c>
      <c r="D23" s="43" t="e">
        <f>#REF!</f>
        <v>#REF!</v>
      </c>
      <c r="E23" s="43" t="e">
        <f>#REF!</f>
        <v>#REF!</v>
      </c>
      <c r="F23" s="49" t="e">
        <f>#REF!</f>
        <v>#REF!</v>
      </c>
      <c r="G23" s="20" t="e">
        <f>#REF!</f>
        <v>#REF!</v>
      </c>
      <c r="H23" s="21" t="e">
        <f>#REF!</f>
        <v>#REF!</v>
      </c>
      <c r="I23" s="20"/>
      <c r="J23" s="21"/>
      <c r="K23" s="20" t="e">
        <f t="shared" si="0"/>
        <v>#REF!</v>
      </c>
      <c r="L23" s="41" t="e">
        <f t="shared" si="1"/>
        <v>#REF!</v>
      </c>
      <c r="M23" s="61"/>
      <c r="N23" s="20" t="str">
        <f>IFERROR(INDEX($D$11:$D$31,MATCH(0,INDEX(COUNTIF($N$10:N22,$D$11:$D$31),),)),"")</f>
        <v/>
      </c>
      <c r="O23" s="55" t="e">
        <f t="shared" si="2"/>
        <v>#DIV/0!</v>
      </c>
      <c r="P23" s="35"/>
      <c r="Q23" s="51"/>
    </row>
    <row r="24" spans="2:18" s="13" customFormat="1" ht="31.5" customHeight="1">
      <c r="B24" s="68"/>
      <c r="C24" s="19">
        <v>14</v>
      </c>
      <c r="D24" s="43" t="e">
        <f>#REF!</f>
        <v>#REF!</v>
      </c>
      <c r="E24" s="43" t="e">
        <f>#REF!</f>
        <v>#REF!</v>
      </c>
      <c r="F24" s="49" t="e">
        <f>#REF!</f>
        <v>#REF!</v>
      </c>
      <c r="G24" s="20" t="e">
        <f>#REF!</f>
        <v>#REF!</v>
      </c>
      <c r="H24" s="21" t="e">
        <f>#REF!</f>
        <v>#REF!</v>
      </c>
      <c r="I24" s="21"/>
      <c r="J24" s="21"/>
      <c r="K24" s="20" t="e">
        <f t="shared" ref="K24:K30" si="3">IF(F24="Baja",1,IF(F24="Media - baja",2,IF(F24="Media",3,IF(F24="Media - alta",4,5))))</f>
        <v>#REF!</v>
      </c>
      <c r="L24" s="41" t="e">
        <f t="shared" ref="L24:L30" si="4">J24*K24</f>
        <v>#REF!</v>
      </c>
      <c r="M24" s="61"/>
      <c r="N24" s="20" t="str">
        <f>IFERROR(INDEX($D$11:$D$31,MATCH(0,INDEX(COUNTIF($N$10:N23,$D$11:$D$31),),)),"")</f>
        <v/>
      </c>
      <c r="O24" s="55" t="e">
        <f t="shared" si="2"/>
        <v>#DIV/0!</v>
      </c>
      <c r="P24" s="35"/>
      <c r="Q24" s="51"/>
    </row>
    <row r="25" spans="2:18" s="13" customFormat="1" ht="31.5" customHeight="1">
      <c r="B25" s="68"/>
      <c r="C25" s="19">
        <v>15</v>
      </c>
      <c r="D25" s="43" t="e">
        <f>#REF!</f>
        <v>#REF!</v>
      </c>
      <c r="E25" s="43" t="e">
        <f>#REF!</f>
        <v>#REF!</v>
      </c>
      <c r="F25" s="49" t="e">
        <f>#REF!</f>
        <v>#REF!</v>
      </c>
      <c r="G25" s="20" t="e">
        <f>#REF!</f>
        <v>#REF!</v>
      </c>
      <c r="H25" s="21" t="e">
        <f>#REF!</f>
        <v>#REF!</v>
      </c>
      <c r="I25" s="21"/>
      <c r="J25" s="21"/>
      <c r="K25" s="20" t="e">
        <f t="shared" si="3"/>
        <v>#REF!</v>
      </c>
      <c r="L25" s="41" t="e">
        <f t="shared" si="4"/>
        <v>#REF!</v>
      </c>
      <c r="M25" s="61"/>
      <c r="N25" s="20" t="str">
        <f>IFERROR(INDEX($D$11:$D$31,MATCH(0,INDEX(COUNTIF($N$10:N24,$D$11:$D$31),),)),"")</f>
        <v/>
      </c>
      <c r="O25" s="55" t="e">
        <f t="shared" si="2"/>
        <v>#DIV/0!</v>
      </c>
      <c r="P25" s="35"/>
      <c r="Q25" s="51"/>
    </row>
    <row r="26" spans="2:18" s="13" customFormat="1" ht="31.5" customHeight="1">
      <c r="B26" s="68"/>
      <c r="C26" s="19">
        <v>16</v>
      </c>
      <c r="D26" s="43" t="e">
        <f>#REF!</f>
        <v>#REF!</v>
      </c>
      <c r="E26" s="43" t="e">
        <f>#REF!</f>
        <v>#REF!</v>
      </c>
      <c r="F26" s="49" t="e">
        <f>#REF!</f>
        <v>#REF!</v>
      </c>
      <c r="G26" s="20" t="e">
        <f>#REF!</f>
        <v>#REF!</v>
      </c>
      <c r="H26" s="21" t="e">
        <f>#REF!</f>
        <v>#REF!</v>
      </c>
      <c r="I26" s="21"/>
      <c r="J26" s="21"/>
      <c r="K26" s="20" t="e">
        <f t="shared" si="3"/>
        <v>#REF!</v>
      </c>
      <c r="L26" s="41" t="e">
        <f t="shared" si="4"/>
        <v>#REF!</v>
      </c>
      <c r="M26" s="61"/>
      <c r="N26" s="61"/>
      <c r="O26" s="61"/>
      <c r="P26" s="35"/>
      <c r="Q26" s="51"/>
    </row>
    <row r="27" spans="2:18" s="13" customFormat="1" ht="31.5" customHeight="1">
      <c r="B27" s="68"/>
      <c r="C27" s="19">
        <v>17</v>
      </c>
      <c r="D27" s="43" t="e">
        <f>#REF!</f>
        <v>#REF!</v>
      </c>
      <c r="E27" s="43" t="e">
        <f>#REF!</f>
        <v>#REF!</v>
      </c>
      <c r="F27" s="49" t="e">
        <f>#REF!</f>
        <v>#REF!</v>
      </c>
      <c r="G27" s="20" t="e">
        <f>#REF!</f>
        <v>#REF!</v>
      </c>
      <c r="H27" s="21" t="e">
        <f>#REF!</f>
        <v>#REF!</v>
      </c>
      <c r="I27" s="21"/>
      <c r="J27" s="21"/>
      <c r="K27" s="20" t="e">
        <f t="shared" si="3"/>
        <v>#REF!</v>
      </c>
      <c r="L27" s="41" t="e">
        <f t="shared" si="4"/>
        <v>#REF!</v>
      </c>
      <c r="M27" s="61"/>
      <c r="N27" s="61"/>
      <c r="O27" s="61"/>
      <c r="P27" s="35"/>
      <c r="Q27" s="51"/>
    </row>
    <row r="28" spans="2:18" s="13" customFormat="1" ht="31.5" customHeight="1">
      <c r="B28" s="68"/>
      <c r="C28" s="19">
        <v>18</v>
      </c>
      <c r="D28" s="43" t="e">
        <f>#REF!</f>
        <v>#REF!</v>
      </c>
      <c r="E28" s="43" t="e">
        <f>#REF!</f>
        <v>#REF!</v>
      </c>
      <c r="F28" s="49" t="e">
        <f>#REF!</f>
        <v>#REF!</v>
      </c>
      <c r="G28" s="20" t="e">
        <f>#REF!</f>
        <v>#REF!</v>
      </c>
      <c r="H28" s="21" t="e">
        <f>#REF!</f>
        <v>#REF!</v>
      </c>
      <c r="I28" s="21"/>
      <c r="J28" s="21"/>
      <c r="K28" s="20" t="e">
        <f t="shared" si="3"/>
        <v>#REF!</v>
      </c>
      <c r="L28" s="41" t="e">
        <f t="shared" si="4"/>
        <v>#REF!</v>
      </c>
      <c r="M28" s="61"/>
      <c r="N28" s="61"/>
      <c r="O28" s="61"/>
      <c r="P28" s="35"/>
      <c r="Q28" s="51"/>
    </row>
    <row r="29" spans="2:18" s="13" customFormat="1" ht="31.5" customHeight="1">
      <c r="B29" s="68"/>
      <c r="C29" s="19">
        <v>19</v>
      </c>
      <c r="D29" s="43" t="e">
        <f>#REF!</f>
        <v>#REF!</v>
      </c>
      <c r="E29" s="43" t="e">
        <f>#REF!</f>
        <v>#REF!</v>
      </c>
      <c r="F29" s="49" t="e">
        <f>#REF!</f>
        <v>#REF!</v>
      </c>
      <c r="G29" s="20" t="e">
        <f>#REF!</f>
        <v>#REF!</v>
      </c>
      <c r="H29" s="21" t="e">
        <f>#REF!</f>
        <v>#REF!</v>
      </c>
      <c r="I29" s="21"/>
      <c r="J29" s="21"/>
      <c r="K29" s="20" t="e">
        <f t="shared" si="3"/>
        <v>#REF!</v>
      </c>
      <c r="L29" s="41" t="e">
        <f t="shared" si="4"/>
        <v>#REF!</v>
      </c>
      <c r="M29" s="61"/>
      <c r="N29" s="61"/>
      <c r="O29" s="61"/>
      <c r="P29" s="35"/>
      <c r="Q29" s="51"/>
    </row>
    <row r="30" spans="2:18" s="13" customFormat="1" ht="31.5" customHeight="1">
      <c r="B30" s="68"/>
      <c r="C30" s="19">
        <v>20</v>
      </c>
      <c r="D30" s="43" t="e">
        <f>#REF!</f>
        <v>#REF!</v>
      </c>
      <c r="E30" s="43" t="e">
        <f>#REF!</f>
        <v>#REF!</v>
      </c>
      <c r="F30" s="49" t="e">
        <f>#REF!</f>
        <v>#REF!</v>
      </c>
      <c r="G30" s="20" t="e">
        <f>#REF!</f>
        <v>#REF!</v>
      </c>
      <c r="H30" s="21" t="e">
        <f>#REF!</f>
        <v>#REF!</v>
      </c>
      <c r="I30" s="21"/>
      <c r="J30" s="21"/>
      <c r="K30" s="20" t="e">
        <f t="shared" si="3"/>
        <v>#REF!</v>
      </c>
      <c r="L30" s="41" t="e">
        <f t="shared" si="4"/>
        <v>#REF!</v>
      </c>
      <c r="M30" s="61"/>
      <c r="N30" s="61"/>
      <c r="O30" s="61"/>
      <c r="P30" s="35"/>
      <c r="Q30" s="51"/>
    </row>
    <row r="31" spans="2:18" s="13" customFormat="1" ht="31.5" customHeight="1">
      <c r="B31" s="68"/>
      <c r="C31" s="19" t="s">
        <v>20</v>
      </c>
      <c r="D31" s="43" t="e">
        <f>#REF!</f>
        <v>#REF!</v>
      </c>
      <c r="E31" s="43" t="e">
        <f>#REF!</f>
        <v>#REF!</v>
      </c>
      <c r="F31" s="49" t="e">
        <f>#REF!</f>
        <v>#REF!</v>
      </c>
      <c r="G31" s="20" t="e">
        <f>#REF!</f>
        <v>#REF!</v>
      </c>
      <c r="H31" s="21" t="e">
        <f>#REF!</f>
        <v>#REF!</v>
      </c>
      <c r="I31" s="21"/>
      <c r="J31" s="21"/>
      <c r="K31" s="20" t="e">
        <f t="shared" ref="K31" si="5">IF(F31="Baja",1,IF(F31="Media - baja",2,IF(F31="Media",3,IF(F31="Media - alta",4,5))))</f>
        <v>#REF!</v>
      </c>
      <c r="L31" s="41" t="e">
        <f t="shared" ref="L31" si="6">J31*K31</f>
        <v>#REF!</v>
      </c>
      <c r="M31" s="61"/>
      <c r="N31" s="61"/>
      <c r="O31" s="61"/>
      <c r="P31" s="35"/>
      <c r="Q31" s="51"/>
    </row>
    <row r="32" spans="2:18" s="13" customFormat="1" ht="31.5" customHeight="1">
      <c r="B32" s="68"/>
      <c r="C32" s="36"/>
      <c r="D32" s="36"/>
      <c r="E32" s="35"/>
      <c r="F32" s="35"/>
      <c r="G32" s="35"/>
      <c r="H32" s="37"/>
      <c r="I32" s="35"/>
      <c r="J32" s="38"/>
      <c r="K32" s="35"/>
      <c r="L32" s="39"/>
      <c r="M32" s="39"/>
      <c r="N32" s="35"/>
      <c r="O32" s="35"/>
      <c r="P32" s="35"/>
      <c r="Q32" s="62"/>
      <c r="R32" s="51"/>
    </row>
    <row r="33" spans="1:18" ht="21.75" customHeight="1">
      <c r="B33" s="69"/>
      <c r="C33" s="53"/>
      <c r="D33" s="53"/>
      <c r="E33" s="53"/>
      <c r="F33" s="53"/>
      <c r="G33" s="53"/>
      <c r="H33" s="53"/>
      <c r="I33" s="53"/>
      <c r="J33" s="53"/>
      <c r="K33" s="53"/>
      <c r="L33" s="53"/>
      <c r="M33" s="53"/>
      <c r="N33" s="53"/>
      <c r="O33" s="53"/>
      <c r="P33" s="53"/>
      <c r="Q33" s="63"/>
      <c r="R33" s="50"/>
    </row>
    <row r="34" spans="1:18" ht="21.75" customHeight="1">
      <c r="A34" s="14"/>
      <c r="B34" s="165" t="s">
        <v>7</v>
      </c>
      <c r="C34" s="166"/>
      <c r="D34" s="166"/>
      <c r="E34" s="166"/>
      <c r="F34" s="166"/>
      <c r="G34" s="166"/>
      <c r="H34" s="166"/>
      <c r="I34" s="166"/>
      <c r="J34" s="166"/>
      <c r="K34" s="166"/>
      <c r="L34" s="166"/>
      <c r="M34" s="166"/>
      <c r="N34" s="166"/>
      <c r="O34" s="166"/>
      <c r="P34" s="166"/>
      <c r="Q34" s="167"/>
      <c r="R34" s="56"/>
    </row>
    <row r="35" spans="1:18" ht="21.75" customHeight="1">
      <c r="A35" s="15"/>
      <c r="B35" s="158" t="s">
        <v>8</v>
      </c>
      <c r="C35" s="103"/>
      <c r="D35" s="103"/>
      <c r="E35" s="103"/>
      <c r="F35" s="103"/>
      <c r="G35" s="103"/>
      <c r="H35" s="103"/>
      <c r="I35" s="103"/>
      <c r="J35" s="103"/>
      <c r="K35" s="103"/>
      <c r="L35" s="103"/>
      <c r="M35" s="103"/>
      <c r="N35" s="103"/>
      <c r="O35" s="103"/>
      <c r="P35" s="103"/>
      <c r="Q35" s="104"/>
      <c r="R35" s="58"/>
    </row>
    <row r="36" spans="1:18" ht="21.75" customHeight="1">
      <c r="B36" s="158" t="s">
        <v>9</v>
      </c>
      <c r="C36" s="103"/>
      <c r="D36" s="104"/>
      <c r="E36" s="158" t="s">
        <v>22</v>
      </c>
      <c r="F36" s="104"/>
      <c r="G36" s="158" t="s">
        <v>40</v>
      </c>
      <c r="H36" s="104"/>
      <c r="I36" s="158">
        <v>3</v>
      </c>
      <c r="J36" s="103"/>
      <c r="K36" s="103"/>
      <c r="L36" s="103"/>
      <c r="M36" s="104"/>
      <c r="N36" s="159" t="s">
        <v>10</v>
      </c>
      <c r="O36" s="160"/>
      <c r="P36" s="168">
        <v>43343</v>
      </c>
      <c r="Q36" s="169"/>
      <c r="R36" s="57"/>
    </row>
    <row r="37" spans="1:18" ht="80.25" customHeight="1">
      <c r="B37" s="161"/>
      <c r="C37" s="162"/>
      <c r="D37" s="162"/>
      <c r="E37" s="162"/>
      <c r="F37" s="162"/>
      <c r="G37" s="162"/>
      <c r="H37" s="162"/>
      <c r="I37" s="162"/>
      <c r="J37" s="162"/>
      <c r="K37" s="162"/>
      <c r="L37" s="162"/>
      <c r="M37" s="162"/>
      <c r="N37" s="162"/>
      <c r="O37" s="162"/>
      <c r="P37" s="163"/>
      <c r="Q37" s="164"/>
      <c r="R37" s="52"/>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507CD5-24A3-4E2A-9C62-0D297C6143A7}"/>
</file>

<file path=customXml/itemProps2.xml><?xml version="1.0" encoding="utf-8"?>
<ds:datastoreItem xmlns:ds="http://schemas.openxmlformats.org/officeDocument/2006/customXml" ds:itemID="{EC9EC352-635E-4EDD-887E-671E2E483EF2}">
  <ds:schemaRefs>
    <ds:schemaRef ds:uri="http://schemas.microsoft.com/sharepoint/v3/contenttype/forms"/>
  </ds:schemaRefs>
</ds:datastoreItem>
</file>

<file path=customXml/itemProps3.xml><?xml version="1.0" encoding="utf-8"?>
<ds:datastoreItem xmlns:ds="http://schemas.openxmlformats.org/officeDocument/2006/customXml" ds:itemID="{24B8EA10-8BA9-47EE-BB0A-539697D1C6B3}">
  <ds:schemaRefs>
    <ds:schemaRef ds:uri="http://purl.org/dc/elements/1.1/"/>
    <ds:schemaRef ds:uri="http://schemas.microsoft.com/office/2006/metadata/properties"/>
    <ds:schemaRef ds:uri="80b85395-ac31-4b56-902b-e2dc4f5a561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0a93019-545d-46cd-a9ca-17d53d6615d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Katya Cecilia Humanez Petro</cp:lastModifiedBy>
  <cp:lastPrinted>2015-10-07T23:19:01Z</cp:lastPrinted>
  <dcterms:created xsi:type="dcterms:W3CDTF">2015-06-22T21:28:44Z</dcterms:created>
  <dcterms:modified xsi:type="dcterms:W3CDTF">2020-09-07T13:45:02Z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