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s.eromeros\Documents\LIZETH\Plan Mejoramiento\Archivo General de la  Nación\"/>
    </mc:Choice>
  </mc:AlternateContent>
  <bookViews>
    <workbookView xWindow="0" yWindow="0" windowWidth="28800" windowHeight="11610"/>
  </bookViews>
  <sheets>
    <sheet name="PM"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I14" i="1"/>
  <c r="L13" i="1"/>
  <c r="I13" i="1"/>
  <c r="I12" i="1"/>
  <c r="I11" i="1"/>
</calcChain>
</file>

<file path=xl/sharedStrings.xml><?xml version="1.0" encoding="utf-8"?>
<sst xmlns="http://schemas.openxmlformats.org/spreadsheetml/2006/main" count="65" uniqueCount="64">
  <si>
    <t xml:space="preserve">Entidad: </t>
  </si>
  <si>
    <t>UAE DIAN</t>
  </si>
  <si>
    <t xml:space="preserve">NIT: </t>
  </si>
  <si>
    <t>800197268-4</t>
  </si>
  <si>
    <t xml:space="preserve">Representante Legal: </t>
  </si>
  <si>
    <t>SANTIAGO ROJAS ARROYO</t>
  </si>
  <si>
    <t xml:space="preserve">Fecha de iniciación: </t>
  </si>
  <si>
    <t>Responsable del proceso:</t>
  </si>
  <si>
    <t>DIEGO ARMANDO CHITIVA SANCHEZ</t>
  </si>
  <si>
    <t>Fecha de finalización:</t>
  </si>
  <si>
    <t xml:space="preserve">Cargo: </t>
  </si>
  <si>
    <t>SUBDIRECTOR DE GESTION DE RECURSOS FÌSICOS</t>
  </si>
  <si>
    <t>Fecha y número de Acta de aprobación del PMA</t>
  </si>
  <si>
    <t>Plan de Mejoramiento</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</si>
  <si>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</si>
  <si>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</si>
  <si>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</si>
  <si>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</si>
  <si>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</si>
  <si>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</si>
  <si>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</si>
  <si>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</si>
  <si>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</si>
  <si>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</si>
  <si>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</si>
  <si>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</si>
  <si>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</si>
  <si>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</si>
  <si>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INICIO</t>
  </si>
  <si>
    <t>FINALIZACIÓN</t>
  </si>
  <si>
    <t>Con base en la evaluación de las carpetas contentivas de los procesos judiciales, conciliaciones y contratos, se evidenció que los documentos no cuentan con foliación consecutiva y en orden cronológico, como tampoco figuran algunos folios, hay duplicidad de escritos, se encuentran documentos con asuntos diferentes a los del expediente, no hay unidad documental y no se observan en algunos casos el producto de las obligaciones contractuales cumplidas</t>
  </si>
  <si>
    <t>ACCION 1</t>
  </si>
  <si>
    <t>Fortalecer el conocimiento y la apropiación de los procedimientos de Gestión Documental en los funcionarios de la Coordinación de Contratos, y la Subdirección de Gestión de Representación Externa, en la organización de archivos de gestión y conformación de expedientes de acuerdo con las normas legales vigentes.</t>
  </si>
  <si>
    <t>Realizar dos (2) Talleres teórico - prácticos sobre normas legales vigentes para la conformación de expedientes y organización de documentos en archivos de gestión, orientado a: i) un taller para los funcionarios de la Coordinación de Contratos, y ii) un taller para los funcionarios de la Subdirección de Gestión de Representación Externa.</t>
  </si>
  <si>
    <t>Dos (2) Talleres realizados</t>
  </si>
  <si>
    <t>Subdirección de Gestión de Recursos Físicos - Coordinación de Comunicaciones Oficiales y Control de Registros</t>
  </si>
  <si>
    <t>Dos (2) registros de asistencia (Uno por cada taller).
Copia del material desarrollado para cada taller.</t>
  </si>
  <si>
    <t>ACCION 2</t>
  </si>
  <si>
    <t xml:space="preserve">Verificar  la aplicación de las normas  legales vigentes en los archivos  de  la  Coordinación de contratos  y  en  la Subdirección de Representación Externa.  </t>
  </si>
  <si>
    <t xml:space="preserve">Realizar Mesa  de  Trabajo  Trimestral para adelantar seguimiento  al  cumplimiento de  la aplicacion  de  las  normas legales vigentes, sobre  la organización  de  documentos en  archivos de gestión. </t>
  </si>
  <si>
    <t>Tres (3) mesas de trabajo realizadas</t>
  </si>
  <si>
    <t>Subdirección de Gestión de Recursos Físicos - Subdirección de Gestión de Representación Externa</t>
  </si>
  <si>
    <t>Tres (3) actas de reunión.
Tres (3) registros de asistencia</t>
  </si>
  <si>
    <t>ACCION 3</t>
  </si>
  <si>
    <t>Adelantar actividades de control y seguimiento al subproceso de Gestión Documental, orientadas al aseguramiento de los procedimientos vigentes en materia de conformación de expedientes.</t>
  </si>
  <si>
    <t>Realizar la evaluación en sitio, por parte de la  Coordinación de Comunicaciones Oficiales y  control de  Registros, a través de selección aleatoria de expedientes, sobre el cumplimiento de los lineamientos y políticas vigentes en materia de gestión documental, en lo referente a la conformación de expedientes y organización de documentos en archivos de gestión, en la la Coordinación de Contratos, y de la Subdirección de Gestión de Representación Externa.</t>
  </si>
  <si>
    <t>Informes trimestrales de evaluación</t>
  </si>
  <si>
    <t>Dos (2) informes trimestrales de evaluación</t>
  </si>
  <si>
    <t>Establecer e implementar las acciones de ajuste para la corrección de las fallas identificadas en el informe trimestral de evaluación dentro del  proceso de aseguramiento, conducentes a mitigar la ocurrencia futura de acciones reincidentes sobre los hallazgos y observaciones presentadas por Entes de Control.</t>
  </si>
  <si>
    <t>Dos (2) informes de acciones de ajuste implementadas</t>
  </si>
  <si>
    <t xml:space="preserve">Subdirección de Gestión de Recursos Físicos - Coordinación de Contratos y  Subdirección de Representación Externa </t>
  </si>
  <si>
    <t>Dos (2) informes.</t>
  </si>
  <si>
    <t>Gestión documental.  Los documentos de las carpetas no cuentan con foliación consecutiva, no están en orden cronológico, existe duplicidad de  escritos, no se encuentran algunos documentos importantes y existen documentos con asuntos diferentes, en blanco o sin diligenciar en carpetas sin identificar.</t>
  </si>
  <si>
    <t>ACCION 4</t>
  </si>
  <si>
    <t>Mejorar la gestión documental en la organización, control y consulta de los documentos a cargo de la Subdirección en especial los relacionados con procesos judiciales, conciliaciones y contratos  de la Subdirección de  Representación Externa</t>
  </si>
  <si>
    <t>Diligenciar por parte de los abogados un formato en el que deben verificar, entre otros aspectos, que en la carpeta se encuentran los soportes mínimos necesarios según se trate de un asunto de conciliaciones, representación externa o  contratos, que están en orden cronológico, que no se encuentran duplicados  y que cuentan con la foliación respectiva.</t>
  </si>
  <si>
    <t>Un (1) formato por carpeta</t>
  </si>
  <si>
    <t>Jefes Jurídicos de las Seccionales o quien haga sus veces/ Jefe Coordinación de Conciliaciones / Jefe Coordinación de Secretaría
Jefe Coordinación de Contratos / Jefe de Coordinación de Comunicaciones Oficiales y Control de Registros/Apoderados judiciales</t>
  </si>
  <si>
    <t>Formatos incorporados en las carpetas</t>
  </si>
  <si>
    <t>En Reunión de Unificación de Criterios de Representación Externa y Precomité de Conciliaciones, socializar a los abogados y funcionarios de apoyo, el formato que debe ser diligenciado con el fin de que los documentos cuenten con foliación consecutiva, estén organizados cronológicamente y contengan las piezas más importantes. Igualmente a través de Memorando socializarlo con las Direcciones Seccionales</t>
  </si>
  <si>
    <t>(2) Reuniones de Unificación de Criterios de Representación Externa y de Precomité de Conciliaciones.   (1) Memorando para las Direcciones Seccionales</t>
  </si>
  <si>
    <t>Subdireción de Gestión de Representación Externa</t>
  </si>
  <si>
    <t>(2) Actas de reunión                           (1) Memorando</t>
  </si>
  <si>
    <t xml:space="preserve">PLAN DE MEJORAMIENTO 
Archivo General de la 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</si>
</sst>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name val="Calibri"/>
      <family val="2"/>
      <scheme val="minor"/>
    </font>
    <font>
      <b/>
      <sz val="11"/>
      <name val="Arial"/>
      <family val="2"/>
    </font>
    <font>
      <sz val="11"/>
      <name val="Arial"/>
      <family val="2"/>
    </font>
    <font>
      <b/>
      <sz val="9"/>
      <name val="Arial"/>
      <family val="2"/>
    </font>
    <font>
      <b/>
      <sz val="12"/>
      <name val="Arial"/>
      <family val="2"/>
    </font>
    <font>
      <b/>
      <sz val="8"/>
      <name val="Arial"/>
      <family val="2"/>
    </font>
    <font>
      <sz val="10"/>
      <name val="Arial"/>
      <family val="2"/>
    </font>
    <font>
      <sz val="12"/>
      <name val="Arial"/>
      <family val="2"/>
    </font>
    <font>
      <b/>
      <sz val="20"/>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5">
    <xf numFmtId="0" fontId="0" fillId="0" borderId="0" xfId="0"/>
    <xf numFmtId="0" fontId="1"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4" fillId="2"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0" xfId="0" applyFont="1" applyFill="1" applyBorder="1" applyAlignment="1">
      <alignment horizontal="justify" vertical="top" wrapText="1"/>
    </xf>
    <xf numFmtId="0" fontId="7" fillId="2" borderId="4" xfId="0" applyFont="1" applyFill="1" applyBorder="1" applyAlignment="1">
      <alignment horizontal="justify" vertical="top" wrapText="1"/>
    </xf>
    <xf numFmtId="10" fontId="7" fillId="2" borderId="4" xfId="0" applyNumberFormat="1" applyFont="1" applyFill="1" applyBorder="1" applyAlignment="1">
      <alignment horizontal="center" vertical="center" wrapText="1"/>
    </xf>
    <xf numFmtId="9" fontId="7" fillId="2" borderId="4" xfId="0" applyNumberFormat="1" applyFont="1" applyFill="1" applyBorder="1" applyAlignment="1">
      <alignment horizontal="center" vertical="center" wrapText="1"/>
    </xf>
    <xf numFmtId="0" fontId="7" fillId="2" borderId="21" xfId="0" applyFont="1" applyFill="1" applyBorder="1" applyAlignment="1">
      <alignment horizontal="justify" vertical="top" wrapText="1"/>
    </xf>
    <xf numFmtId="0" fontId="7" fillId="2" borderId="20" xfId="0" applyFont="1" applyFill="1" applyBorder="1" applyAlignment="1">
      <alignment horizontal="center" vertical="center" wrapText="1"/>
    </xf>
    <xf numFmtId="10" fontId="7" fillId="2" borderId="20" xfId="0" applyNumberFormat="1" applyFont="1" applyFill="1" applyBorder="1" applyAlignment="1">
      <alignment horizontal="center" vertical="center" wrapText="1"/>
    </xf>
    <xf numFmtId="0" fontId="7" fillId="2" borderId="20" xfId="0" applyFont="1" applyFill="1" applyBorder="1" applyAlignment="1" applyProtection="1">
      <alignment horizontal="center" vertical="top" wrapText="1"/>
      <protection locked="0"/>
    </xf>
    <xf numFmtId="0" fontId="7" fillId="2" borderId="20" xfId="0" applyFont="1" applyFill="1" applyBorder="1" applyAlignment="1" applyProtection="1">
      <alignment horizontal="center" vertical="center" wrapText="1"/>
      <protection locked="0"/>
    </xf>
    <xf numFmtId="0" fontId="1" fillId="0" borderId="0" xfId="0" applyFont="1" applyAlignment="1">
      <alignment horizontal="center" vertical="center"/>
    </xf>
    <xf numFmtId="14" fontId="7" fillId="2" borderId="4" xfId="0" applyNumberFormat="1" applyFont="1" applyFill="1" applyBorder="1" applyAlignment="1">
      <alignment horizontal="center" vertical="center" wrapText="1"/>
    </xf>
    <xf numFmtId="1" fontId="7" fillId="2" borderId="20" xfId="0" applyNumberFormat="1" applyFont="1" applyFill="1" applyBorder="1" applyAlignment="1">
      <alignment horizontal="center" vertical="center" wrapText="1"/>
    </xf>
    <xf numFmtId="14" fontId="7" fillId="2" borderId="20" xfId="0" applyNumberFormat="1" applyFont="1" applyFill="1" applyBorder="1"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horizontal="center" vertical="center"/>
    </xf>
    <xf numFmtId="0" fontId="7" fillId="2" borderId="20" xfId="0" applyFont="1" applyFill="1" applyBorder="1" applyAlignment="1">
      <alignment horizontal="center" vertical="center" textRotation="90" wrapText="1"/>
    </xf>
    <xf numFmtId="0" fontId="7" fillId="2" borderId="4" xfId="0" applyFont="1" applyFill="1" applyBorder="1" applyAlignment="1">
      <alignment horizontal="center" vertical="center" textRotation="90" wrapText="1"/>
    </xf>
    <xf numFmtId="10" fontId="7" fillId="2" borderId="12" xfId="0" applyNumberFormat="1" applyFont="1" applyFill="1" applyBorder="1" applyAlignment="1">
      <alignment horizontal="center" vertical="center" wrapText="1"/>
    </xf>
    <xf numFmtId="0" fontId="2" fillId="0" borderId="29" xfId="0" applyFont="1" applyBorder="1" applyAlignment="1">
      <alignment horizontal="left" vertical="center"/>
    </xf>
    <xf numFmtId="0" fontId="2" fillId="0" borderId="8" xfId="0" applyFont="1" applyBorder="1" applyAlignment="1">
      <alignment horizontal="left" vertical="center"/>
    </xf>
    <xf numFmtId="0" fontId="2" fillId="0" borderId="28" xfId="0" applyFont="1" applyBorder="1" applyAlignment="1">
      <alignment horizontal="left" vertical="center"/>
    </xf>
    <xf numFmtId="0" fontId="4" fillId="0" borderId="14" xfId="0" applyFont="1" applyBorder="1" applyAlignment="1">
      <alignment horizontal="left"/>
    </xf>
    <xf numFmtId="0" fontId="4" fillId="0" borderId="4"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2" borderId="2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0" xfId="0" applyFont="1" applyFill="1" applyBorder="1" applyAlignment="1">
      <alignment horizontal="justify" vertical="top" wrapText="1"/>
    </xf>
    <xf numFmtId="0" fontId="7" fillId="2" borderId="4" xfId="0" applyFont="1" applyFill="1" applyBorder="1" applyAlignment="1">
      <alignment horizontal="justify" vertical="top" wrapText="1"/>
    </xf>
    <xf numFmtId="0" fontId="4" fillId="2" borderId="20" xfId="0" applyFont="1" applyFill="1" applyBorder="1" applyAlignment="1">
      <alignment horizontal="center" vertical="center" textRotation="89" wrapText="1"/>
    </xf>
    <xf numFmtId="0" fontId="4" fillId="2" borderId="4" xfId="0" applyFont="1" applyFill="1" applyBorder="1" applyAlignment="1">
      <alignment horizontal="center" vertical="center" textRotation="89" wrapText="1"/>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xf>
    <xf numFmtId="0" fontId="8" fillId="0" borderId="1" xfId="0" applyFont="1" applyFill="1" applyBorder="1" applyAlignment="1" applyProtection="1">
      <alignment horizontal="center"/>
    </xf>
    <xf numFmtId="0" fontId="9" fillId="0" borderId="25"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wrapText="1"/>
    </xf>
    <xf numFmtId="0" fontId="9" fillId="0" borderId="27" xfId="0" applyFont="1" applyFill="1" applyBorder="1" applyAlignment="1" applyProtection="1">
      <alignment horizontal="center" vertical="center" wrapText="1"/>
    </xf>
    <xf numFmtId="0" fontId="7" fillId="2" borderId="18"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0" xfId="0" applyFont="1" applyFill="1" applyBorder="1" applyAlignment="1">
      <alignment horizontal="center" vertical="center" textRotation="89" wrapText="1"/>
    </xf>
    <xf numFmtId="0" fontId="7" fillId="2" borderId="4" xfId="0" applyFont="1" applyFill="1" applyBorder="1" applyAlignment="1">
      <alignment horizontal="center" vertical="center" textRotation="89" wrapText="1"/>
    </xf>
    <xf numFmtId="0" fontId="5" fillId="2" borderId="3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0" xfId="0" applyFont="1" applyBorder="1" applyAlignment="1">
      <alignment horizontal="left"/>
    </xf>
    <xf numFmtId="0" fontId="2" fillId="0" borderId="28" xfId="0" applyFont="1" applyBorder="1" applyAlignment="1">
      <alignment horizontal="left"/>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9526</xdr:rowOff>
    </xdr:from>
    <xdr:to>
      <xdr:col>4</xdr:col>
      <xdr:colOff>2722</xdr:colOff>
      <xdr:row>1</xdr:row>
      <xdr:rowOff>0</xdr:rowOff>
    </xdr:to>
    <xdr:pic>
      <xdr:nvPicPr>
        <xdr:cNvPr id="3" name="Imagen 31">
          <a:extLst>
            <a:ext uri="{FF2B5EF4-FFF2-40B4-BE49-F238E27FC236}">
              <a16:creationId xmlns:a16="http://schemas.microsoft.com/office/drawing/2014/main" xmlns="" id="{44361F4B-E4C1-433A-A7FB-15717A6A1C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6"/>
          <a:ext cx="3050722"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A2" workbookViewId="0">
      <selection activeCell="K11" sqref="K11"/>
    </sheetView>
  </sheetViews>
  <sheetFormatPr baseColWidth="10" defaultRowHeight="15" x14ac:dyDescent="0.25"/>
  <cols>
    <col min="7" max="7" width="11.42578125" style="23"/>
    <col min="8" max="8" width="12.85546875" style="23" customWidth="1"/>
    <col min="9" max="9" width="11.42578125" style="23"/>
    <col min="10" max="10" width="12.7109375" style="23" customWidth="1"/>
    <col min="11" max="13" width="11.42578125" style="23"/>
  </cols>
  <sheetData>
    <row r="1" spans="1:15" ht="60" customHeight="1" thickBot="1" x14ac:dyDescent="0.3">
      <c r="A1" s="58"/>
      <c r="B1" s="58"/>
      <c r="C1" s="58"/>
      <c r="D1" s="59"/>
      <c r="E1" s="60" t="s">
        <v>63</v>
      </c>
      <c r="F1" s="61"/>
      <c r="G1" s="61"/>
      <c r="H1" s="61"/>
      <c r="I1" s="61"/>
      <c r="J1" s="61"/>
      <c r="K1" s="61"/>
      <c r="L1" s="61"/>
      <c r="M1" s="61"/>
      <c r="N1" s="61"/>
      <c r="O1" s="62"/>
    </row>
    <row r="2" spans="1:15" ht="15.75" thickBot="1" x14ac:dyDescent="0.3">
      <c r="A2" s="1"/>
      <c r="B2" s="1"/>
      <c r="C2" s="1"/>
      <c r="D2" s="1"/>
      <c r="E2" s="1"/>
      <c r="F2" s="1"/>
      <c r="G2" s="19"/>
      <c r="H2" s="19"/>
      <c r="I2" s="19"/>
      <c r="J2" s="19"/>
      <c r="K2" s="19"/>
      <c r="L2" s="19"/>
      <c r="M2" s="19"/>
      <c r="N2" s="1"/>
      <c r="O2" s="1"/>
    </row>
    <row r="3" spans="1:15" x14ac:dyDescent="0.25">
      <c r="A3" s="83" t="s">
        <v>0</v>
      </c>
      <c r="B3" s="84"/>
      <c r="C3" s="34" t="s">
        <v>1</v>
      </c>
      <c r="D3" s="35"/>
      <c r="E3" s="35"/>
      <c r="F3" s="35"/>
      <c r="G3" s="35"/>
      <c r="H3" s="35"/>
      <c r="I3" s="36"/>
      <c r="J3" s="24" t="s">
        <v>2</v>
      </c>
      <c r="K3" s="25" t="s">
        <v>3</v>
      </c>
      <c r="L3" s="26"/>
      <c r="M3" s="26"/>
      <c r="N3" s="27"/>
      <c r="O3" s="28"/>
    </row>
    <row r="4" spans="1:15" x14ac:dyDescent="0.25">
      <c r="A4" s="37" t="s">
        <v>4</v>
      </c>
      <c r="B4" s="38"/>
      <c r="C4" s="39" t="s">
        <v>5</v>
      </c>
      <c r="D4" s="40"/>
      <c r="E4" s="40"/>
      <c r="F4" s="40"/>
      <c r="G4" s="40"/>
      <c r="H4" s="40"/>
      <c r="I4" s="41"/>
      <c r="J4" s="42" t="s">
        <v>6</v>
      </c>
      <c r="K4" s="43"/>
      <c r="L4" s="5">
        <v>42975</v>
      </c>
      <c r="M4" s="6"/>
      <c r="N4" s="7"/>
      <c r="O4" s="29"/>
    </row>
    <row r="5" spans="1:15" x14ac:dyDescent="0.25">
      <c r="A5" s="37" t="s">
        <v>7</v>
      </c>
      <c r="B5" s="38"/>
      <c r="C5" s="73" t="s">
        <v>8</v>
      </c>
      <c r="D5" s="74"/>
      <c r="E5" s="74"/>
      <c r="F5" s="74"/>
      <c r="G5" s="74"/>
      <c r="H5" s="74"/>
      <c r="I5" s="75"/>
      <c r="J5" s="76" t="s">
        <v>9</v>
      </c>
      <c r="K5" s="77"/>
      <c r="L5" s="5">
        <v>43342</v>
      </c>
      <c r="M5" s="6"/>
      <c r="N5" s="7"/>
      <c r="O5" s="29"/>
    </row>
    <row r="6" spans="1:15" x14ac:dyDescent="0.25">
      <c r="A6" s="37" t="s">
        <v>10</v>
      </c>
      <c r="B6" s="38"/>
      <c r="C6" s="2" t="s">
        <v>11</v>
      </c>
      <c r="D6" s="3"/>
      <c r="E6" s="3"/>
      <c r="F6" s="3"/>
      <c r="G6" s="4"/>
      <c r="H6" s="4"/>
      <c r="I6" s="4"/>
      <c r="J6" s="4"/>
      <c r="K6" s="4"/>
      <c r="L6" s="4"/>
      <c r="M6" s="4"/>
      <c r="N6" s="4"/>
      <c r="O6" s="30"/>
    </row>
    <row r="7" spans="1:15" ht="30" customHeight="1" thickBot="1" x14ac:dyDescent="0.3">
      <c r="A7" s="78" t="s">
        <v>12</v>
      </c>
      <c r="B7" s="79"/>
      <c r="C7" s="80"/>
      <c r="D7" s="81"/>
      <c r="E7" s="81"/>
      <c r="F7" s="81"/>
      <c r="G7" s="81"/>
      <c r="H7" s="81"/>
      <c r="I7" s="81"/>
      <c r="J7" s="81"/>
      <c r="K7" s="81"/>
      <c r="L7" s="81"/>
      <c r="M7" s="81"/>
      <c r="N7" s="81"/>
      <c r="O7" s="82"/>
    </row>
    <row r="8" spans="1:15" ht="30" customHeight="1" thickBot="1" x14ac:dyDescent="0.3">
      <c r="A8" s="70" t="s">
        <v>13</v>
      </c>
      <c r="B8" s="71"/>
      <c r="C8" s="71"/>
      <c r="D8" s="71"/>
      <c r="E8" s="71"/>
      <c r="F8" s="71"/>
      <c r="G8" s="71"/>
      <c r="H8" s="71"/>
      <c r="I8" s="71"/>
      <c r="J8" s="71"/>
      <c r="K8" s="71"/>
      <c r="L8" s="71"/>
      <c r="M8" s="71"/>
      <c r="N8" s="71"/>
      <c r="O8" s="72"/>
    </row>
    <row r="9" spans="1:15" ht="28.5" customHeight="1" x14ac:dyDescent="0.25">
      <c r="A9" s="56" t="s">
        <v>14</v>
      </c>
      <c r="B9" s="52" t="s">
        <v>15</v>
      </c>
      <c r="C9" s="52" t="s">
        <v>16</v>
      </c>
      <c r="D9" s="52" t="s">
        <v>17</v>
      </c>
      <c r="E9" s="52" t="s">
        <v>18</v>
      </c>
      <c r="F9" s="52" t="s">
        <v>19</v>
      </c>
      <c r="G9" s="52" t="s">
        <v>20</v>
      </c>
      <c r="H9" s="52"/>
      <c r="I9" s="52" t="s">
        <v>21</v>
      </c>
      <c r="J9" s="52" t="s">
        <v>22</v>
      </c>
      <c r="K9" s="54" t="s">
        <v>23</v>
      </c>
      <c r="L9" s="52" t="s">
        <v>24</v>
      </c>
      <c r="M9" s="52" t="s">
        <v>25</v>
      </c>
      <c r="N9" s="52" t="s">
        <v>26</v>
      </c>
      <c r="O9" s="50" t="s">
        <v>27</v>
      </c>
    </row>
    <row r="10" spans="1:15" ht="15.75" thickBot="1" x14ac:dyDescent="0.3">
      <c r="A10" s="57"/>
      <c r="B10" s="53"/>
      <c r="C10" s="53"/>
      <c r="D10" s="53"/>
      <c r="E10" s="53"/>
      <c r="F10" s="53"/>
      <c r="G10" s="8" t="s">
        <v>28</v>
      </c>
      <c r="H10" s="8" t="s">
        <v>29</v>
      </c>
      <c r="I10" s="53"/>
      <c r="J10" s="53"/>
      <c r="K10" s="55"/>
      <c r="L10" s="53"/>
      <c r="M10" s="53"/>
      <c r="N10" s="53"/>
      <c r="O10" s="51"/>
    </row>
    <row r="11" spans="1:15" ht="409.5" x14ac:dyDescent="0.25">
      <c r="A11" s="63">
        <v>1</v>
      </c>
      <c r="B11" s="65" t="s">
        <v>30</v>
      </c>
      <c r="C11" s="32" t="s">
        <v>31</v>
      </c>
      <c r="D11" s="10" t="s">
        <v>32</v>
      </c>
      <c r="E11" s="9">
        <v>1</v>
      </c>
      <c r="F11" s="11" t="s">
        <v>33</v>
      </c>
      <c r="G11" s="20">
        <v>42979</v>
      </c>
      <c r="H11" s="20">
        <v>43039</v>
      </c>
      <c r="I11" s="21">
        <f t="shared" ref="I11" si="0">(H11-G11)/7</f>
        <v>8.5714285714285712</v>
      </c>
      <c r="J11" s="12">
        <v>0</v>
      </c>
      <c r="K11" s="13" t="s">
        <v>34</v>
      </c>
      <c r="L11" s="13">
        <v>0</v>
      </c>
      <c r="M11" s="9"/>
      <c r="N11" s="10" t="s">
        <v>35</v>
      </c>
      <c r="O11" s="14" t="s">
        <v>36</v>
      </c>
    </row>
    <row r="12" spans="1:15" ht="267.75" x14ac:dyDescent="0.25">
      <c r="A12" s="64"/>
      <c r="B12" s="66"/>
      <c r="C12" s="31" t="s">
        <v>37</v>
      </c>
      <c r="D12" s="10" t="s">
        <v>38</v>
      </c>
      <c r="E12" s="15">
        <v>1</v>
      </c>
      <c r="F12" s="10" t="s">
        <v>39</v>
      </c>
      <c r="G12" s="22">
        <v>42975</v>
      </c>
      <c r="H12" s="22">
        <v>43266</v>
      </c>
      <c r="I12" s="21">
        <f>(H12-G12)/7</f>
        <v>41.571428571428569</v>
      </c>
      <c r="J12" s="16">
        <v>0</v>
      </c>
      <c r="K12" s="18" t="s">
        <v>40</v>
      </c>
      <c r="L12" s="18">
        <v>0</v>
      </c>
      <c r="M12" s="15"/>
      <c r="N12" s="10" t="s">
        <v>41</v>
      </c>
      <c r="O12" s="17" t="s">
        <v>42</v>
      </c>
    </row>
    <row r="13" spans="1:15" ht="409.5" x14ac:dyDescent="0.25">
      <c r="A13" s="64"/>
      <c r="B13" s="66"/>
      <c r="C13" s="68" t="s">
        <v>43</v>
      </c>
      <c r="D13" s="46" t="s">
        <v>44</v>
      </c>
      <c r="E13" s="15">
        <v>1</v>
      </c>
      <c r="F13" s="10" t="s">
        <v>45</v>
      </c>
      <c r="G13" s="22">
        <v>43040</v>
      </c>
      <c r="H13" s="22">
        <v>43281</v>
      </c>
      <c r="I13" s="21">
        <f t="shared" ref="I13:I14" si="1">(H13-G13)/7</f>
        <v>34.428571428571431</v>
      </c>
      <c r="J13" s="16">
        <v>0</v>
      </c>
      <c r="K13" s="18" t="s">
        <v>46</v>
      </c>
      <c r="L13" s="16">
        <f>AVERAGE(J13:J14)</f>
        <v>0</v>
      </c>
      <c r="M13" s="15"/>
      <c r="N13" s="10" t="s">
        <v>35</v>
      </c>
      <c r="O13" s="14" t="s">
        <v>47</v>
      </c>
    </row>
    <row r="14" spans="1:15" ht="383.25" thickBot="1" x14ac:dyDescent="0.3">
      <c r="A14" s="44"/>
      <c r="B14" s="67"/>
      <c r="C14" s="69"/>
      <c r="D14" s="47"/>
      <c r="E14" s="9">
        <v>2</v>
      </c>
      <c r="F14" s="11" t="s">
        <v>48</v>
      </c>
      <c r="G14" s="22">
        <v>43070</v>
      </c>
      <c r="H14" s="22">
        <v>43281</v>
      </c>
      <c r="I14" s="21">
        <f t="shared" si="1"/>
        <v>30.142857142857142</v>
      </c>
      <c r="J14" s="16">
        <v>0</v>
      </c>
      <c r="K14" s="13" t="s">
        <v>49</v>
      </c>
      <c r="L14" s="12">
        <v>0</v>
      </c>
      <c r="M14" s="9"/>
      <c r="N14" s="10" t="s">
        <v>50</v>
      </c>
      <c r="O14" s="14" t="s">
        <v>51</v>
      </c>
    </row>
    <row r="15" spans="1:15" ht="409.5" x14ac:dyDescent="0.25">
      <c r="A15" s="44">
        <v>1</v>
      </c>
      <c r="B15" s="46" t="s">
        <v>52</v>
      </c>
      <c r="C15" s="48" t="s">
        <v>53</v>
      </c>
      <c r="D15" s="46" t="s">
        <v>54</v>
      </c>
      <c r="E15" s="15">
        <v>1</v>
      </c>
      <c r="F15" s="11" t="s">
        <v>55</v>
      </c>
      <c r="G15" s="20">
        <v>42962</v>
      </c>
      <c r="H15" s="20">
        <v>43324</v>
      </c>
      <c r="I15" s="21">
        <v>52</v>
      </c>
      <c r="J15" s="16">
        <v>0</v>
      </c>
      <c r="K15" s="18" t="s">
        <v>56</v>
      </c>
      <c r="L15" s="33">
        <f>AVERAGE(J15:J16)</f>
        <v>0</v>
      </c>
      <c r="M15" s="15"/>
      <c r="N15" s="10" t="s">
        <v>57</v>
      </c>
      <c r="O15" s="14" t="s">
        <v>58</v>
      </c>
    </row>
    <row r="16" spans="1:15" ht="409.5" x14ac:dyDescent="0.25">
      <c r="A16" s="45"/>
      <c r="B16" s="47"/>
      <c r="C16" s="49"/>
      <c r="D16" s="47"/>
      <c r="E16" s="9">
        <v>2</v>
      </c>
      <c r="F16" s="10" t="s">
        <v>59</v>
      </c>
      <c r="G16" s="22">
        <v>42962</v>
      </c>
      <c r="H16" s="22">
        <v>43008</v>
      </c>
      <c r="I16" s="21">
        <v>6</v>
      </c>
      <c r="J16" s="12">
        <v>0</v>
      </c>
      <c r="K16" s="13" t="s">
        <v>60</v>
      </c>
      <c r="L16" s="16">
        <v>0</v>
      </c>
      <c r="M16" s="9"/>
      <c r="N16" s="11" t="s">
        <v>61</v>
      </c>
      <c r="O16" s="13" t="s">
        <v>62</v>
      </c>
    </row>
  </sheetData>
  <mergeCells count="36">
    <mergeCell ref="A1:D1"/>
    <mergeCell ref="E1:O1"/>
    <mergeCell ref="A11:A14"/>
    <mergeCell ref="B11:B14"/>
    <mergeCell ref="C13:C14"/>
    <mergeCell ref="D13:D14"/>
    <mergeCell ref="A8:O8"/>
    <mergeCell ref="F9:F10"/>
    <mergeCell ref="G9:H9"/>
    <mergeCell ref="A5:B5"/>
    <mergeCell ref="C5:I5"/>
    <mergeCell ref="J5:K5"/>
    <mergeCell ref="A6:B6"/>
    <mergeCell ref="A7:B7"/>
    <mergeCell ref="C7:O7"/>
    <mergeCell ref="A3:B3"/>
    <mergeCell ref="O9:O10"/>
    <mergeCell ref="I9:I10"/>
    <mergeCell ref="J9:J10"/>
    <mergeCell ref="K9:K10"/>
    <mergeCell ref="L9:L10"/>
    <mergeCell ref="M9:M10"/>
    <mergeCell ref="N9:N10"/>
    <mergeCell ref="C3:I3"/>
    <mergeCell ref="A4:B4"/>
    <mergeCell ref="C4:I4"/>
    <mergeCell ref="J4:K4"/>
    <mergeCell ref="A15:A16"/>
    <mergeCell ref="B15:B16"/>
    <mergeCell ref="C15:C16"/>
    <mergeCell ref="D15:D16"/>
    <mergeCell ref="A9:A10"/>
    <mergeCell ref="B9:B10"/>
    <mergeCell ref="C9:C10"/>
    <mergeCell ref="D9:D10"/>
    <mergeCell ref="E9:E10"/>
  </mergeCells>
  <conditionalFormatting sqref="L15:L16">
    <cfRule type="cellIs" dxfId="2" priority="1" operator="greaterThan">
      <formula>1</formula>
    </cfRule>
  </conditionalFormatting>
  <conditionalFormatting sqref="L13:L14">
    <cfRule type="cellIs" dxfId="1" priority="2" operator="greaterThan">
      <formula>1</formula>
    </cfRule>
    <cfRule type="cellIs" dxfId="0" priority="3" operator="greaterThan">
      <formula>100</formula>
    </cfRule>
  </conditionalFormatting>
  <dataValidations count="3">
    <dataValidation operator="greaterThanOrEqual" allowBlank="1" showInputMessage="1" showErrorMessage="1" sqref="E11:E16"/>
    <dataValidation type="date" allowBlank="1" showInputMessage="1" showErrorMessage="1" promptTitle="Validación" prompt="formato DD/MM/AA" sqref="G11:H16">
      <formula1>36526</formula1>
      <formula2>44177</formula2>
    </dataValidation>
    <dataValidation allowBlank="1" showInputMessage="1" showErrorMessage="1" promptTitle="Validación" prompt="El porcentaje no debe exceder el 100%" sqref="L11:L16"/>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2E0788A1829D442A9ACEDAB4D8A16C1" ma:contentTypeVersion="1" ma:contentTypeDescription="Crear nuevo documento." ma:contentTypeScope="" ma:versionID="71a7455cc26b5a9f89c9f26d09c9cc1e">
  <xsd:schema xmlns:xsd="http://www.w3.org/2001/XMLSchema" xmlns:xs="http://www.w3.org/2001/XMLSchema" xmlns:p="http://schemas.microsoft.com/office/2006/metadata/properties" xmlns:ns2="2febaad4-4a94-47d8-bd40-dd72d5026160" targetNamespace="http://schemas.microsoft.com/office/2006/metadata/properties" ma:root="true" ma:fieldsID="e9206923f1b12c210629a13ec6f050b6"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8F327F-9BD6-47CE-878F-560150A32CEF}"/>
</file>

<file path=customXml/itemProps2.xml><?xml version="1.0" encoding="utf-8"?>
<ds:datastoreItem xmlns:ds="http://schemas.openxmlformats.org/officeDocument/2006/customXml" ds:itemID="{E3CE74F1-931B-400A-857B-2BA8FF4D7F53}"/>
</file>

<file path=customXml/itemProps3.xml><?xml version="1.0" encoding="utf-8"?>
<ds:datastoreItem xmlns:ds="http://schemas.openxmlformats.org/officeDocument/2006/customXml" ds:itemID="{F319A8BE-05E5-4127-95DC-3995BD229E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Ramirez Ortiz</dc:creator>
  <cp:lastModifiedBy>Erika Lizeth Romero Sanchez</cp:lastModifiedBy>
  <dcterms:created xsi:type="dcterms:W3CDTF">2018-01-24T16:34:53Z</dcterms:created>
  <dcterms:modified xsi:type="dcterms:W3CDTF">2018-02-08T13:25:05Z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0x010100F2E0788A1829D442A9ACEDAB4D8A16C1</vt:lpwstr>
  </property>
</Properties>
</file>