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cgaitanf\Desktop\"/>
    </mc:Choice>
  </mc:AlternateContent>
  <xr:revisionPtr revIDLastSave="0" documentId="13_ncr:1_{8AE25011-6F7B-4787-B7F3-719952E441A9}" xr6:coauthVersionLast="47" xr6:coauthVersionMax="47" xr10:uidLastSave="{00000000-0000-0000-0000-000000000000}"/>
  <bookViews>
    <workbookView xWindow="-120" yWindow="-120" windowWidth="20730" windowHeight="11040" xr2:uid="{EABE207C-2DCF-4470-AB50-A1CA1E817A54}"/>
  </bookViews>
  <sheets>
    <sheet name="Plan mejoramient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2" l="1"/>
  <c r="N52" i="2"/>
  <c r="N50" i="2"/>
  <c r="N10" i="2"/>
  <c r="N11" i="2"/>
  <c r="N58" i="2"/>
  <c r="N55" i="2"/>
  <c r="N19" i="2"/>
  <c r="N79" i="2"/>
  <c r="N78" i="2"/>
  <c r="N75" i="2"/>
  <c r="N77" i="2"/>
  <c r="N74" i="2"/>
  <c r="N73" i="2"/>
  <c r="N15" i="2"/>
  <c r="N14" i="2"/>
  <c r="N13" i="2"/>
  <c r="N12" i="2"/>
  <c r="N17" i="2" l="1"/>
  <c r="N51" i="2"/>
  <c r="N54" i="2"/>
  <c r="N53" i="2"/>
  <c r="N49" i="2"/>
  <c r="N63" i="2"/>
  <c r="N31" i="2"/>
  <c r="N30" i="2"/>
  <c r="N29" i="2"/>
  <c r="N27" i="2"/>
  <c r="N28" i="2"/>
  <c r="N23" i="2"/>
  <c r="N21" i="2"/>
  <c r="N71" i="2"/>
  <c r="N76" i="2"/>
  <c r="N72" i="2"/>
  <c r="N80" i="2"/>
  <c r="N70" i="2"/>
  <c r="N69" i="2"/>
  <c r="N68" i="2"/>
  <c r="N67" i="2"/>
  <c r="N65" i="2"/>
  <c r="N48" i="2"/>
  <c r="N47" i="2"/>
  <c r="N46" i="2"/>
  <c r="N45" i="2"/>
  <c r="N43" i="2"/>
  <c r="N41" i="2"/>
  <c r="N40" i="2"/>
  <c r="N39" i="2"/>
  <c r="N38" i="2"/>
  <c r="N37" i="2"/>
  <c r="N36" i="2"/>
  <c r="N35" i="2"/>
  <c r="N26" i="2"/>
  <c r="N24" i="2"/>
  <c r="N22" i="2"/>
  <c r="N18" i="2"/>
  <c r="N16" i="2"/>
  <c r="N9" i="2"/>
</calcChain>
</file>

<file path=xl/sharedStrings.xml><?xml version="1.0" encoding="utf-8"?>
<sst xmlns="http://schemas.openxmlformats.org/spreadsheetml/2006/main" count="372" uniqueCount="277">
  <si>
    <t>Proceso: Planeación, Estrategia y Control</t>
  </si>
  <si>
    <t>PLAN DE MEJORAMIENTO  - OFICINA DE CONTROL INTERNO</t>
  </si>
  <si>
    <t>1. NOMBRE DE LA AUDITORÍA O AUTOEVALUACIÓN</t>
  </si>
  <si>
    <t>Auditoría a las Mercancías aprehendidas, decomisadas o abandonadas - ADA.  AMA2025-007</t>
  </si>
  <si>
    <t>2. LUGAR ADMINISTRATIVO, ÁREA O DEPENDENCIA AUDITADA O AUTOEVALUADA</t>
  </si>
  <si>
    <t>Nivel Central: 
Dirección de Gestión Corporativa.
Subdirección Logística.
  Coordinación de la Operación Logística (Inventarios)
  Coordinación de Chatarrización y Destrucciones.
  Coordinación de Gestión Social y Comercialización.
Nivel Local:
Dirección Seccional de Aduanas de Bogotá
Dirección Seccional de Aduanas de Cartagena
Dirección Seccional de Aduanas de Medellín
Dirección Seccional de Impuestos y Aduanas de Bucaramanga
Dirección Seccional de Aduanas de Cali</t>
  </si>
  <si>
    <t>3. FECHA DE LA AUDITORÍA O AUTOEVALUACIÓN</t>
  </si>
  <si>
    <t>DESDE</t>
  </si>
  <si>
    <t>HASTA</t>
  </si>
  <si>
    <t>4. PERIODO AUDITADO O AUTOEVALUADO</t>
  </si>
  <si>
    <t>5. DIRECCIÓN/
OFICINA</t>
  </si>
  <si>
    <t>6. ENTE DE CONTROL</t>
  </si>
  <si>
    <t>7. AUDITORIA/
INSPECCIÓN</t>
  </si>
  <si>
    <t>8. CÓDIGO DEL HALLAZGO/
OBSERVACIÓN/ INDICIO</t>
  </si>
  <si>
    <t>9. DESCRIPCIÓN DEL HALLAZGO / OBSERVACIÓN / INDICIO</t>
  </si>
  <si>
    <t>10. CAUSA  DEL HALLAZGO</t>
  </si>
  <si>
    <t>11. ACCIÓN DE MEJORA</t>
  </si>
  <si>
    <t>12. DESCRIPCIÓN DE ACTIVIDADES</t>
  </si>
  <si>
    <t>13. UNIDAD DE MEDIDA DE ACTIVIDADES</t>
  </si>
  <si>
    <t>14. CANTIDAD UNIDAD DE MEDIDA DE ACTIVIDADES</t>
  </si>
  <si>
    <t>15. FECHA INICIO ACTIVIDADES</t>
  </si>
  <si>
    <t>16. FECHA TERMINACIÓN ACTIVIDADES</t>
  </si>
  <si>
    <t>17. PLAZO EN SEMANAS ACTIVIDADES</t>
  </si>
  <si>
    <t>18. AVANCE FÍSICO EJECUCIÓN ACTIVIDADES</t>
  </si>
  <si>
    <t xml:space="preserve">19. ÁREA(S) RESPONSABLE(S) </t>
  </si>
  <si>
    <t>CORPORATIVA</t>
  </si>
  <si>
    <t>OCI</t>
  </si>
  <si>
    <t>AUDITORÍA A LAS MERCANCÍAS APREHENDIDAS, DECOMISADAS O ABANDONADAS A FAVOR DE LA NACIÓN - ADA - AMA2025-007</t>
  </si>
  <si>
    <t>AMA-2025-007
H1</t>
  </si>
  <si>
    <r>
      <rPr>
        <b/>
        <sz val="11"/>
        <color theme="1"/>
        <rFont val="Arial"/>
        <family val="2"/>
      </rPr>
      <t>Inoportunidad en la disposición de las mercancías Aprehendidas, Decomisadas o Abandonadas – ADA a favor de la Nación.</t>
    </r>
    <r>
      <rPr>
        <sz val="11"/>
        <color theme="1"/>
        <rFont val="Arial"/>
        <family val="2"/>
      </rPr>
      <t xml:space="preserve">
Revisado el inventario de mercancías con corte a 30 de junio de 2025, se evidenció la existencia de mercancías ADA cuya situación jurídica fue definida hace más de dos años, sin que se haya realizado su disposición. Nivel Central – Subdirección Logística, Nivel Local - Direcciones Seccionales de Aduanas de Bogotá, Medellín y Cali, y Dirección Seccional de Impuestos y Aduanas de Bucaramanga. (Anexo 1).
El consolidado por Dirección Seccional y valor total de las mercancías pendientes de disposición, se presentan en la siguiente tabla:
</t>
    </r>
    <r>
      <rPr>
        <b/>
        <sz val="11"/>
        <color theme="1"/>
        <rFont val="Arial"/>
        <family val="2"/>
      </rPr>
      <t>Tabla 3.  Mercancías con situación jurídica definida pendientes de disposición</t>
    </r>
    <r>
      <rPr>
        <sz val="11"/>
        <color theme="1"/>
        <rFont val="Arial"/>
        <family val="2"/>
      </rPr>
      <t xml:space="preserve">
</t>
    </r>
  </si>
  <si>
    <t>Deficiencias en la aplicación de controles, debilidades en el monitoreo y seguimiento para la disposición oportuna de mercancías ADA y disminución de inventarios, en el Nivel Central y Nivel Local, que garanticen el flujo de mercancías ADA y la conformación de los eventos de disposición.</t>
  </si>
  <si>
    <r>
      <rPr>
        <b/>
        <sz val="11"/>
        <color rgb="FF000000"/>
        <rFont val="Arial"/>
        <family val="2"/>
      </rPr>
      <t xml:space="preserve">Acción 1: </t>
    </r>
    <r>
      <rPr>
        <sz val="11"/>
        <color rgb="FF000000"/>
        <rFont val="Arial"/>
        <family val="2"/>
      </rPr>
      <t xml:space="preserve">Disponer de las Mercancias con situación jurídica definida y registradas en el sistema ADA por valor Total de $ 15.600.577.108,06 relacionadas en el anexo 1, de las Direcciones Seccionales de Aduanas de Bogotá ($14.236.374.227,97), Cali ($690.761.454) Medellín ($645.657.154,09), y  Dirección Seccional de Impuestos y Aduanas de Bucaramanga ($27.784.272) y realizar seguimiento a la disposición de mercancías ADA
</t>
    </r>
  </si>
  <si>
    <r>
      <rPr>
        <b/>
        <sz val="11"/>
        <color rgb="FF000000"/>
        <rFont val="Arial"/>
        <family val="2"/>
      </rPr>
      <t>Actividad 1:</t>
    </r>
    <r>
      <rPr>
        <sz val="11"/>
        <color rgb="FF000000"/>
        <rFont val="Arial"/>
        <family val="2"/>
      </rPr>
      <t xml:space="preserve"> Realizar egresos de las mercancias ADA con situación jurídica definida y relacionadas en el Anexo 1 de la AMA 2025-007
</t>
    </r>
  </si>
  <si>
    <t>valor de la mercancía egresada en el periodo / valor total de las mercancias a disponer. Periodicidad mensual</t>
  </si>
  <si>
    <r>
      <rPr>
        <b/>
        <sz val="11"/>
        <color rgb="FF000000"/>
        <rFont val="Arial"/>
      </rPr>
      <t>Actividad 2:</t>
    </r>
    <r>
      <rPr>
        <sz val="11"/>
        <color rgb="FF000000"/>
        <rFont val="Arial"/>
      </rPr>
      <t xml:space="preserve"> Realizar seguimiento mensual a las Direcciones Seccionales a través del Dashboard, con la alerta de mercancía con situación jurídica sin disponer.</t>
    </r>
  </si>
  <si>
    <t>Informe de seguimiento mensual</t>
  </si>
  <si>
    <t>AMA-2025-007
H2. Lit a)</t>
  </si>
  <si>
    <r>
      <rPr>
        <b/>
        <sz val="11"/>
        <color theme="1"/>
        <rFont val="Arial"/>
        <family val="2"/>
      </rPr>
      <t xml:space="preserve">Deficiencias en el procedimiento para la disposición de las mercancías ADA y en la conformación de los eventos.
Inoportunidad en la elaboración del formato FT-ADF-2623 verificación de requisitos de las donaciones – Nivel Central – Subdirección Logística - Coordinación de Gestión Social y Comercialización
</t>
    </r>
    <r>
      <rPr>
        <sz val="11"/>
        <color theme="1"/>
        <rFont val="Arial"/>
        <family val="2"/>
      </rPr>
      <t xml:space="preserve">
Revisada una muestra de 48 eventos de disposición bajo la modalidad donación, de las Direcciones Seccionales auditadas, se evidenció que, en 28 eventos, el formato FT-ADF-2623 “Verificación de ofrecimientos y aceptaciones”, fue diligenciado con hasta 82 días posteriores a la expedición del acto administrativo que autoriza la donación, con lo que se desvirtúa el propósito del formato como herramienta preventiva de control, al no ser aplicado oportunamente para motivar la decisión administrativa. (Anexo 2)</t>
    </r>
  </si>
  <si>
    <t>Deficiencias en la implementación de controles, en el monitoreo y seguimiento para el cumplimiento de los requisitos, en la conformación de los eventos de donación y venta,  para la disposición de mercancías y disminución de inventarios e inobservancia de los procedimientos e instructivos en el Nivel Central, para la disposición de las mercancías ADA.</t>
  </si>
  <si>
    <r>
      <rPr>
        <b/>
        <sz val="11"/>
        <color theme="1"/>
        <rFont val="Arial"/>
        <family val="2"/>
      </rPr>
      <t>Acción 1:</t>
    </r>
    <r>
      <rPr>
        <sz val="11"/>
        <color theme="1"/>
        <rFont val="Arial"/>
        <family val="2"/>
      </rPr>
      <t xml:space="preserve"> Capacitar a los sustanciadores de la Coordinación de Gestión Social y Comercialización en la obligatoriedad de elaborar el formato FT-ADF-2623 como herramienta previa de control de los proyectos de donación, implementando un breve instructivo que agilice el correcto y completo diligenciamiento.
</t>
    </r>
  </si>
  <si>
    <r>
      <rPr>
        <b/>
        <sz val="11"/>
        <color rgb="FF000000"/>
        <rFont val="Arial"/>
        <family val="2"/>
      </rPr>
      <t>Actividad 1:</t>
    </r>
    <r>
      <rPr>
        <sz val="11"/>
        <color rgb="FF000000"/>
        <rFont val="Arial"/>
        <family val="2"/>
      </rPr>
      <t xml:space="preserve"> Diseñar un instructivo simplificado para el diligenciamiento  del formato FT-ADF-2623
</t>
    </r>
  </si>
  <si>
    <t>Instructivo del formato FT-ADF-2623</t>
  </si>
  <si>
    <r>
      <rPr>
        <b/>
        <sz val="11"/>
        <color rgb="FF000000"/>
        <rFont val="Arial"/>
        <family val="2"/>
      </rPr>
      <t>Actividad 2:</t>
    </r>
    <r>
      <rPr>
        <sz val="11"/>
        <color rgb="FF000000"/>
        <rFont val="Arial"/>
        <family val="2"/>
      </rPr>
      <t xml:space="preserve"> Capacitar a los sustanciadores de la Coordinación de Gestión Social y Comercialización sobre la correcta y obligatorio diligenciamiento del formato FT-ADF-2623</t>
    </r>
  </si>
  <si>
    <t>Listado de asistencia</t>
  </si>
  <si>
    <r>
      <rPr>
        <b/>
        <sz val="11"/>
        <color rgb="FF000000"/>
        <rFont val="Arial"/>
        <family val="2"/>
      </rPr>
      <t>Actividad 3:</t>
    </r>
    <r>
      <rPr>
        <sz val="11"/>
        <color rgb="FF000000"/>
        <rFont val="Arial"/>
        <family val="2"/>
      </rPr>
      <t xml:space="preserve"> Realizar seguimiento trimestral a los sustanciadores de la Coordinación de Gestión Social y Comercialización para verificar la oportunidad en el diligenciamiento y remisión a las Direcciones Seccionales del FT-ADF-2623</t>
    </r>
  </si>
  <si>
    <t>Informe de seguimiento trimestral</t>
  </si>
  <si>
    <t>AMA-2025-007
H2. Lit b)</t>
  </si>
  <si>
    <t>Falta de completitud documental en los eventos de donación - Nivel Central – Subdirección Logística - Coordinación de Gestión Social y Comercialización.  Nivel Local – Direcciones Seccionales de Aduanas de Cartagena, Cali y Medellín.
En la revisión de 17 eventos de disposición bajo la modalidad de donación en las Direcciones Seccionales auditadas, en la DSA Medellín (1), DSA Cartagena (2), de la DSA Cali (4), se identificó la ausencia de documentos en la conformación de estos, tales como:  
Oficios de ofrecimientos de la mercancía (DSA Medellín y Cartagena) y correo electrónico u oficio de comunicación para la programación de la diligencia de entrega de la mercancía donada (DSA Cali).
Lo que dificulta el seguimiento del proceso de disposición, impide verificar que la entrega se haya realizado correctamente y a la entidad y/o persona beneficiaria autorizada, y representa un incumplimiento a los procedimientos establecidos por la entidad. (Anexo 3)</t>
  </si>
  <si>
    <r>
      <t xml:space="preserve">Acción 2: </t>
    </r>
    <r>
      <rPr>
        <sz val="11"/>
        <color theme="1"/>
        <rFont val="Arial"/>
        <family val="2"/>
      </rPr>
      <t>Socializar con las Direcciones Seccionales la lista de chequeo de los proyectos de donación y realizar seguimiento trimestral a su aplicación en las Direcciones de Aduanas de Cartagena, Cali y Medellín.</t>
    </r>
  </si>
  <si>
    <r>
      <rPr>
        <b/>
        <sz val="11"/>
        <color rgb="FF000000"/>
        <rFont val="Arial"/>
        <family val="2"/>
      </rPr>
      <t>Actividad 1</t>
    </r>
    <r>
      <rPr>
        <sz val="11"/>
        <color rgb="FF000000"/>
        <rFont val="Arial"/>
        <family val="2"/>
      </rPr>
      <t xml:space="preserve">: Socializar con las Direcciones Seccionales la lista de chequeo de los proyectos de donación. </t>
    </r>
  </si>
  <si>
    <r>
      <rPr>
        <b/>
        <sz val="11"/>
        <color rgb="FF000000"/>
        <rFont val="Arial"/>
        <family val="2"/>
      </rPr>
      <t>Actividad 2:</t>
    </r>
    <r>
      <rPr>
        <sz val="11"/>
        <color rgb="FF000000"/>
        <rFont val="Arial"/>
        <family val="2"/>
      </rPr>
      <t xml:space="preserve">  Realizar seguimiento trimestral a las Direcciones Seccionales de Aduanas de Cartagena, Cali y Medellín</t>
    </r>
  </si>
  <si>
    <t>Informe de seguimiento trimestral por Dirección Seccional</t>
  </si>
  <si>
    <t>AMA-2025-007
H3. Lit a)</t>
  </si>
  <si>
    <r>
      <rPr>
        <b/>
        <sz val="11"/>
        <color theme="1"/>
        <rFont val="Arial"/>
        <family val="2"/>
      </rPr>
      <t xml:space="preserve">Deficiencias en la administración y control de los inventarios de mercancías ADA
</t>
    </r>
    <r>
      <rPr>
        <sz val="11"/>
        <color theme="1"/>
        <rFont val="Arial"/>
        <family val="2"/>
      </rPr>
      <t xml:space="preserve">
Revisado el inventario total de mercancías ADA, suministrado por la Subdirección Logística con corte a 30 de junio de 2025, para las Direcciones Seccionales de Aduanas de Bogotá, Medellín, Cartagena, Cali y de Impuestos y Aduanas de Bucaramanga, se evidenció:
</t>
    </r>
    <r>
      <rPr>
        <b/>
        <sz val="11"/>
        <color theme="1"/>
        <rFont val="Arial"/>
        <family val="2"/>
      </rPr>
      <t xml:space="preserve">La solución tecnológica ADA no cuenta con los campos requeridos para una correcta clasificación de las mercancías, así:
</t>
    </r>
    <r>
      <rPr>
        <sz val="11"/>
        <color theme="1"/>
        <rFont val="Arial"/>
        <family val="2"/>
      </rPr>
      <t xml:space="preserve">
Existe mercancía clasificada en el grupo de “Joyería, relojería, piedras y metal”  y de acuerdo con la descripción de esta corresponde a artículos de fantasía, bisutería, piedras sintéticas, material color plata y oro, entre otros; igual situación se presenta para el grupo de “Títulos Valores” con el subgrupo “ojoss”, cuya descripción realmente corresponde a divisas; lo cual ocasiona falta de control para mercancías valiosas por no contar con datos reales y/o consistentes sobre este tipo de mercancías, aumentando el riesgo de  pérdida o sustracción, por falta de la capacidad de distinción entre mercancías de alto y bajo costo. </t>
    </r>
    <r>
      <rPr>
        <b/>
        <sz val="11"/>
        <color theme="1"/>
        <rFont val="Arial"/>
        <family val="2"/>
      </rPr>
      <t>Nivel Central - Subdirección Logística – Nivel Local DSA de Bogotá (Anexo 4)</t>
    </r>
  </si>
  <si>
    <t>Deficiencias en la implementación de controles, en el monitoreo y seguimiento para el ingreso al inventario e inspección de las mercancías ADA, que se almacenan en recintos con o sin contrato, con el fin de controlar su administración y custodia hasta su disposición; e inobservancia de los procedimientos e instructivos, para la disposición de las mercancías ADA, en el Nivel Central y Nivel Local.</t>
  </si>
  <si>
    <r>
      <rPr>
        <b/>
        <sz val="11"/>
        <color rgb="FF000000"/>
        <rFont val="Arial"/>
        <family val="2"/>
      </rPr>
      <t>Acción 1:</t>
    </r>
    <r>
      <rPr>
        <sz val="11"/>
        <color rgb="FF000000"/>
        <rFont val="Arial"/>
        <family val="2"/>
      </rPr>
      <t xml:space="preserve"> Dar lineamiento a las Direcciones Seccionales relacionado con la correcta clasificación de las mercancías ADA en los grupos y subgrupos del aplicativo ADA, con un término que permita subsanar las mercancías mal clasificadas.</t>
    </r>
  </si>
  <si>
    <r>
      <rPr>
        <b/>
        <sz val="11"/>
        <color rgb="FF000000"/>
        <rFont val="Arial"/>
        <family val="2"/>
      </rPr>
      <t xml:space="preserve">Actividad 1: </t>
    </r>
    <r>
      <rPr>
        <sz val="11"/>
        <color rgb="FF000000"/>
        <rFont val="Arial"/>
        <family val="2"/>
      </rPr>
      <t>Elaborar y comunicar un lineamiento relacionado con la correcta clasificación de las mercancías en los grupos y subgrupos del sistema ADA, previo diagnóstico de las existencias del sistema ADA.</t>
    </r>
  </si>
  <si>
    <t>Lineamiento comunicado</t>
  </si>
  <si>
    <r>
      <rPr>
        <b/>
        <sz val="11"/>
        <color rgb="FF000000"/>
        <rFont val="Arial"/>
        <family val="2"/>
      </rPr>
      <t>Actividad 2:</t>
    </r>
    <r>
      <rPr>
        <sz val="11"/>
        <color rgb="FF000000"/>
        <rFont val="Arial"/>
        <family val="2"/>
      </rPr>
      <t xml:space="preserve"> Corregir en ADA el subgrupo de las mercancías ADA relacionadas en el anexo 4, que se encuentren mal clasificadas </t>
    </r>
  </si>
  <si>
    <t>Reporte de existencias en Excel con la actualización</t>
  </si>
  <si>
    <t>AMA-2025-007
H3. Lit b)</t>
  </si>
  <si>
    <r>
      <rPr>
        <b/>
        <sz val="11"/>
        <color theme="1"/>
        <rFont val="Arial"/>
        <family val="2"/>
      </rPr>
      <t>La solución tecnológica ADA no permite identificar de forma individual todos los depósitos sin contrato</t>
    </r>
    <r>
      <rPr>
        <sz val="11"/>
        <color theme="1"/>
        <rFont val="Arial"/>
        <family val="2"/>
      </rPr>
      <t>, algunas mercancías se encuentran clasificadas y agrupadas de manera general en los códigos de depósito “Cadena ADA”, “Depósitos Especiales” y “Joyas” lo que no brinda certeza del lugar de almacenamiento, teniendo que recurrir a cuadros en Excel y bases de datos que se diligencian manualmente.</t>
    </r>
    <r>
      <rPr>
        <b/>
        <sz val="11"/>
        <color theme="1"/>
        <rFont val="Arial"/>
        <family val="2"/>
      </rPr>
      <t xml:space="preserve">  Nivel Central - Subdirección Logística. (Anexo 4)</t>
    </r>
  </si>
  <si>
    <r>
      <rPr>
        <b/>
        <sz val="11"/>
        <color rgb="FF000000"/>
        <rFont val="Arial"/>
        <family val="2"/>
      </rPr>
      <t xml:space="preserve">Acción 2: </t>
    </r>
    <r>
      <rPr>
        <sz val="11"/>
        <color rgb="FF000000"/>
        <rFont val="Arial"/>
        <family val="2"/>
      </rPr>
      <t>Impartir un lineamiento relacionado con la manera correcta de hacer el registro y la creación del depósito habilitado en el sistema ADA</t>
    </r>
  </si>
  <si>
    <r>
      <rPr>
        <b/>
        <sz val="11"/>
        <color rgb="FF000000"/>
        <rFont val="Arial"/>
        <family val="2"/>
      </rPr>
      <t>Actividad 1:</t>
    </r>
    <r>
      <rPr>
        <sz val="11"/>
        <color rgb="FF000000"/>
        <rFont val="Arial"/>
        <family val="2"/>
      </rPr>
      <t xml:space="preserve"> Elaborar y comunicar un lineamiento relacionado con la manera correcta de hacer el registro y la creación del depósito habilitado en el sistema ADA</t>
    </r>
  </si>
  <si>
    <t>Oficio electrónico</t>
  </si>
  <si>
    <t>AMA-2025-007
H3. Lit c)</t>
  </si>
  <si>
    <t>La entidad no cuenta con un sistema de información integral que registre la trazabilidad de todas las actuaciones que se hayan adelantado para cada uno de los Documentos de Ingreso de Mercancía (DIM) o Acta de Inventario, Avalúo de Mercancías Abandonadas (AIAMA), que garantice el control y seguimiento de la mercancía aprehendida, decomisada o abandonada a favor de la Nación. Nivel Central - Subdirección Logística.</t>
  </si>
  <si>
    <r>
      <rPr>
        <b/>
        <sz val="11"/>
        <color rgb="FF000000"/>
        <rFont val="Arial"/>
        <family val="2"/>
      </rPr>
      <t>Acción 3:</t>
    </r>
    <r>
      <rPr>
        <sz val="11"/>
        <color rgb="FF000000"/>
        <rFont val="Arial"/>
        <family val="2"/>
      </rPr>
      <t xml:space="preserve"> Implementar a nivel nacional una herramienta ofimática que integre la información relacionada con abandonos, de tal forma que se garanticen el control, trazabilidad y eficiencia en el manejo de reportes, documentos de transporte y Actas de Inventario y Avalúo de Mercancías en Abandono (AIAMA).</t>
    </r>
  </si>
  <si>
    <r>
      <rPr>
        <b/>
        <sz val="11"/>
        <rFont val="Arial"/>
        <family val="2"/>
      </rPr>
      <t>Actividad 1:</t>
    </r>
    <r>
      <rPr>
        <sz val="11"/>
        <rFont val="Arial"/>
        <family val="2"/>
      </rPr>
      <t xml:space="preserve"> Implementar una herramienta ofimática para el control de abandonos, que sea remitida a las Direcciones Seccionales</t>
    </r>
  </si>
  <si>
    <t>Un correo electrónico</t>
  </si>
  <si>
    <t>AMA-2025-007
H3. Lit d)</t>
  </si>
  <si>
    <r>
      <t xml:space="preserve">Verificados los controles y autocontroles implementados por el área,  para las mercancías en abandono a favor de la nación (archivo en Excel),  se observa desactualización de este, lo que imposibilita identificar, a la fecha, el estado de las acciones que se han surtido sobre estas mercancías o su disposición final. </t>
    </r>
    <r>
      <rPr>
        <b/>
        <sz val="11"/>
        <color rgb="FF000000"/>
        <rFont val="Arial"/>
        <family val="2"/>
      </rPr>
      <t>Nivel Local – DSA de Medellín (Anexos 5 y 6).</t>
    </r>
  </si>
  <si>
    <r>
      <rPr>
        <b/>
        <sz val="11"/>
        <color rgb="FF000000"/>
        <rFont val="Arial"/>
      </rPr>
      <t>Actividad 2:</t>
    </r>
    <r>
      <rPr>
        <sz val="11"/>
        <color rgb="FF000000"/>
        <rFont val="Arial"/>
      </rPr>
      <t xml:space="preserve"> Elaborar un Informe trimestral sobre la gestión de abandonos, que contenga como evidencias el auto comisorio y las AIAMAS firmadas por el depósito habilitado.</t>
    </r>
  </si>
  <si>
    <t>Informe trimestral</t>
  </si>
  <si>
    <t>AMA-2025-007
H3. Lit e)</t>
  </si>
  <si>
    <r>
      <t xml:space="preserve">Deficiencias en la inspección física de mercancías que permitan la verificación rigurosa de la mercancía abandonada a favor de la Nación.
De acuerdo con la respuesta emitida por el depósito CONTECAR S.A. (sin contrato con la DIAN), una mercancía fue inspeccionada por la autoridad aduanera; sin embargo, no se verificaron las cantidades ni el peso real, registrándose en las actas correspondientes únicamente el peso documental. Por esta razón, el depósito mencionado, se negó a firmar el acta de faltantes. Asimismo, señaló que, según la evidencia fílmica del 22 de enero de 2024, el funcionario solicitó la movilización del contenedor FANU 155557 para inspección, procediendo a su apertura mediante el retiro del sello P962304. La diligencia inició a las 15:26 y finalizó a las 17:00, colocando posteriormente el sello P963526. Esta mercancía fue objeto de destrucción mediante procedimiento abreviado, conforme a la Resolución nro. 0151 de febrero de 2024. En el Acta de Hechos se dejó constancia de las inconsistencias detectadas, identificándose un faltante de 6.000 unidades de cigarrillos marca IBIZA, con un valor estimado de $16.452.000. </t>
    </r>
    <r>
      <rPr>
        <b/>
        <sz val="11"/>
        <color theme="1"/>
        <rFont val="Arial"/>
        <family val="2"/>
      </rPr>
      <t>Nivel Local – DSA de Cartagena</t>
    </r>
  </si>
  <si>
    <r>
      <rPr>
        <b/>
        <sz val="11"/>
        <color rgb="FF000000"/>
        <rFont val="Arial"/>
        <family val="2"/>
      </rPr>
      <t xml:space="preserve">Acción 4: </t>
    </r>
    <r>
      <rPr>
        <sz val="11"/>
        <color rgb="FF000000"/>
        <rFont val="Arial"/>
        <family val="2"/>
      </rPr>
      <t>Capacitar a las Direcciones Seccionales sobre el control e inspección de las mercancías reportadas en abandono de acuerdo con los procedimientos e intructivos del subproceso logístico.</t>
    </r>
  </si>
  <si>
    <r>
      <rPr>
        <b/>
        <sz val="11"/>
        <color rgb="FF000000"/>
        <rFont val="Arial"/>
        <family val="2"/>
      </rPr>
      <t>Actividad 1</t>
    </r>
    <r>
      <rPr>
        <sz val="11"/>
        <color rgb="FF000000"/>
        <rFont val="Arial"/>
        <family val="2"/>
      </rPr>
      <t>: Realizar una capacitación a las Direcciones Seccionales relacionada con el control e inspección de mercancías reportadas en abandono.</t>
    </r>
  </si>
  <si>
    <t>lista de asistencia</t>
  </si>
  <si>
    <t>AMA-2025-007
H3. Lit f)</t>
  </si>
  <si>
    <r>
      <t xml:space="preserve">Durante la vigencia 2024, en la Dirección Seccional de Impuestos y Aduanas de Buenaventura se registraron faltantes en 319 DIM, correspondientes a un total de 309.634 artículos, con un valor estimado de $1.714.026.646. En lo corrido del año 2025, se han reportado faltantes en 36 DIM, equivalentes a 16.919 artículos, por un valor de $82.810.127,06. Esta recurrencia evidencia la necesidad de fortalecer los controles desde el momento del ingreso al inventario de las mercancías ADA, dentro del recinto de almacenamiento contratado. Lo anterior, con el fin de garantizar una adecuada administración, custodia y trazabilidad de estos bienes hasta su disposición final. </t>
    </r>
    <r>
      <rPr>
        <b/>
        <sz val="11"/>
        <color theme="1"/>
        <rFont val="Arial"/>
        <family val="2"/>
      </rPr>
      <t>Nivel Local - DSIA de Buenaventura. (Anexos 7 y 8)</t>
    </r>
  </si>
  <si>
    <r>
      <rPr>
        <b/>
        <sz val="11"/>
        <color rgb="FF000000"/>
        <rFont val="Arial"/>
        <family val="2"/>
      </rPr>
      <t>Acción 5:</t>
    </r>
    <r>
      <rPr>
        <sz val="11"/>
        <color rgb="FF000000"/>
        <rFont val="Arial"/>
        <family val="2"/>
      </rPr>
      <t xml:space="preserve"> Elaborar y comunicar a las Direcciones Seccionales un lineamiento que reitere la obligación de dar estricto cumplimiento al procedimiento establecido para el manejo de faltantes de mercancías ADA, así como la obligación de instaurar la denuncia correspondiente ante la autoridad competente en caso de hurto, conforme a lo dispuesto en el parágrafo 2, numeral 17, del Anexo Técnico No. 1 del Contrato de Operación Logística 00-159-2022.</t>
    </r>
  </si>
  <si>
    <r>
      <rPr>
        <b/>
        <sz val="11"/>
        <color rgb="FF000000"/>
        <rFont val="Arial"/>
        <family val="2"/>
      </rPr>
      <t>Actividad 1:</t>
    </r>
    <r>
      <rPr>
        <sz val="11"/>
        <color rgb="FF000000"/>
        <rFont val="Arial"/>
        <family val="2"/>
      </rPr>
      <t xml:space="preserve"> Elaborar un lineamiento dirigido a las Direcciones Seccionales sobre la gestión de mercancías ADA faltantes</t>
    </r>
  </si>
  <si>
    <r>
      <rPr>
        <b/>
        <sz val="11"/>
        <color rgb="FF000000"/>
        <rFont val="Arial"/>
      </rPr>
      <t xml:space="preserve">Actividad 1: </t>
    </r>
    <r>
      <rPr>
        <sz val="11"/>
        <color rgb="FF000000"/>
        <rFont val="Arial"/>
      </rPr>
      <t>Realizar la inspección física de las mercancías por parte de Direcciones Seccionales de una muestra remitida trimestralmente.</t>
    </r>
  </si>
  <si>
    <t>Informe de seguimiento consolidado trimestral.</t>
  </si>
  <si>
    <t>AMA-2025-007
H3. Lit g)</t>
  </si>
  <si>
    <r>
      <t xml:space="preserve">Deficiencias en el almacenamiento de oro, joyas o metales preciosos, presentándose materialización del riesgo por pérdida de mercancía por valor de $664.804.081, con actas de aprehensión de la vigencia 2023, con permanencia aproximada de un año, en custodia de la División Viajeros en la Dirección Seccional de Aduanas de Cali, sin trasladado al Banco de la República o Banco Agrario, careciendo de medidas de seguridad (cámaras, entre otros) para su guarda y custodia. </t>
    </r>
    <r>
      <rPr>
        <b/>
        <sz val="11"/>
        <color theme="1"/>
        <rFont val="Arial"/>
        <family val="2"/>
      </rPr>
      <t xml:space="preserve"> Nivel Local - DSA de Cali</t>
    </r>
  </si>
  <si>
    <r>
      <rPr>
        <b/>
        <sz val="11"/>
        <color rgb="FF000000"/>
        <rFont val="Arial"/>
      </rPr>
      <t xml:space="preserve">Acción 7: </t>
    </r>
    <r>
      <rPr>
        <sz val="11"/>
        <color rgb="FF000000"/>
        <rFont val="Arial"/>
      </rPr>
      <t>Realizar seguimiento trimestral al inventario consistente en joyas, metales y piedras preciosas de competencia de la DSA Cali.</t>
    </r>
  </si>
  <si>
    <r>
      <rPr>
        <b/>
        <sz val="11"/>
        <rFont val="Arial"/>
        <family val="2"/>
      </rPr>
      <t>Actividad 1:</t>
    </r>
    <r>
      <rPr>
        <sz val="11"/>
        <rFont val="Arial"/>
        <family val="2"/>
      </rPr>
      <t xml:space="preserve"> Elaborar un informe trimestral del inventario de joyas, metales y piedras preciosas, que incluya las gestiones realizadas para su disposición, a cargo del GIT de Operación Logística de la DSA de Cali, y remitirlo a la Subdirección Logística</t>
    </r>
  </si>
  <si>
    <t>Informes trimestrales</t>
  </si>
  <si>
    <r>
      <rPr>
        <b/>
        <sz val="11"/>
        <color rgb="FF000000"/>
        <rFont val="Arial"/>
      </rPr>
      <t>Acción 8</t>
    </r>
    <r>
      <rPr>
        <sz val="11"/>
        <color rgb="FF000000"/>
        <rFont val="Arial"/>
      </rPr>
      <t>: Establecer un protocolo para la recepción, manejo y custodia de mercancías ADA consistentes en joyas, metales y piedras preciosas por parte del subproceso logístico.</t>
    </r>
  </si>
  <si>
    <r>
      <rPr>
        <b/>
        <sz val="11"/>
        <color rgb="FF000000"/>
        <rFont val="Arial"/>
        <family val="2"/>
      </rPr>
      <t>Actividad 1:</t>
    </r>
    <r>
      <rPr>
        <sz val="11"/>
        <color rgb="FF000000"/>
        <rFont val="Arial"/>
        <family val="2"/>
      </rPr>
      <t xml:space="preserve">  Elaborar un protocolo para la recepción, manejo y custodia de mercancías ADA consistentes en joyas, metales y piedras preciosas por parte del subproceso logístico.</t>
    </r>
  </si>
  <si>
    <t>Protocolo</t>
  </si>
  <si>
    <r>
      <rPr>
        <b/>
        <sz val="11"/>
        <color rgb="FF000000"/>
        <rFont val="Arial"/>
        <family val="2"/>
      </rPr>
      <t xml:space="preserve">Actividad 2: </t>
    </r>
    <r>
      <rPr>
        <sz val="11"/>
        <color rgb="FF000000"/>
        <rFont val="Arial"/>
        <family val="2"/>
      </rPr>
      <t xml:space="preserve">Socializar a las Direcciones Seccionales un protocolo para la recepción, manejo y custodia de mercancías ADA consistentes en joyas, metales y piedras preciosas por parte del subproceso logístico  </t>
    </r>
  </si>
  <si>
    <t>Listado de asistencia a socialización del protocolo</t>
  </si>
  <si>
    <t>AMA-2025-007
H4. Lit a)</t>
  </si>
  <si>
    <r>
      <rPr>
        <b/>
        <sz val="11"/>
        <color theme="1"/>
        <rFont val="Arial"/>
        <family val="2"/>
      </rPr>
      <t>Deficiencias en la administración, custodia y disposición de metales preciosos joyas – Nivel Central Subdirección Logística. Nivel Local - DSIA de Bucaramanga.</t>
    </r>
    <r>
      <rPr>
        <sz val="11"/>
        <color theme="1"/>
        <rFont val="Arial"/>
        <family val="2"/>
      </rPr>
      <t xml:space="preserve">
Verificado el evento de disposición correspondiente al Proceso de Subasta Virtual 007-2023 realizado el 12/12/2023, por la Dirección Seccional de Impuestos y Aduanas de Bucaramanga, relacionado con la venta de joyas incluidas en los lotes de bienes 48, 49, 50 y 55, los cuales fueron adjudicados a la Comercializadora Internacional Colombian MINT S.A.S., se evidenció que, posteriormente la entidad se vio en la obligación de ordenar la devolución del dinero al adjudicatario. Esta decisión se fundamentó en la existencia de una diferencia significativa entre la ley  ofertada en la subasta y la ley real de la mercancía efectivamente entregada así:
El almacenamiento de las joyas fue realizado en lugares sin contrato, sin traslado a cajillas de los Bancos que prestan el servicio para su guarda, custodia y conservación; y con permanencia aproximada de 3 años en las instalaciones de la División de la Operación Aduanera, ubicada en el Aeropuerto Palonegro de la Ciudad de Bucaramanga, a pesar de contar con el avalúo. Así mismo, se trata de mercancías consistentes en oro que requerían condiciones especiales de almacenamiento.  Las mercancías fueron aprehendidas con Actas de Aprehensión e Ingreso de Mercancías al Recinto de Almacenamiento nros. 28 del 07/09/2021, 147 del 24/09/2021, 1780 del 13/10/2022, correspondientes a los DIM 71041100013 ítem 1: Trozo de Oro fundido de forma irregular; DIM 71041100014 ítems 1: Cadena de eslabones planos en oro, 2: Pulsera de eslabones planos en oro y 3: Dije en oro; DIM 71041100021 ítem 1: Cadena tipo Cubana en Oro.</t>
    </r>
  </si>
  <si>
    <t>Deficiencias en la implementación de controles, en el monitoreo y seguimiento para el ingreso al inventario e inspección de las mercancías ADA, que se almacenan en recintos con o sin contrato, con el fin de controlar su administración y custodia, hasta su disposición, e inobservancia de los procedimientos e instructivos, para la disposición de las mercancías ADA, en el Nivel Central y Nivel Local.</t>
  </si>
  <si>
    <r>
      <rPr>
        <b/>
        <sz val="11"/>
        <rFont val="Arial"/>
        <family val="2"/>
      </rPr>
      <t>Acción 1:</t>
    </r>
    <r>
      <rPr>
        <sz val="11"/>
        <rFont val="Arial"/>
        <family val="2"/>
      </rPr>
      <t xml:space="preserve"> Realizar seguimiento trimestral al inventario consistente en joyas, metales y piedras preciosas de competencia de la DSIA de Bucaramanga</t>
    </r>
  </si>
  <si>
    <r>
      <rPr>
        <b/>
        <sz val="11"/>
        <color rgb="FF000000"/>
        <rFont val="Arial"/>
        <family val="2"/>
      </rPr>
      <t>Actividad 1:</t>
    </r>
    <r>
      <rPr>
        <sz val="11"/>
        <color rgb="FF000000"/>
        <rFont val="Arial"/>
        <family val="2"/>
      </rPr>
      <t xml:space="preserve"> Elaborar un informe trimestral del inventario de joyas, metales y piedras preciosas, que incluya las gestiones realizadas para su disposición, a cargo del GIT de Operación Logística de la DSIA de Bucaramanga, y remitirlo a la Subdirección Logística</t>
    </r>
  </si>
  <si>
    <t>AMA-2025-007
H4. Lit b)</t>
  </si>
  <si>
    <t>Deficiencias en las inspecciones físicas de las mercancías, las cuales se deben desarrollar con el fin de verificar  que las cantidades por ítem, descripción, estado, valor y características de la mercancía inspeccionada, correspondiera con las contenidas en las actas de aprehensión e ingreso de mercancías al recinto de almacenamiento números 28 del 07/09/2021, 147 del 24/09/2021 y 1780 del 13/10/2022, y el informe de avalúos del perito, a fin de garantizar la custodia y conservación, control y seguimiento de los inventarios de manera efectiva.</t>
  </si>
  <si>
    <r>
      <t>Acción 2</t>
    </r>
    <r>
      <rPr>
        <sz val="11"/>
        <color theme="1"/>
        <rFont val="Arial"/>
        <family val="2"/>
      </rPr>
      <t>: Establecer un protocolo para la recepción, manejo y custodia de mercancías ADA consistentes en joyas, metales y piedras preciosas por parte del subproceso logístico.</t>
    </r>
  </si>
  <si>
    <t>AMA-2025-007
H4. Lit c)</t>
  </si>
  <si>
    <t>Deficiencias en las inspecciones físicas de las mercancías, estas no se realizaron de forma periódica, desde la aprehensión en la vigencia 2021, solo fueron objeto de inspección hasta el 13/09/2023 (Inspección Física nro. 1272), es decir transcurrieron aproximadamente dos (2) años para esta diligencia, ocasionando la materialización del riesgo “R2. Mercancía ADA, bienes o valores adjudicados a la Nación en proceso de cobro o concursales perdidos, deteriorados o dañados”.</t>
  </si>
  <si>
    <r>
      <rPr>
        <b/>
        <sz val="11"/>
        <color rgb="FF000000"/>
        <rFont val="Arial"/>
        <family val="2"/>
      </rPr>
      <t>Actividad 2:</t>
    </r>
    <r>
      <rPr>
        <sz val="11"/>
        <color rgb="FF000000"/>
        <rFont val="Arial"/>
        <family val="2"/>
      </rPr>
      <t xml:space="preserve"> Socializar a las Direcciones Seccionales un protocolo para la recepción, manejo y custodia de mercancías ADA consistentes en joyas, metales y piedras preciosas por parte del subproceso logístico  </t>
    </r>
  </si>
  <si>
    <t>AMA-2025-007
H4. Lit d)</t>
  </si>
  <si>
    <t>Incumplimiento de los términos señalados en el procedimiento para realizar el avalúo de las mercancías con un valor superior a los 35 SMMLV, éstos se deben surtir con periodicidad anual mientras se realiza su disposición. Las mercancías (joyas) contaban con avalúo realizado en el año 2021 cuando éstas fueron objeto de aprehensión y en la vigencia 2023 se requirió la actualización de precio de las joyas.</t>
  </si>
  <si>
    <t>AMA-2025-007
H4. Lit e)</t>
  </si>
  <si>
    <t>El avalúo utilizado para la venta de las mercancías en la subasta corresponde al realizado en la vigencia 2021 (aprehensión), situación que no permitió a la entidad evidenciar de forma oportuna las presuntas irregularidades, presentadas con el posible cambio o sustracción de las mercancías, antes de proceder con su venta y adjudicación.</t>
  </si>
  <si>
    <t>AMA-2025-007
H4. Lit f)</t>
  </si>
  <si>
    <t>Deficiencias en las publicaciones de las mercancías objeto de venta, el registro fotográfico utilizado y publicado para la venta de joyas (lotes de bienes 48, 49, 50 y 55), no fueron fotografías recientes o actualizadas, si no las del año 2021 cuando la mercancía fue aprehendida, afectando la credibilidad e imagen institucional en estos procesos.</t>
  </si>
  <si>
    <t>AMA-2025-007
H4. Lit g)</t>
  </si>
  <si>
    <t>En los contratos de compraventa derivada de la subasta electrónica ascendente para bienes muebles no sujetos a registro que deben ser suscritos entre la entidad y el comprador (adjudicatario) de la mercancía no se había contemplado la forma, requisitos y expertos para verificar la mercancía antes de la entrega, a fin de garantizar que efectivamente la mercancía entregada correspondía a la vendida y custodiada por la entidad. Asimismo, los procedimientos internos no contemplan la forma, modo y requisitos para la entrega de joyas y metales preciosos. De otra parte, los Contratos de Compraventa fueron suscritos por la misma persona que retiró las mercancías (joyas), no obstante, el poder otorgado no contempla la facultad de firmar dichos contratos de compraventa, lo que puede afectar la validez de éstos y a su vez, generar consecuencias de tipo penal y disciplinario.</t>
  </si>
  <si>
    <r>
      <rPr>
        <b/>
        <sz val="11"/>
        <color theme="1"/>
        <rFont val="Arial"/>
        <family val="2"/>
      </rPr>
      <t>Acción 3:</t>
    </r>
    <r>
      <rPr>
        <sz val="11"/>
        <color theme="1"/>
        <rFont val="Arial"/>
        <family val="2"/>
      </rPr>
      <t xml:space="preserve"> Actualizar y comunicar a las Direcciones Seccionales el instructivo de venta de mercancías ADA y bienes adjudicados a la nación IN-ADF-0222 y los lineamientos establecidos para esta modalidad de disposición. </t>
    </r>
  </si>
  <si>
    <r>
      <rPr>
        <b/>
        <sz val="11"/>
        <color rgb="FF000000"/>
        <rFont val="Arial"/>
        <family val="2"/>
      </rPr>
      <t>Actividad 1:</t>
    </r>
    <r>
      <rPr>
        <sz val="11"/>
        <color rgb="FF000000"/>
        <rFont val="Arial"/>
        <family val="2"/>
      </rPr>
      <t xml:space="preserve">  Actualizar el  instructivo de venta de mercancías ADA y bienes adjudicados a la nación IN-ADF-0222</t>
    </r>
  </si>
  <si>
    <t>Instructivo actualizado</t>
  </si>
  <si>
    <t>AMA-2025-007
H4. Lit h)</t>
  </si>
  <si>
    <t xml:space="preserve">Deficiencias en los documentos y en las acciones que hacen parte del evento de venta (joyas), en atención a que revisados los “Informes de Actualización de Avalúo Oro” de fecha 25 de agosto de 2023, suscritos por el perito avaluador, correspondientes a los DIM 71041100013 Ítems 1; DIM 71041100014 Ítems 1, 2 y 3; y DIM 71041100021 Ítem 1, se observó que en los informes, el perito indica: “(…) Finalmente vale la pena anotar que a la mercancía inspeccionada y avaluada se efectúo registro fotográfico que se entrega con el informe gerencial y fueron embaladas en bolsas de papel manila y que fueron almacenadas nuevamente en la caja fuerte”, acciones que difieren de los documentos en Excel, enviados por el perito con correo de fecha 16/11/2023 remitido a la Subdirección Logística,  donde hace entrega de la “actualización de precios para venta”. </t>
  </si>
  <si>
    <r>
      <rPr>
        <b/>
        <sz val="11"/>
        <color rgb="FF000000"/>
        <rFont val="Arial"/>
        <family val="2"/>
      </rPr>
      <t>Actividad 2</t>
    </r>
    <r>
      <rPr>
        <sz val="11"/>
        <color rgb="FF000000"/>
        <rFont val="Arial"/>
        <family val="2"/>
      </rPr>
      <t>: Socializar a las Direcciones Seccionales el instructivo de venta de mercancías ADA y bienes adjudicados a la nación IN-ADF-0222</t>
    </r>
  </si>
  <si>
    <t>Listado de asistencia a socialización del instructivo de venta</t>
  </si>
  <si>
    <t>AMA-2025-007
H4. Lit i)</t>
  </si>
  <si>
    <t>Falta de oportunidad en el proceso de verificación de las mercancías (joyas), toda vez que transcurrieron 92 días calendario desde la fecha en que el adjudicatario informó que las mercancías recibidas no correspondían a las ofertadas hasta el 18 de junio de 2024, fecha en la que el perito avaluador realizó la visita técnica. En dicha diligencia, el perito concluyó que las joyas inspeccionadas no coincidían con las que él había avaluado durante la vigencia 2021, lo que refleja deficiencias en los mecanismos de control, seguimiento y trazabilidad aplicados a los bienes adjudicados.</t>
  </si>
  <si>
    <r>
      <rPr>
        <b/>
        <sz val="11"/>
        <color rgb="FF000000"/>
        <rFont val="Arial"/>
        <family val="2"/>
      </rPr>
      <t>Actividad 3</t>
    </r>
    <r>
      <rPr>
        <sz val="11"/>
        <color rgb="FF000000"/>
        <rFont val="Arial"/>
        <family val="2"/>
      </rPr>
      <t>: Elaborar y comunicar un lineamiento dirigido a las Direcciones Seccionales relacionado con la venta de mercancías ADA</t>
    </r>
  </si>
  <si>
    <t>AMA-2025-007
H4. Lit j)</t>
  </si>
  <si>
    <t>A la fecha se encuentra pendiente el reintegro del dinero ordenado mediante Resolución nro. 009135 de fecha 14/08/2025 “Por medio de la cual se ordena la devolución de una suma de dinero a favor de la sociedad C.I Colombian MINT S.A.S”, correspondiente a los Lotes nros. 48, 49, 50 y 55 adjudicados en Subasta Electrónica Ascendente nro. 007 - 2023, por valor de $136.187.200.</t>
  </si>
  <si>
    <r>
      <rPr>
        <b/>
        <sz val="11"/>
        <color theme="1"/>
        <rFont val="Arial"/>
        <family val="2"/>
      </rPr>
      <t>Acción 4:</t>
    </r>
    <r>
      <rPr>
        <sz val="11"/>
        <color theme="1"/>
        <rFont val="Arial"/>
        <family val="2"/>
      </rPr>
      <t xml:space="preserve"> Verificar con el área respectiva que se haya realizado el reintegro a la sociedad C.I Colombian Mint SAS</t>
    </r>
  </si>
  <si>
    <r>
      <rPr>
        <b/>
        <sz val="11"/>
        <color rgb="FF000000"/>
        <rFont val="Arial"/>
      </rPr>
      <t xml:space="preserve">Actividad 1: </t>
    </r>
    <r>
      <rPr>
        <sz val="11"/>
        <color rgb="FF000000"/>
        <rFont val="Arial"/>
      </rPr>
      <t>Conservar el documento que demuestre el reintegro a la sociedad C.I Colombian Mint SAS</t>
    </r>
  </si>
  <si>
    <t>Archivo virtual</t>
  </si>
  <si>
    <t>AMA-2025-007
H4. Lit k)</t>
  </si>
  <si>
    <t>La entidad no cuenta con personal experto para practicar in situ “Estudios merciológicos”  a los metales, piedras preciosas y/o joyas, ni con los instrumentos o elementos técnicos requeridos a fin de tener certeza respecto de la composición, naturaleza, función y correcta clasificación de las mercancías; así como, para que las inspecciones físicas se realicen en condiciones óptimas, a fin de garantizar la guarda, conservación y custodia.</t>
  </si>
  <si>
    <r>
      <rPr>
        <b/>
        <sz val="11"/>
        <color theme="1"/>
        <rFont val="Arial"/>
        <family val="2"/>
      </rPr>
      <t>Acción 5:</t>
    </r>
    <r>
      <rPr>
        <sz val="11"/>
        <color theme="1"/>
        <rFont val="Arial"/>
        <family val="2"/>
      </rPr>
      <t xml:space="preserve"> Realizar un estudio de viabilidad que evalúe la pertinencia de adquirir espectrómetros especializados para metales, con el fin de ubicarlos en las Direcciones Seccionales que registran mayor aprehensión de este tipo de mercancías.</t>
    </r>
  </si>
  <si>
    <r>
      <rPr>
        <b/>
        <sz val="11"/>
        <color theme="1"/>
        <rFont val="Arial"/>
        <family val="2"/>
      </rPr>
      <t xml:space="preserve">Actividad 1: </t>
    </r>
    <r>
      <rPr>
        <sz val="11"/>
        <color theme="1"/>
        <rFont val="Arial"/>
        <family val="2"/>
      </rPr>
      <t>Realizar estudio de viabilidad para la adquisición de espectrómetros de metales en Direcciones Seccionales con mayor aprehensión de estas mercancías.</t>
    </r>
  </si>
  <si>
    <t>Informe con estudio</t>
  </si>
  <si>
    <t>AMA-2025-007
H5. Lit a)</t>
  </si>
  <si>
    <r>
      <rPr>
        <b/>
        <sz val="11"/>
        <color theme="1"/>
        <rFont val="Arial"/>
        <family val="2"/>
      </rPr>
      <t xml:space="preserve">Falencias en la gestión de accesos de las soluciones tecnológicas – Nivel Central - Dirección de Gestión Corporativa y Dirección de Gestión de Innovación y Tecnología
</t>
    </r>
    <r>
      <rPr>
        <sz val="11"/>
        <color theme="1"/>
        <rFont val="Arial"/>
        <family val="2"/>
      </rPr>
      <t xml:space="preserve">
Realizado el cruce de la información entre los reportes “Roles Activos Usuarios DIAN” en el Sistema Integrado de Aplicaciones Tributarias (SIAT), funcionarios retirados, planta de personal con corte a 30 de junio de 2025 y “Anexo Roles de las soluciones tecnológicas según procedimientos y procesos_V4_R016”, se evidenció:
Inadecuada gestión de roles en la solución tecnológica ADA, puesto que se observaron diez (10) cédulas con roles activos que no se encuentran en la planta de personal y un (1) usuario, con número de cédula “1089”, que no se ajusta al estándar de cédula de ciudadanía; once (11) cédulas de exfuncionarios con roles activos después de la fecha de retiro; y quince (15) funcionarios que no están relacionados en el reporte de roles SIAT. De igual forma, no se cuenta con registros de auditoría y/o de mecanismos que permitan determinar con certeza las transacciones realizadas por los usuarios en la solución tecnológica ADA. (Anexos 9, 10 y 11)</t>
    </r>
  </si>
  <si>
    <t>Debilidades en los controles de administración y depuración de usuarios en los sistemas institucionales (ADA, ADA_WEB, COMER20); ausencia de automatización para la desactivación inmediata de usuarios que se retiran, cambian de dependencia o entran en situación administrativa especial en la plataforma SIAT; limitaciones tecnológicas de las herramientas actuales, que impiden la trazabilidad, individualización y seguimiento de usuarios; carencia de reportes integrales y periódicos sobre usuarios externos con roles asignados; falta de completitud del Anexo de Roles y de los Reportes de Usuarios Activos; falta de estandarización en los campos que contienen los instrumentos mencionados anteriormente; falta de tipificación del usuario (interno/externo) en los reportes y falta de automatización e integración de la plataforma SIAT con la solución tecnológica de planta de personal (KACTUS).</t>
  </si>
  <si>
    <r>
      <rPr>
        <b/>
        <sz val="11"/>
        <rFont val="Arial"/>
        <family val="2"/>
      </rPr>
      <t>Acción 1</t>
    </r>
    <r>
      <rPr>
        <sz val="11"/>
        <rFont val="Arial"/>
        <family val="2"/>
      </rPr>
      <t>: Actualizar el Anexo de roles de las soluciones tecnologicas de acuerdo con lo informado por los responsables de las mismas</t>
    </r>
  </si>
  <si>
    <r>
      <rPr>
        <b/>
        <sz val="11"/>
        <rFont val="Arial"/>
        <family val="2"/>
      </rPr>
      <t xml:space="preserve">Actividad 1: </t>
    </r>
    <r>
      <rPr>
        <sz val="11"/>
        <rFont val="Arial"/>
        <family val="2"/>
      </rPr>
      <t>Realizar solicitud al área responsable para la actualización y depuración del Anexo de roles de las soluciones tecnológicas . Recibir las solicitdes del área responsable y actualizar el anexo de roles de las soluciones tecnologicas.</t>
    </r>
  </si>
  <si>
    <t xml:space="preserve">Anexo roles actualizado de acuerdo a las solicitudes realizadas por los responsables de las soluciones tecnológicas </t>
  </si>
  <si>
    <t>AMA-2025-007
H5. Lit b)</t>
  </si>
  <si>
    <t xml:space="preserve">Falta de completitud en el "Anexo Roles de las soluciones tecnológicas según procedimientos y procesos_V4_R016", debido a que no están especificados los roles asociados al componente "ADA_WEB" utilizado por los depósitos con contrato y por los funcionarios DIAN para los depósitos sin contrato; y en el reporte de “Roles Activos Usuarios DIAN (SIAT)” no se están incluyendo los funcionarios que tienen asignado el rol “Usuarios Externos e Internos - Depósitos". </t>
  </si>
  <si>
    <r>
      <rPr>
        <b/>
        <sz val="11"/>
        <color rgb="FF000000"/>
        <rFont val="Arial"/>
        <family val="2"/>
      </rPr>
      <t>Acción 2:</t>
    </r>
    <r>
      <rPr>
        <sz val="11"/>
        <color rgb="FF000000"/>
        <rFont val="Arial"/>
        <family val="2"/>
      </rPr>
      <t xml:space="preserve"> Definir una estrategia que permita realizar actualización y seguimiento periódico a los usuarios internos y externos habilitados para los sistemas ADA Y ADA WEB   </t>
    </r>
  </si>
  <si>
    <r>
      <rPr>
        <b/>
        <sz val="11"/>
        <color rgb="FF000000"/>
        <rFont val="Arial"/>
        <family val="2"/>
      </rPr>
      <t>Actividad 1:</t>
    </r>
    <r>
      <rPr>
        <sz val="11"/>
        <color rgb="FF000000"/>
        <rFont val="Arial"/>
        <family val="2"/>
      </rPr>
      <t xml:space="preserve"> Elaborar un oficio a las Direcciones Seccionales que permita realizar la actualización y el seguimiento periódico a los usuarios habiltados para los sistemas ADA Y ADA WEB, en coordinación con el área de Tecnología de la UAE-DIAN</t>
    </r>
  </si>
  <si>
    <t>AMA-2025-007
H5. Lit c)</t>
  </si>
  <si>
    <t>Ausencia de un reporte periódico con el listado de usuarios externos con roles asignados en la solución tecnológica ADA, limitando el adecuado control y seguimiento a los accesos realizados.</t>
  </si>
  <si>
    <t>AMA-2025-007
H5. Lit d)</t>
  </si>
  <si>
    <t>Multiplicidad de usuarios para un mismo funcionario DIAN, asociados a los depósitos sin contrato, modificando el número de cédula, lo que afecta la confiabilidad, integridad y trazabilidad de la información. (Anexo 12).</t>
  </si>
  <si>
    <r>
      <rPr>
        <b/>
        <sz val="11"/>
        <color rgb="FF000000"/>
        <rFont val="Arial"/>
        <family val="2"/>
      </rPr>
      <t xml:space="preserve">Actividad 2: </t>
    </r>
    <r>
      <rPr>
        <sz val="11"/>
        <color rgb="FF000000"/>
        <rFont val="Arial"/>
        <family val="2"/>
      </rPr>
      <t>Elaborar un oficio dirigido a la Unión Temporal Nueva Logística, solicitando el reporte de los usuarios activos con acceso al módulo ADA WEB, para actualizar la información de forma mensual con el área de Tecnología de la UAE-DIAN</t>
    </r>
  </si>
  <si>
    <t>AMA-2025-007
H5. Lit e)</t>
  </si>
  <si>
    <t>Inoportuna inactivación de roles de funcionarios en situaciones administrativas (vacaciones, licencias, permisos, retiros), puesto que se observaron 115 funcionarios de la solución tecnológica ADA y dos (2) de COMER20, con roles activos, en estos periodos. (Anexo 13).</t>
  </si>
  <si>
    <t>AMA-2025-007
H6. Lit a)</t>
  </si>
  <si>
    <r>
      <rPr>
        <b/>
        <sz val="11"/>
        <color theme="1"/>
        <rFont val="Arial"/>
        <family val="2"/>
      </rPr>
      <t>Desactualización tecnológica en activos de información – Nivel Central - Dirección de Gestión de Innovación y Tecnología y Dirección de Gestión Corporativa</t>
    </r>
    <r>
      <rPr>
        <sz val="11"/>
        <color theme="1"/>
        <rFont val="Arial"/>
        <family val="2"/>
      </rPr>
      <t xml:space="preserve">
Verificados los activos de información que apoyan el Subproceso de Operación Logística, se evidenció desactualización tecnológica, así: 
La base de datos de la solución tecnológica ADA opera en un Sistema Manejador de Base de Datos (DBMS), cuyo soporte finalizó en 2010 y el del componente ADA-WEB finalizó en 2013.</t>
    </r>
  </si>
  <si>
    <t>Falta de actualización de los activos de información y de modernización de las herramientas tecnológicas utilizadas para apoyar el Subproceso de Operación Logística.</t>
  </si>
  <si>
    <t xml:space="preserve">Definir un plan de trabajo de desarrollo de la solución tecnológica </t>
  </si>
  <si>
    <t>Realizar el proceso de contratación de acuerdo con sus etapas</t>
  </si>
  <si>
    <t xml:space="preserve">Contrato Firmado </t>
  </si>
  <si>
    <t>AMA-2025-007
H6. Lit b)</t>
  </si>
  <si>
    <t xml:space="preserve">El sistema operativo del servidor de solución tecnológica ADA, finalizó la vida útil en 2023; por otra parte, el cliente Web requiere de un navegador que dejó de recibir soporte por no cumplir con los estándares de desarrollo y requiere un sistema operativo antiguo cuyo soporte finalizó en 2009 y necesita de una máquina virtual para su funcionamiento. </t>
  </si>
  <si>
    <t>Iniciar el desarrollo de la solución tecnológica.</t>
  </si>
  <si>
    <t>Definir  el plan de trabajo de la solución tecnológica</t>
  </si>
  <si>
    <t xml:space="preserve">Plan de trabajo </t>
  </si>
  <si>
    <t>AMA-2025-007
H6. Lit c)</t>
  </si>
  <si>
    <t xml:space="preserve">El lenguaje de programación, en el que está desarrollado el cliente de la solución tecnológica, finalizó el soporte del fabricante en 2008. </t>
  </si>
  <si>
    <t xml:space="preserve">Poner en producción la solución tecnológica
</t>
  </si>
  <si>
    <t>Desarrollar  la solución tecnológica</t>
  </si>
  <si>
    <t>Informes de seguimiento/actas de reunión</t>
  </si>
  <si>
    <t>AMA-2025-007
H6. Lit d)</t>
  </si>
  <si>
    <t>La solución tecnológica COMER20 opera en un sistema operativo cuya vida útil finalizó en 2016 y la del manejador de la base de datos finalizó el soporte del fabricante en 2004.  
Por lo anterior, estos componentes tecnológicos ya no reciben actualizaciones de seguridad, ni parches, ni soporte por parte del fabricante, exponiendo a riesgos de seguridad a la información institucional y terceros.</t>
  </si>
  <si>
    <t xml:space="preserve">Definir la puesta producción de la  solución tecnológica </t>
  </si>
  <si>
    <t xml:space="preserve">a) (01) Un  formato de Aceptación de Pruebas funcionales y salida a producción - FT-IIT-1851.
b) (01) Un formato información de versión  FT-IIT-2180
c) (01) Un Acta de comité de gestión de Cambios de Tecnología del correspondiente software instalado y en producción
</t>
  </si>
  <si>
    <t>AMA-2025-007
H7. Lit a)</t>
  </si>
  <si>
    <r>
      <rPr>
        <b/>
        <sz val="11"/>
        <color theme="1"/>
        <rFont val="Arial"/>
        <family val="2"/>
      </rPr>
      <t xml:space="preserve">Falencias en el ciclo de vida del software – Nivel Central - Dirección de Gestión de Innovación y Tecnología y Dirección de Gestión Corporativa
</t>
    </r>
    <r>
      <rPr>
        <sz val="11"/>
        <color theme="1"/>
        <rFont val="Arial"/>
        <family val="2"/>
      </rPr>
      <t xml:space="preserve">
Se evidenciaron falencias en el ciclo del desarrollo del software lo que genera pérdida de eficiencia operativa, pone en riesgo la continuidad del negocio, la transferencia del conocimiento y la seguridad de la información, así:
El documento de arquitectura de aplicación de la solución tecnológica ADA, suministrado, se encuentra desactualizado y no se visualizan los componentes requeridos para el funcionamiento, tales como: i) software de virtualización necesario para la operación del sistema operativo obsoleto del componente ADA_WEB y ii) componente LDAP.  
En cuanto a la solución tecnológica COMER20, el documento suministrado no corresponde a uno de arquitectura; y el micrositio de arquitectura empresarial de la DIAN “Dominio Sistemas de información”, la solución tecnológica ADA está ubicada dentro de SYGA (Siglo XXI), por el componente Web y no figura en SIAT, donde se encuentra el componente Local, además está desactualizado e incompleto.</t>
    </r>
  </si>
  <si>
    <t>Arquitectura empresarial y de aplicación desactualizadas; falta de desarrollos tecnológicos que satisfagan las necesidades de las partes interesadas y del negocio; soluciones tecnológicas monolíticas y sin integración; falta de aplicación rigurosa de los procedimientos establecidos en el subproceso de Innovación y Tecnología; deficiencias en la planeación y/o ejecución de proyectos de desarrollo.</t>
  </si>
  <si>
    <t>Actualizar el documento de arquitectura del aplicativo ADA</t>
  </si>
  <si>
    <t>Actualizar el documento de arquitectura aplicativo ADA</t>
  </si>
  <si>
    <t>Documento de arquitectura aplicativo ADA actualizado</t>
  </si>
  <si>
    <t>Cargar  en el sitio de arquitectura empresarial el documento de arquitectura del aplicativo ADA actualizado</t>
  </si>
  <si>
    <t xml:space="preserve">Imagen del documento cargado en el sitio de arquitectura empresarial </t>
  </si>
  <si>
    <t>Diseñar el documento de Arquitectura servicio informatico  COMER20</t>
  </si>
  <si>
    <t>Elaborar el documento de Arquitectura servicio Informatico COMER20</t>
  </si>
  <si>
    <t>Documento Arquitectura servicio Informatico COMER20</t>
  </si>
  <si>
    <t>Cargar  en el sitio de arquitectura empresarial el documento de arquitectura del aplicativo Comer 20</t>
  </si>
  <si>
    <t>AMA-2025-007
H7. Lit b)</t>
  </si>
  <si>
    <t>Baja legibilidad en el diagrama relacional de la base de datos ADA suministrado, lo que no permite identificar claramente las tablas que lo conforman, el cual muestra un total de 136; mientras que en el listado de tablas aportado se reportan 98; y en el diccionario de datos se relacionan 47, evidenciando falta de coherencia entre las diferentes fuentes. En cuanto a la solución tecnológica COMER20, se relacionan 39 tablas y no se cuenta con diagrama relacional ni diccionario de datos, lo que puede afectar la adecuada transferencia de conocimiento y la continuidad del negocio.</t>
  </si>
  <si>
    <t>Actualizar el documento con el listado de tablas del aplicativo ADA</t>
  </si>
  <si>
    <t>Actualizar Documento listado de tablas del aplicativo ADA</t>
  </si>
  <si>
    <t>Documento con el listado de las tablas actualizadas del aplicativo ADA</t>
  </si>
  <si>
    <t xml:space="preserve">Diseñar el modelo Entidad-Relacion y el Diccionario de Datos para el servicio informático COMER20.  
</t>
  </si>
  <si>
    <t xml:space="preserve">Elaborar modelo Entidad-Relacion y el diccionario de datos de servicio COMER20.  </t>
  </si>
  <si>
    <t xml:space="preserve">Documento modelo Entidad-Relacion y Diccionario de Datos del servicio COMER20.  
</t>
  </si>
  <si>
    <t>AMA-2025-007
H7. Lit c)</t>
  </si>
  <si>
    <t>La solución tecnológica ADA no permite el cargue de archivos soporte y estos reposan en documentos físicos o en carpetas digitales en repositorios de cada área, limitando la consulta ágil, oportuna, en tiempo real y la trazabilidad de la información.</t>
  </si>
  <si>
    <t>AMA-2025-007
H7. Lit d)</t>
  </si>
  <si>
    <t>La información generada en los reportes de la solución tecnológica COMER20 no permite la edición y deben ser transcritos manualmente a las soluciones tecnológicas destino, lo que puede generar errores de digitación debido al volumen de información y tipo de dato numérico.</t>
  </si>
  <si>
    <t>AMA-2025-007
H7. Lit e)</t>
  </si>
  <si>
    <t>Falencias en el manejo de excepciones en el componente ADA Local, puesto que se generan errores en tiempo de ejecución que cierran abruptamente la solución tecnológica, implicando reprocesos y afectando la experiencia del usuario.</t>
  </si>
  <si>
    <t>AMA-2025-007
H7. Lit f)</t>
  </si>
  <si>
    <t xml:space="preserve">En la DSIA de Bucaramanga, para los depósitos sin contrato, en la funcionalidad de Egreso de mercancías ADA, en el campo “Empleado Almacenadora” toma por defecto el nombre de una exfuncionaria y no el nombre del funcionario que realiza el Egreso, generando inconsistencias y falta de confiabilidad en la información. </t>
  </si>
  <si>
    <t>Definir el plan de trabajo de la solución tecnológica</t>
  </si>
  <si>
    <t>AMA-2025-007
H7. Lit g)</t>
  </si>
  <si>
    <t>La clave asignada para el uso de la solución tecnológica ADA no es comunicada directamente al interesado sino a través del funcionario con rol “Registrador” en el aplicativo Soporte TIC, sin cifrar, incumpliendo con los atributos de “personal” e “intransferible” de los usuarios y contraseñas.</t>
  </si>
  <si>
    <t>AMA-2025-007
H7. Lit h)</t>
  </si>
  <si>
    <t>La solución tecnológica ADA no cuenta con ambiente de pruebas, lo que puede generar que fallos no verificados lleguen directamente al ambiente de producción.</t>
  </si>
  <si>
    <t>AMA-2025-007
H7. Lit i)</t>
  </si>
  <si>
    <t>La solución tecnológica ADA no contempla campos para asegurar la trazabilidad de la información, tales como el manifiesto de carga y el número de documento de transporte, los cuales son registrados junto con otros datos en un único campo denominado "Observaciones", sin estandarización y a criterio del usuario que los captura, limitando la trazabilidad de la información, denotando falencias en la gestión por procesos.</t>
  </si>
  <si>
    <t>AMA-2025-007
H7. Lit j)</t>
  </si>
  <si>
    <t>Las tablas paramétricas se encuentran desactualizadas (depósitos, tipos y categorías de mercancías) y algunos campos, como el de “Descripción de las mercancías” tiene un tamaño muy limitado frente a las necesidades del negocio.</t>
  </si>
  <si>
    <t>AMA-2025-007
H7. Lit k)</t>
  </si>
  <si>
    <t xml:space="preserve">La solución tecnológica ADA no permite registrar toda la información de los trámites en la gestión de las mercancías, llevando a los usuarios a implementar soluciones alternas en otras herramientas como Excel, con las debilidades que esto representa y las dificultades que se generan para la consolidación, trazabilidad, acceso y seguimiento a la información, ejemplo en la gestión de los abandonos y trazabilidad de los DIM. </t>
  </si>
  <si>
    <t>Poner en producción la solución tecnológica</t>
  </si>
  <si>
    <t>Desarrollar la solución tecnológica</t>
  </si>
  <si>
    <t>AMA-2025-007
H7. Lit l)</t>
  </si>
  <si>
    <t>Falta de integración automática de la solución tecnológica ADA con otras soluciones tecnológicas como SYGA SIGLO XXI e INFAD, debiéndose capturar nuevamente los datos que ya se encuentran en dichas fuentes, sin que se realicen validaciones de integridad.</t>
  </si>
  <si>
    <t>AMA-2025-007
H7. Lit m)</t>
  </si>
  <si>
    <t>La solución tecnológica ADA_WEB no cuenta con doble factor de autenticación implementado, lo que puede afectar la preservación de la integridad y el no repudio.</t>
  </si>
  <si>
    <t>AMA-2025-007
H7. Lit n)</t>
  </si>
  <si>
    <t>El reporte de requerimientos e incidentes suministrado, generado de la herramienta Soporte TIC, no permite determinar claramente cuáles casos corresponden a nuevos desarrollos o ajustes en el sistema, ni determinar cuáles cambios son "Ordinarios", "Extraordinarios" o de "Emergencia".  Adicionalmente, aunque algunos casos figuran con descripción en el campo "Solución", el texto muestra que se trató de una atención y cierre, mas no solución efectiva.</t>
  </si>
  <si>
    <t>AMA-2025-007
H7. Lit o)</t>
  </si>
  <si>
    <t>El Manual Técnico de la solución tecnológica ADA se encuentra desactualizado e incompleto y la ayuda en línea del componente Web, las opciones: "Contenido" y "Buscar" no se encuentran operando, lo que puede afectar el adecuado uso de esta.</t>
  </si>
  <si>
    <t>Actualizar manual técnico del  aplicativo ADA</t>
  </si>
  <si>
    <t>Actualizar del manual tecnico del aplicativo ADA de acuerdo con la arquitectura actual.</t>
  </si>
  <si>
    <t>Manual técnico actualizado</t>
  </si>
  <si>
    <t>AMA-2025-007
H7. Lit p)</t>
  </si>
  <si>
    <t>Existen falencias en los mecanismos de respaldo para el mantenimiento y atención de eventos en la solución tecnológica ADA el cual depende de una sola funcionaria que concentra el conocimiento de esta, lo que puede afectar la continuidad del negocio.</t>
  </si>
  <si>
    <t>AMA-2025-007
H7. Lit q)</t>
  </si>
  <si>
    <t>Falta de confiabilidad de los resultados de las consultas en la solución tecnológica ADA, puesto que, a pesar de existir el registro de las actas de aprehensión, en algunos casos al momento de consultarlas no reflejaba información.</t>
  </si>
  <si>
    <t>AMA-2025-007
H7. Lit r)</t>
  </si>
  <si>
    <t>La estructura del código para el DIM y DEM es la misma, lo que dificulta identificar, a través del código, a qué tipo de documento se refiere, así como los cruces de información y el análisis de datos; y el consecutivo del AIAMA se genera de forma manual.</t>
  </si>
  <si>
    <t>AMA-2025-007
H7. Lit s)</t>
  </si>
  <si>
    <t>Falta de actualización de la interfaz de la solución tecnológica ADA WEB, puesto que se observan mensajes de años anteriores, no es amigable y no se acoge a los lineamientos del manual de marca institucional.</t>
  </si>
  <si>
    <t>AMA-2025-007
H8. Lit a)</t>
  </si>
  <si>
    <r>
      <rPr>
        <b/>
        <sz val="11"/>
        <color theme="1"/>
        <rFont val="Arial"/>
        <family val="2"/>
      </rPr>
      <t xml:space="preserve">Deficiencias en la supervisión de contratos
</t>
    </r>
    <r>
      <rPr>
        <sz val="11"/>
        <color theme="1"/>
        <rFont val="Arial"/>
        <family val="2"/>
      </rPr>
      <t xml:space="preserve">
Revisados los informes de supervisión de los contratos nros. 00-159-2022 y 00-176-2022 suscritos con la UT NUEVA LOGISTICA y con Incinerados del Huila SAS E.S.P - INCIHUILA S.A.S. - E.S.P, respectivamente, correspondientes a la vigencia 2024 y a 30 de junio de 2025, se evidenció:
Incumplimiento en la periodicidad de elaboración y publicación de los informes de supervisión en la plataforma SECOP II. Nivel Central – Subdirección Logística (Anexo 14)</t>
    </r>
  </si>
  <si>
    <t xml:space="preserve">Inaplicación e insuficiencia de controles que permitan garantizar que las actividades de seguimiento, monitoreo y verificación a la ejecución contractual se realicen, documenten y publiquen de manera permanente y en la periodicidad establecida. </t>
  </si>
  <si>
    <r>
      <rPr>
        <b/>
        <sz val="11"/>
        <color theme="1"/>
        <rFont val="Arial"/>
        <family val="2"/>
      </rPr>
      <t xml:space="preserve">Acción 1: </t>
    </r>
    <r>
      <rPr>
        <sz val="11"/>
        <color theme="1"/>
        <rFont val="Arial"/>
        <family val="2"/>
      </rPr>
      <t>Definir y comunicar lineamientos de supervisión técnica y administrativa del contrato de destrucción No. 00-176-2022, mediante la elaboración de oficio dirigido a los supervisores técnicos y sus apoyos, el diseño e implementación de un formulario en Forms para el seguimiento y control mensual de la ejecución contractual, y la socialización con las Direcciones Seccionales sobre sus obligaciones y el diligenciamiento oportuno del formulario, conforme a la Ley 80 de 1993 y la Cartilla de Supervisión y/o Interventoría CT-ADF-0109.</t>
    </r>
  </si>
  <si>
    <r>
      <rPr>
        <b/>
        <sz val="11"/>
        <color theme="1"/>
        <rFont val="Arial"/>
        <family val="2"/>
      </rPr>
      <t xml:space="preserve">Actividad 1: </t>
    </r>
    <r>
      <rPr>
        <sz val="11"/>
        <color theme="1"/>
        <rFont val="Arial"/>
        <family val="2"/>
      </rPr>
      <t>Elaborar un oficio dirigido a los supervisores técnicos y sus apoyos con los lineamientos de las obligaciones de la supervisión técnica y administrativa del contrato de destrucción No 00-176-2022</t>
    </r>
  </si>
  <si>
    <r>
      <rPr>
        <b/>
        <sz val="11"/>
        <color theme="1"/>
        <rFont val="Arial"/>
        <family val="2"/>
      </rPr>
      <t>Actividad 2:</t>
    </r>
    <r>
      <rPr>
        <sz val="11"/>
        <color theme="1"/>
        <rFont val="Arial"/>
        <family val="2"/>
      </rPr>
      <t xml:space="preserve"> Diseñar e implementar un formulario (forms) para realizar el seguimiento y control mensual de la ejecución contractual a las Direcciones Seccionales</t>
    </r>
  </si>
  <si>
    <t>Formulario (forms)</t>
  </si>
  <si>
    <r>
      <rPr>
        <b/>
        <sz val="11"/>
        <color theme="1"/>
        <rFont val="Arial"/>
        <family val="2"/>
      </rPr>
      <t>Actividad 3:</t>
    </r>
    <r>
      <rPr>
        <sz val="11"/>
        <color theme="1"/>
        <rFont val="Arial"/>
        <family val="2"/>
      </rPr>
      <t xml:space="preserve"> Socializar con las Direcciones Seccionales las obligaciones de la supervisión técnica y administrativa, así como la forma y fecha establecidas para el diligenciamiento oportuno del formulario.</t>
    </r>
  </si>
  <si>
    <r>
      <rPr>
        <b/>
        <sz val="11"/>
        <color theme="1"/>
        <rFont val="Arial"/>
        <family val="2"/>
      </rPr>
      <t>Actividad 4:</t>
    </r>
    <r>
      <rPr>
        <sz val="11"/>
        <color theme="1"/>
        <rFont val="Arial"/>
        <family val="2"/>
      </rPr>
      <t xml:space="preserve"> Realizar la verificación mensual en SECOP II de la publicación oportuna del informe de supervisión.</t>
    </r>
  </si>
  <si>
    <t>Correo electrónico</t>
  </si>
  <si>
    <r>
      <rPr>
        <b/>
        <sz val="11"/>
        <color rgb="FF000000"/>
        <rFont val="Arial"/>
      </rPr>
      <t xml:space="preserve">Acción 2: </t>
    </r>
    <r>
      <rPr>
        <sz val="11"/>
        <color rgb="FF000000"/>
        <rFont val="Arial"/>
      </rPr>
      <t>Definir y comunicar a los supervisores técnicos y sus apoyos los lineamientos de las obligaciones de la supervisión técnica y administrativa del contrato No. 00-159-2022, incluyendo la forma y fecha establecidas para el diligenciamiento oportuno del FORMS del Informe mensual de supervisión del contrato 00-159-2022, y realizar la verificación mensual en SECOP II de la publicación oportuna del informe de supervisión.</t>
    </r>
  </si>
  <si>
    <r>
      <rPr>
        <b/>
        <sz val="11"/>
        <color rgb="FF000000"/>
        <rFont val="Arial"/>
      </rPr>
      <t>Actividad 1:</t>
    </r>
    <r>
      <rPr>
        <sz val="11"/>
        <color rgb="FF000000"/>
        <rFont val="Arial"/>
      </rPr>
      <t xml:space="preserve"> Elaborar un oficio dirigido a los supervisores técnicos y sus apoyos con los lineamientos de las obligaciones de la supervisión técnica y administrativa del contrato 00-159-2022, así como la forma y fecha establecidas para el diligenciamiento oportuno del FORMS del Informe mensual de supervisión del contrato 00-159-2022</t>
    </r>
  </si>
  <si>
    <r>
      <rPr>
        <b/>
        <sz val="11"/>
        <color theme="1"/>
        <rFont val="Arial"/>
        <family val="2"/>
      </rPr>
      <t>Actividad 2:</t>
    </r>
    <r>
      <rPr>
        <sz val="11"/>
        <color theme="1"/>
        <rFont val="Arial"/>
        <family val="2"/>
      </rPr>
      <t xml:space="preserve"> Realizar la verificación mensual en SECOP II de la publicación oportuna del informe de supervisión.</t>
    </r>
  </si>
  <si>
    <t>AMA-2025-007
H8. Lit b)</t>
  </si>
  <si>
    <r>
      <t xml:space="preserve">Deficiencias en el seguimiento, periodicidad y en la elaboración de las Actas del Comité de seguimiento al Contrato 00-159-2022 - UT Nueva Logística, en éstas no se identifican con claridad los asistentes a la reunión, ni la calidad en la que asisten o intervienen en el Comité; así mismo, están sin firmas.  Igualmente, se reporta en el informe local de supervisión materialización de riesgos por faltantes en el contrato por valor $110.239.841, siniestro que corresponde a otro depósito sin contrato “CONTECAR ”. </t>
    </r>
    <r>
      <rPr>
        <b/>
        <sz val="11"/>
        <color theme="1"/>
        <rFont val="Arial"/>
        <family val="2"/>
      </rPr>
      <t>Nivel Local - DSA de Cartagena.</t>
    </r>
  </si>
  <si>
    <r>
      <rPr>
        <b/>
        <sz val="11"/>
        <color rgb="FF000000"/>
        <rFont val="Arial"/>
      </rPr>
      <t>Actividad 2:</t>
    </r>
    <r>
      <rPr>
        <sz val="11"/>
        <color rgb="FF000000"/>
        <rFont val="Arial"/>
      </rPr>
      <t xml:space="preserve">  Implementar a Nivel Nacional un modelo estandarizado de acta de reuniones formales con el contratista de Operación Logística vigente.</t>
    </r>
  </si>
  <si>
    <t>Modelo acta de reuniones de seguimiento a la ejecución contractual.</t>
  </si>
  <si>
    <t>AMA-2025-007
H8. Lit c)</t>
  </si>
  <si>
    <r>
      <rPr>
        <sz val="11"/>
        <color rgb="FF000000"/>
        <rFont val="Arial"/>
      </rPr>
      <t>En la carpeta de supervisión del contrato no hay las evidencias o soportes del monitoreo realizado a los riesgos, según lo establecido en la matriz de riesgos del contrato donde se identificó el riesgo "Mora del Supervisor Seccional para destrucción de mercancías perecederas",  y se estableció que el monitoreo a realizar es la "Inspección mensual por parte del supervisor seccional a las bodegas contra las actas de aprehensión y de ingreso de mercancía perecedera con el fin de verificar que no exista mercancía de este tipo que no haya sido dispuesta. De la gestión realizada el supervisor deberá realizar un informe que debe reposar en la carpeta de supervisión".</t>
    </r>
    <r>
      <rPr>
        <b/>
        <sz val="11"/>
        <color rgb="FF000000"/>
        <rFont val="Arial"/>
      </rPr>
      <t xml:space="preserve"> Nivel Local - DSA de Cartagena.</t>
    </r>
  </si>
  <si>
    <r>
      <rPr>
        <b/>
        <sz val="11"/>
        <color rgb="FF000000"/>
        <rFont val="Arial"/>
      </rPr>
      <t>Acción 6:</t>
    </r>
    <r>
      <rPr>
        <sz val="11"/>
        <color rgb="FF000000"/>
        <rFont val="Arial"/>
      </rPr>
      <t xml:space="preserve"> Realizar seguimiento trimestral al inventario de las mercancías ADA sin situación jurídica definida, de una muestra, seleccionada por la Coordinación de Optimización de la Operación Logística</t>
    </r>
  </si>
  <si>
    <r>
      <rPr>
        <b/>
        <sz val="11"/>
        <color theme="1"/>
        <rFont val="Arial"/>
        <family val="2"/>
      </rPr>
      <t>Actividad 1:</t>
    </r>
    <r>
      <rPr>
        <sz val="11"/>
        <color theme="1"/>
        <rFont val="Arial"/>
        <family val="2"/>
      </rPr>
      <t xml:space="preserve"> Elaborar un lineamiento relacionado con las responsabilidades de la supervisión local del contrato No. 00-159-2022.</t>
    </r>
  </si>
  <si>
    <r>
      <t xml:space="preserve">Acción 3: </t>
    </r>
    <r>
      <rPr>
        <sz val="11"/>
        <color theme="1"/>
        <rFont val="Arial"/>
        <family val="2"/>
      </rPr>
      <t>Impartir lineamientos y capacitar a las Direcciones Seccionales en relación con las responsabilidades de la supervisión y vigilancia contractual establecidas en el contrato No. 00-159-2022, garantizando el control de la ejecución contractual y el cumplimiento de las obligaciones por las partes.</t>
    </r>
  </si>
  <si>
    <r>
      <rPr>
        <b/>
        <sz val="11"/>
        <color rgb="FF000000"/>
        <rFont val="Arial"/>
      </rPr>
      <t>Actividad 3:</t>
    </r>
    <r>
      <rPr>
        <sz val="11"/>
        <color rgb="FF000000"/>
        <rFont val="Arial"/>
      </rPr>
      <t xml:space="preserve"> Realizar una capacitación a Nivel Nacional sobre la supervisión y vigilancia contractual del contrato No. 00-159-2022.
</t>
    </r>
  </si>
  <si>
    <t>DGC
Dirección de Gestión Corporativa
DS - Subproceso Operación Logística
División Administrativa y Financiera
GIT de Operación Logística 
Dirección Seccional de Aduanas de Bogotá 
Dirección Seccional de Aduanas de Cali
Dirección Seccional de Aduanas de Medellín 
Dirección Seccional de Impuestos y Aduanas de Bucaramanga</t>
  </si>
  <si>
    <t>DGC
Dirección de Gestión Corporativa
Subdirección Logística
Coordinación de Optimización de la Operación Logística</t>
  </si>
  <si>
    <t>DGC
Dirección de Gestión Corporativa
Subdirección Logística
Coordinación de Gestión Social y Comercialización</t>
  </si>
  <si>
    <t xml:space="preserve">DGC
Dirección de Gestión Corporativa
Subdirección Logística
Coordinación de Gestión Social y Comercialización
Dirección Seccional de Aduanas de Cartagena, Cali y Medellín
GIT de Operación Logística </t>
  </si>
  <si>
    <t>DGC
Dirección de Gestión Corporativa
Subdirección Logística
Coordinación de Optimización de la Operación Logística
Dirección Seccional de Aduanas de Bogotá
GIT de Operación Logística</t>
  </si>
  <si>
    <t>DGC
Dirección de Gestión Corporativa
Subdirección Logística
Coordinación de Optimización de la Operación Logística
Dirección Seccional de Aduanas de Medellín
Grupo Interno de Trabajo de Operación Logística</t>
  </si>
  <si>
    <t>DGC
Dirección de Gestión Corporativa
Subdirección Logística
Coordinación de Optimización de la Operación Logística
Dirección Seccional de Aduanas de Cartagena
Grupo Interno de Trabajo de Operación Logística</t>
  </si>
  <si>
    <t>DGC
Dirección de Gestión Corporativa
Subdirección Logística
Coordinación de Optimización de la Operación Logística
Dirección Seccional de Impuestos y Aduanas de Buenaventura
Grupo Interno de Trabajo de Operación Logística</t>
  </si>
  <si>
    <t>DGC
Dirección de Gestión Corporativa
Subdirección Logística
Coordinación de Optimización de la Operación Logística
Direcciones Seccionales 
División Administrativa y Financiera
Grupo Interno de Trabajo de Operación Logística</t>
  </si>
  <si>
    <t>DGC
Dirección de Gestión Corporativa
Subdirección Logística
Coordinación de Optimización de la Operación Logística
Dirección Seccional de Aduanas de Cali
Grupo Interno de Trabajo de Operación Logística</t>
  </si>
  <si>
    <t>DGC
Dirección de Gestión Corporativa
Subdirección Logística</t>
  </si>
  <si>
    <t>DGC
Dirección de Gestión Corporativa
Subdirección Logística
Coordinación de Optimización de la Operación Logística
Dirección Seccional de Impuestos y Aduanas de Bucaramanga
División Administrativa y Financiera
Grupo Interno de Trabajo de Operación Logística</t>
  </si>
  <si>
    <t>DGC
Dirección de Gestión Corporativa
Subdirección Logística
Coordinación de Optimización de la Operación Logística
Coordinación de Gestión Social y Comercialización
Dirección Seccional de Impuestos y Aduanas de Bucaramanga</t>
  </si>
  <si>
    <t>DGC
Dirección de Gestión Corporativa
Subdirección Logística
Coordinación de Gestión Social y Comercialización
Dirección Seccional de Impuestos y Aduanas de Bucaramanga
GIT de Operación Logística</t>
  </si>
  <si>
    <t xml:space="preserve">DGC
Dirección de Gestión Corporativa
Subdirección Logística 
Coordinación de Optimización de la Operación Logística
Dirección de Gestión de Innovación y Tecnología      
Subdirección de Soluciones y Desarrollo 
Coordinación de Soporte Técnico al Usuario 
</t>
  </si>
  <si>
    <t xml:space="preserve">DGC
Dirección de Gestión Corporativa
Subdirección Logística
Coordinación de Optimización de la Operación Logística
Dirección de Gestión de Innovación y Tecnología     </t>
  </si>
  <si>
    <t xml:space="preserve">DGC
Dirección de Gestión Corporativa
Subdirección Logística
Coordinación de Optimización de la Operación Logística
Dirección de Gestión de Innovación y Tecnología
</t>
  </si>
  <si>
    <t>DGC
Dirección de Gestión Corporativa
Dirección de Gestión de Innovación y Tecnología
Subdirección de Soluciones y Desarrollo
Coordinación de Servicios y Administración Técnica</t>
  </si>
  <si>
    <t xml:space="preserve">DGC
Dirección de Gestión Corporativa
Dirección de Gestión de Innovación y Tecnología
Subdirección de Soluciones y Desarrollo
</t>
  </si>
  <si>
    <t>DGC
Dirección de Gestión Corporativa 
Dirección de Gestión de Innovación y Tecnología
Subdirección de Soluciones y Desarrollo</t>
  </si>
  <si>
    <t>DGC
Dirección de Gestión Corporativa
Subdirección Logística
Coordinación de Chatarrización y Destrucciones</t>
  </si>
  <si>
    <t>DGC
Dirección de Gestión Corporativa
Subdirección Logística
GIT de Operación Logística</t>
  </si>
  <si>
    <r>
      <t xml:space="preserve">DGC
Dirección de Gestión Corporativa
Subdirección Logística
Coordinación de Optimización de la Operación Logística.
</t>
    </r>
    <r>
      <rPr>
        <sz val="11"/>
        <rFont val="Arial"/>
        <family val="2"/>
      </rPr>
      <t>Coordinación de Gestión Social y Comercialización
Coordinación de Chatarrización y Destrucciones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</si>
</sst>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Aptos Narrow"/>
      <family val="2"/>
      <scheme val="minor"/>
    </font>
    <font>
      <sz val="10"/>
      <name val="Arial"/>
      <family val="2"/>
    </font>
    <font>
      <sz val="10"/>
      <name val="Arial Narrow"/>
      <family val="2"/>
    </font>
    <font>
      <sz val="8"/>
      <name val="Aptos Narrow"/>
      <family val="2"/>
      <scheme val="minor"/>
    </font>
    <font>
      <sz val="11"/>
      <name val="Arial"/>
      <family val="2"/>
    </font>
    <font>
      <sz val="11"/>
      <color rgb="FF000000"/>
      <name val="Arial"/>
      <family val="2"/>
    </font>
    <font>
      <sz val="11"/>
      <color theme="1"/>
      <name val="Arial"/>
      <family val="2"/>
    </font>
    <font>
      <b/>
      <sz val="11"/>
      <color theme="1"/>
      <name val="Arial"/>
      <family val="2"/>
    </font>
    <font>
      <b/>
      <sz val="11"/>
      <color rgb="FF000000"/>
      <name val="Arial"/>
      <family val="2"/>
    </font>
    <font>
      <b/>
      <sz val="11"/>
      <name val="Arial"/>
      <family val="2"/>
    </font>
    <font>
      <sz val="11"/>
      <color theme="1"/>
      <name val="Arial"/>
    </font>
    <font>
      <b/>
      <sz val="11"/>
      <color rgb="FF000000"/>
      <name val="Arial"/>
    </font>
    <font>
      <sz val="11"/>
      <color rgb="FF000000"/>
      <name val="Arial"/>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0" fontId="1" fillId="0" borderId="0"/>
    <xf numFmtId="0" fontId="1" fillId="0" borderId="0" applyNumberFormat="0" applyFill="0" applyBorder="0" applyAlignment="0" applyProtection="0"/>
    <xf numFmtId="0" fontId="2" fillId="0" borderId="0"/>
  </cellStyleXfs>
  <cellXfs count="180">
    <xf numFmtId="0" fontId="0" fillId="0" borderId="0" xfId="0"/>
    <xf numFmtId="0" fontId="6" fillId="2" borderId="8" xfId="0" applyFont="1" applyFill="1" applyBorder="1" applyAlignment="1">
      <alignment horizontal="center" vertical="center" wrapText="1"/>
    </xf>
    <xf numFmtId="14" fontId="6" fillId="0" borderId="8" xfId="0" applyNumberFormat="1" applyFont="1" applyBorder="1" applyAlignment="1" applyProtection="1">
      <alignment vertical="center" wrapText="1"/>
      <protection locked="0"/>
    </xf>
    <xf numFmtId="14" fontId="6" fillId="0" borderId="8" xfId="0" applyNumberFormat="1" applyFont="1" applyBorder="1" applyAlignment="1">
      <alignment horizontal="center" vertical="center" wrapText="1"/>
    </xf>
    <xf numFmtId="0" fontId="6" fillId="0" borderId="0" xfId="0" applyFont="1" applyProtection="1">
      <protection locked="0"/>
    </xf>
    <xf numFmtId="0" fontId="7" fillId="0" borderId="8" xfId="0" applyFont="1" applyBorder="1" applyAlignment="1" applyProtection="1">
      <alignment horizontal="justify" vertical="top" wrapText="1"/>
      <protection locked="0"/>
    </xf>
    <xf numFmtId="0" fontId="7" fillId="0" borderId="8" xfId="0" applyFont="1" applyBorder="1" applyAlignment="1" applyProtection="1">
      <alignment horizontal="center" vertical="center" wrapText="1"/>
      <protection locked="0"/>
    </xf>
    <xf numFmtId="0" fontId="7" fillId="2" borderId="8" xfId="2" applyFont="1" applyFill="1" applyBorder="1" applyAlignment="1" applyProtection="1">
      <alignment horizontal="center" vertical="center" wrapText="1"/>
    </xf>
    <xf numFmtId="0" fontId="7" fillId="2" borderId="8" xfId="3" applyFont="1" applyFill="1" applyBorder="1" applyAlignment="1">
      <alignment horizontal="center" vertical="center" wrapText="1"/>
    </xf>
    <xf numFmtId="0" fontId="7" fillId="0" borderId="8" xfId="2" applyFont="1" applyFill="1" applyBorder="1" applyAlignment="1" applyProtection="1">
      <alignment horizontal="center" vertical="center" wrapText="1"/>
      <protection locked="0"/>
    </xf>
    <xf numFmtId="164" fontId="7" fillId="0" borderId="8" xfId="2" applyNumberFormat="1" applyFont="1" applyFill="1" applyBorder="1" applyAlignment="1" applyProtection="1">
      <alignment horizontal="center" vertical="center" wrapText="1"/>
      <protection locked="0"/>
    </xf>
    <xf numFmtId="1" fontId="7" fillId="0" borderId="8" xfId="2" applyNumberFormat="1" applyFont="1" applyFill="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6" fillId="2" borderId="8" xfId="0" applyFont="1" applyFill="1" applyBorder="1" applyAlignment="1">
      <alignment horizontal="left" vertical="center" wrapText="1"/>
    </xf>
    <xf numFmtId="9" fontId="6" fillId="2" borderId="8" xfId="0" applyNumberFormat="1"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1" fontId="6" fillId="2" borderId="8" xfId="0" applyNumberFormat="1" applyFont="1" applyFill="1" applyBorder="1" applyAlignment="1">
      <alignment horizontal="center" vertical="center" wrapText="1"/>
    </xf>
    <xf numFmtId="0" fontId="6" fillId="0" borderId="8" xfId="0" applyFont="1" applyBorder="1" applyAlignment="1">
      <alignment horizontal="left" vertical="center"/>
    </xf>
    <xf numFmtId="0" fontId="5" fillId="2" borderId="8" xfId="0" applyFont="1" applyFill="1" applyBorder="1" applyAlignment="1">
      <alignment horizontal="left"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left"/>
    </xf>
    <xf numFmtId="0" fontId="6" fillId="0" borderId="1" xfId="0" applyFont="1" applyBorder="1" applyAlignment="1">
      <alignment horizontal="lef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1" fontId="6" fillId="0" borderId="5" xfId="0" applyNumberFormat="1" applyFont="1" applyBorder="1" applyAlignment="1">
      <alignment horizontal="center" vertical="center" wrapText="1"/>
    </xf>
    <xf numFmtId="0" fontId="7" fillId="0" borderId="8" xfId="0" applyFont="1" applyBorder="1" applyAlignment="1">
      <alignment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5" fillId="0" borderId="6" xfId="0" applyFont="1" applyBorder="1" applyAlignment="1">
      <alignment horizontal="left" vertical="center" wrapText="1"/>
    </xf>
    <xf numFmtId="14"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xf>
    <xf numFmtId="14" fontId="6" fillId="0" borderId="10" xfId="0" applyNumberFormat="1" applyFont="1" applyBorder="1" applyAlignment="1">
      <alignment horizontal="center" vertical="center" wrapText="1"/>
    </xf>
    <xf numFmtId="0" fontId="6" fillId="0" borderId="8" xfId="0" applyFont="1" applyBorder="1" applyAlignment="1">
      <alignment vertical="center" wrapText="1"/>
    </xf>
    <xf numFmtId="0" fontId="5" fillId="0" borderId="11" xfId="0" applyFont="1" applyBorder="1" applyAlignment="1">
      <alignment horizontal="left" vertical="center" wrapText="1"/>
    </xf>
    <xf numFmtId="0" fontId="6" fillId="0" borderId="7" xfId="0" applyFont="1" applyBorder="1" applyAlignment="1">
      <alignment horizontal="center" vertical="center" wrapText="1"/>
    </xf>
    <xf numFmtId="1" fontId="6" fillId="0" borderId="4" xfId="0" applyNumberFormat="1" applyFont="1" applyBorder="1" applyAlignment="1">
      <alignment horizontal="center" vertical="center" wrapText="1"/>
    </xf>
    <xf numFmtId="0" fontId="4" fillId="0" borderId="11" xfId="0" applyFont="1" applyBorder="1" applyAlignment="1">
      <alignment horizontal="left"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10" xfId="0" applyNumberFormat="1" applyFont="1" applyBorder="1" applyAlignment="1">
      <alignment horizontal="center" vertical="center" wrapText="1"/>
    </xf>
    <xf numFmtId="0" fontId="4" fillId="0" borderId="0" xfId="0" applyFont="1"/>
    <xf numFmtId="0" fontId="5" fillId="0" borderId="8" xfId="0" applyFont="1" applyBorder="1" applyAlignment="1">
      <alignment vertical="center" wrapText="1"/>
    </xf>
    <xf numFmtId="14" fontId="6" fillId="0" borderId="7" xfId="0" applyNumberFormat="1" applyFont="1" applyBorder="1" applyAlignment="1">
      <alignment horizontal="center" vertical="center"/>
    </xf>
    <xf numFmtId="0" fontId="5" fillId="0" borderId="4" xfId="0" applyFont="1" applyBorder="1" applyAlignment="1">
      <alignmen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xf>
    <xf numFmtId="14" fontId="4" fillId="0" borderId="8" xfId="2" applyNumberFormat="1" applyFont="1" applyFill="1" applyBorder="1" applyAlignment="1" applyProtection="1">
      <alignment horizontal="center" vertical="center" wrapText="1"/>
    </xf>
    <xf numFmtId="14" fontId="6" fillId="0" borderId="8" xfId="0" applyNumberFormat="1" applyFont="1" applyBorder="1" applyAlignment="1">
      <alignment horizontal="center" vertical="center"/>
    </xf>
    <xf numFmtId="0" fontId="4" fillId="0" borderId="8" xfId="2" applyFont="1" applyFill="1" applyBorder="1" applyAlignment="1" applyProtection="1">
      <alignment vertical="center" wrapText="1"/>
    </xf>
    <xf numFmtId="0" fontId="4" fillId="0" borderId="8" xfId="2" applyFont="1" applyFill="1" applyBorder="1" applyAlignment="1" applyProtection="1">
      <alignment horizontal="left" vertical="center" wrapText="1"/>
    </xf>
    <xf numFmtId="1" fontId="4"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1" fontId="6" fillId="0" borderId="16" xfId="0" applyNumberFormat="1" applyFont="1" applyBorder="1" applyAlignment="1">
      <alignment horizontal="center" vertical="center" wrapText="1"/>
    </xf>
    <xf numFmtId="0" fontId="6" fillId="0" borderId="2" xfId="0" applyFont="1" applyBorder="1"/>
    <xf numFmtId="14" fontId="6" fillId="0" borderId="15" xfId="0" applyNumberFormat="1" applyFont="1" applyBorder="1" applyAlignment="1">
      <alignment horizontal="center" vertical="center"/>
    </xf>
    <xf numFmtId="0" fontId="6" fillId="0" borderId="13" xfId="0" applyFont="1" applyBorder="1"/>
    <xf numFmtId="0" fontId="4" fillId="0" borderId="8" xfId="0" applyFont="1" applyBorder="1" applyAlignment="1">
      <alignment horizontal="left" vertical="center" wrapText="1"/>
    </xf>
    <xf numFmtId="0" fontId="4" fillId="0" borderId="8" xfId="0" applyFont="1" applyBorder="1" applyAlignment="1">
      <alignment vertical="center" wrapText="1"/>
    </xf>
    <xf numFmtId="1" fontId="6" fillId="0" borderId="8" xfId="0" applyNumberFormat="1" applyFont="1" applyBorder="1" applyAlignment="1">
      <alignment horizontal="center" vertical="center"/>
    </xf>
    <xf numFmtId="0" fontId="6" fillId="0" borderId="0" xfId="0" applyFont="1" applyAlignment="1">
      <alignment vertical="center"/>
    </xf>
    <xf numFmtId="0" fontId="6" fillId="0" borderId="9" xfId="0" applyFont="1" applyBorder="1" applyAlignment="1">
      <alignment horizontal="left" vertical="center" wrapText="1"/>
    </xf>
    <xf numFmtId="0" fontId="7" fillId="0" borderId="9" xfId="0" applyFont="1" applyBorder="1" applyAlignment="1">
      <alignment horizontal="center" vertical="center" wrapText="1"/>
    </xf>
    <xf numFmtId="0" fontId="6" fillId="0" borderId="5" xfId="0" applyFont="1" applyBorder="1" applyAlignment="1">
      <alignment vertical="center"/>
    </xf>
    <xf numFmtId="1" fontId="10" fillId="0" borderId="16" xfId="0" applyNumberFormat="1" applyFont="1" applyBorder="1" applyAlignment="1">
      <alignment horizontal="center"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6" fillId="0" borderId="12" xfId="0" applyFont="1" applyBorder="1" applyAlignment="1">
      <alignment horizontal="center" vertical="center" wrapText="1"/>
    </xf>
    <xf numFmtId="0" fontId="11" fillId="0" borderId="8" xfId="0" applyFont="1" applyBorder="1" applyAlignment="1">
      <alignment vertical="center" wrapText="1"/>
    </xf>
    <xf numFmtId="0" fontId="5" fillId="0" borderId="17" xfId="0" applyFont="1" applyBorder="1" applyAlignment="1">
      <alignment horizontal="left" vertical="center" wrapText="1"/>
    </xf>
    <xf numFmtId="0" fontId="5" fillId="0" borderId="27" xfId="0" applyFont="1" applyBorder="1" applyAlignment="1">
      <alignment horizontal="left" vertical="center" wrapText="1"/>
    </xf>
    <xf numFmtId="0" fontId="12" fillId="0" borderId="11" xfId="0" applyFont="1" applyBorder="1" applyAlignment="1">
      <alignment horizontal="left" vertical="center" wrapText="1"/>
    </xf>
    <xf numFmtId="0" fontId="12" fillId="0" borderId="8" xfId="0" applyFont="1" applyBorder="1" applyAlignment="1">
      <alignment vertical="center" wrapText="1"/>
    </xf>
    <xf numFmtId="0" fontId="7" fillId="0" borderId="1" xfId="0" applyFont="1" applyBorder="1" applyAlignment="1">
      <alignment horizontal="center" vertical="center" wrapText="1"/>
    </xf>
    <xf numFmtId="0" fontId="12" fillId="0" borderId="8"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14" fontId="6" fillId="0" borderId="25" xfId="0" applyNumberFormat="1" applyFont="1" applyBorder="1" applyAlignment="1">
      <alignment horizontal="center" vertical="center" wrapText="1"/>
    </xf>
    <xf numFmtId="14" fontId="6" fillId="0" borderId="24" xfId="0" applyNumberFormat="1" applyFont="1" applyBorder="1" applyAlignment="1">
      <alignment horizontal="center" vertical="center" wrapText="1"/>
    </xf>
    <xf numFmtId="0" fontId="6" fillId="0" borderId="17" xfId="0" applyFont="1" applyBorder="1" applyAlignment="1">
      <alignment horizontal="left" vertical="center" wrapText="1"/>
    </xf>
    <xf numFmtId="14" fontId="6" fillId="0" borderId="1"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5" fillId="0" borderId="4" xfId="0" applyFont="1" applyBorder="1" applyAlignment="1">
      <alignment horizontal="left" vertical="center" wrapText="1"/>
    </xf>
    <xf numFmtId="14" fontId="6"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11" fillId="0" borderId="9"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5" fillId="0" borderId="9" xfId="0" applyFont="1" applyBorder="1" applyAlignment="1">
      <alignment horizontal="left" vertical="center" wrapText="1"/>
    </xf>
    <xf numFmtId="0" fontId="6" fillId="0" borderId="8" xfId="0" applyFont="1" applyBorder="1" applyAlignment="1" applyProtection="1">
      <alignment horizontal="center"/>
      <protection locked="0"/>
    </xf>
    <xf numFmtId="0" fontId="7" fillId="0" borderId="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wrapText="1"/>
      <protection locked="0"/>
    </xf>
    <xf numFmtId="0" fontId="5" fillId="0" borderId="10" xfId="0" applyFont="1" applyBorder="1" applyAlignment="1">
      <alignment horizontal="left" vertical="center" wrapText="1"/>
    </xf>
    <xf numFmtId="0" fontId="6" fillId="0" borderId="26" xfId="0" applyFont="1" applyBorder="1" applyAlignment="1">
      <alignment horizontal="left" vertical="center" wrapText="1"/>
    </xf>
    <xf numFmtId="0" fontId="7" fillId="0" borderId="8" xfId="0" applyFont="1" applyBorder="1" applyAlignment="1" applyProtection="1">
      <alignment horizontal="left" vertical="center"/>
      <protection locked="0"/>
    </xf>
    <xf numFmtId="0" fontId="6" fillId="0" borderId="8" xfId="1" applyFont="1" applyBorder="1" applyAlignment="1" applyProtection="1">
      <alignment horizontal="left" vertical="top" wrapText="1"/>
      <protection locked="0"/>
    </xf>
    <xf numFmtId="0" fontId="7" fillId="0" borderId="8" xfId="1" applyFont="1" applyBorder="1" applyAlignment="1" applyProtection="1">
      <alignment horizontal="center" vertical="top"/>
      <protection locked="0"/>
    </xf>
    <xf numFmtId="164" fontId="7" fillId="0" borderId="8" xfId="0" applyNumberFormat="1" applyFont="1" applyBorder="1" applyAlignment="1" applyProtection="1">
      <alignment horizontal="center" vertical="center"/>
      <protection locked="0"/>
    </xf>
    <xf numFmtId="0" fontId="5" fillId="0" borderId="20" xfId="0" applyFont="1" applyBorder="1" applyAlignment="1">
      <alignment horizontal="left" vertical="center" wrapText="1"/>
    </xf>
    <xf numFmtId="0" fontId="6" fillId="0" borderId="19" xfId="0" applyFont="1" applyBorder="1" applyAlignment="1">
      <alignment horizontal="left" vertical="center" wrapText="1"/>
    </xf>
    <xf numFmtId="0" fontId="5" fillId="2" borderId="1"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1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21" xfId="0" applyNumberFormat="1" applyFont="1" applyBorder="1" applyAlignment="1">
      <alignment horizontal="center" vertical="center" wrapText="1"/>
    </xf>
    <xf numFmtId="14" fontId="6" fillId="0" borderId="9" xfId="0" applyNumberFormat="1" applyFont="1" applyBorder="1" applyAlignment="1">
      <alignment horizontal="center" vertical="center"/>
    </xf>
    <xf numFmtId="14" fontId="6" fillId="0" borderId="4" xfId="0" applyNumberFormat="1" applyFont="1" applyBorder="1" applyAlignment="1">
      <alignment horizontal="center" vertical="center"/>
    </xf>
    <xf numFmtId="1" fontId="6" fillId="0" borderId="9" xfId="0" applyNumberFormat="1" applyFont="1" applyBorder="1" applyAlignment="1">
      <alignment horizontal="center" vertical="center" wrapText="1"/>
    </xf>
    <xf numFmtId="0" fontId="5" fillId="0" borderId="1" xfId="2" applyFont="1" applyFill="1" applyBorder="1" applyAlignment="1" applyProtection="1">
      <alignment horizontal="left" vertical="center" wrapText="1"/>
    </xf>
    <xf numFmtId="0" fontId="4" fillId="0" borderId="9" xfId="2" applyFont="1" applyFill="1" applyBorder="1" applyAlignment="1" applyProtection="1">
      <alignment horizontal="left" vertical="center" wrapText="1"/>
    </xf>
    <xf numFmtId="0" fontId="4" fillId="0" borderId="4" xfId="2"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2" fillId="0" borderId="1" xfId="0" applyFont="1" applyBorder="1" applyAlignment="1">
      <alignment horizontal="left" vertical="center" wrapText="1"/>
    </xf>
    <xf numFmtId="0" fontId="6" fillId="2" borderId="15"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0" borderId="15" xfId="0" applyFont="1" applyBorder="1" applyAlignment="1">
      <alignment horizontal="center"/>
    </xf>
    <xf numFmtId="0" fontId="6" fillId="0" borderId="11" xfId="0" applyFont="1" applyBorder="1" applyAlignment="1">
      <alignment horizontal="center"/>
    </xf>
    <xf numFmtId="0" fontId="6" fillId="2" borderId="1"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0" borderId="8" xfId="0" applyFont="1" applyBorder="1" applyAlignment="1" applyProtection="1">
      <alignment horizontal="center" vertical="center" wrapText="1"/>
      <protection locked="0"/>
    </xf>
    <xf numFmtId="1" fontId="7" fillId="0" borderId="5" xfId="2" applyNumberFormat="1" applyFont="1" applyFill="1" applyBorder="1" applyAlignment="1" applyProtection="1">
      <alignment horizontal="center" vertical="center" wrapText="1"/>
      <protection locked="0"/>
    </xf>
    <xf numFmtId="0" fontId="6" fillId="2" borderId="5" xfId="0" applyFont="1" applyFill="1" applyBorder="1" applyAlignment="1">
      <alignment horizontal="center" vertical="top" wrapText="1"/>
    </xf>
    <xf numFmtId="0" fontId="6" fillId="0" borderId="5" xfId="0" applyFont="1" applyBorder="1" applyAlignment="1">
      <alignment horizontal="center" vertical="top" wrapText="1"/>
    </xf>
    <xf numFmtId="0" fontId="6" fillId="2" borderId="5" xfId="0" applyFont="1" applyFill="1" applyBorder="1" applyAlignment="1">
      <alignment vertical="top" wrapText="1"/>
    </xf>
    <xf numFmtId="0" fontId="6" fillId="0" borderId="15" xfId="0" applyFont="1" applyBorder="1" applyAlignment="1">
      <alignment horizontal="center" vertical="top" wrapText="1"/>
    </xf>
    <xf numFmtId="0" fontId="6" fillId="0" borderId="26" xfId="0" applyFont="1" applyBorder="1" applyAlignment="1">
      <alignment vertical="top" wrapText="1"/>
    </xf>
    <xf numFmtId="0" fontId="6" fillId="0" borderId="20" xfId="0" applyFont="1" applyBorder="1" applyAlignment="1">
      <alignment horizontal="center" vertical="top" wrapText="1"/>
    </xf>
    <xf numFmtId="0" fontId="6" fillId="0" borderId="11" xfId="0" applyFont="1" applyBorder="1" applyAlignment="1">
      <alignment horizontal="center" vertical="top" wrapText="1"/>
    </xf>
    <xf numFmtId="0" fontId="6" fillId="0" borderId="14" xfId="0" applyFont="1" applyBorder="1"/>
    <xf numFmtId="0" fontId="6" fillId="0" borderId="11" xfId="0" applyFont="1" applyBorder="1" applyAlignment="1">
      <alignment horizontal="center" vertical="top"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xf numFmtId="0" fontId="6" fillId="0" borderId="15" xfId="0" applyFont="1" applyBorder="1"/>
    <xf numFmtId="0" fontId="6" fillId="0" borderId="5" xfId="0" applyFont="1" applyBorder="1" applyAlignment="1">
      <alignment horizontal="center"/>
    </xf>
    <xf numFmtId="0" fontId="6" fillId="0" borderId="17" xfId="0" applyFont="1" applyBorder="1" applyAlignment="1">
      <alignment horizontal="center"/>
    </xf>
    <xf numFmtId="0" fontId="6" fillId="0" borderId="5" xfId="0" applyFont="1" applyBorder="1" applyAlignment="1">
      <alignment horizontal="center"/>
    </xf>
    <xf numFmtId="0" fontId="5" fillId="0" borderId="8" xfId="0" applyFont="1" applyBorder="1" applyAlignment="1">
      <alignment horizontal="left" vertical="center" wrapText="1"/>
    </xf>
  </cellXfs>
  <cellStyles count="4">
    <cellStyle name="Normal" xfId="0" builtinId="0"/>
    <cellStyle name="Normal 2 2 2" xfId="1" xr:uid="{5C896034-BAE6-4461-BA90-5CE86C26161D}"/>
    <cellStyle name="Normal 4" xfId="3" xr:uid="{D11AAE48-06F3-49A9-BA0C-BF120B7D04D0}"/>
    <cellStyle name="Normal_SegCúcuta Impuestos 2" xfId="2" xr:uid="{DC34A67E-841A-4CFC-B5D8-5C8591B5A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184932</xdr:colOff>
      <xdr:row>0</xdr:row>
      <xdr:rowOff>130969</xdr:rowOff>
    </xdr:from>
    <xdr:to>
      <xdr:col>1</xdr:col>
      <xdr:colOff>1131094</xdr:colOff>
      <xdr:row>1</xdr:row>
      <xdr:rowOff>440654</xdr:rowOff>
    </xdr:to>
    <xdr:pic>
      <xdr:nvPicPr>
        <xdr:cNvPr id="2" name="Imagen 1">
          <a:extLst>
            <a:ext uri="{FF2B5EF4-FFF2-40B4-BE49-F238E27FC236}">
              <a16:creationId xmlns:a16="http://schemas.microsoft.com/office/drawing/2014/main" id="{9F62ECB0-5D1C-4B02-B8F1-B06BFA007E4E}"/>
            </a:ext>
          </a:extLst>
        </xdr:cNvPr>
        <xdr:cNvPicPr>
          <a:picLocks noChangeAspect="1"/>
        </xdr:cNvPicPr>
      </xdr:nvPicPr>
      <xdr:blipFill>
        <a:blip xmlns:r="http://schemas.openxmlformats.org/officeDocument/2006/relationships" r:embed="rId1"/>
        <a:stretch>
          <a:fillRect/>
        </a:stretch>
      </xdr:blipFill>
      <xdr:spPr>
        <a:xfrm>
          <a:off x="339713" y="130969"/>
          <a:ext cx="946162" cy="869279"/>
        </a:xfrm>
        <a:prstGeom prst="rect">
          <a:avLst/>
        </a:prstGeom>
      </xdr:spPr>
    </xdr:pic>
    <xdr:clientData/>
  </xdr:twoCellAnchor>
  <xdr:twoCellAnchor editAs="oneCell">
    <xdr:from>
      <xdr:col>5</xdr:col>
      <xdr:colOff>320902</xdr:colOff>
      <xdr:row>8</xdr:row>
      <xdr:rowOff>1341439</xdr:rowOff>
    </xdr:from>
    <xdr:to>
      <xdr:col>5</xdr:col>
      <xdr:colOff>4661581</xdr:colOff>
      <xdr:row>9</xdr:row>
      <xdr:rowOff>729472</xdr:rowOff>
    </xdr:to>
    <xdr:pic>
      <xdr:nvPicPr>
        <xdr:cNvPr id="4" name="Imagen 3">
          <a:extLst>
            <a:ext uri="{FF2B5EF4-FFF2-40B4-BE49-F238E27FC236}">
              <a16:creationId xmlns:a16="http://schemas.microsoft.com/office/drawing/2014/main" id="{F0131C4A-4A12-FE33-83CC-413D84110298}"/>
            </a:ext>
          </a:extLst>
        </xdr:cNvPr>
        <xdr:cNvPicPr>
          <a:picLocks noChangeAspect="1"/>
        </xdr:cNvPicPr>
      </xdr:nvPicPr>
      <xdr:blipFill>
        <a:blip xmlns:r="http://schemas.openxmlformats.org/officeDocument/2006/relationships" r:embed="rId2"/>
        <a:stretch>
          <a:fillRect/>
        </a:stretch>
      </xdr:blipFill>
      <xdr:spPr>
        <a:xfrm>
          <a:off x="5400902" y="6977064"/>
          <a:ext cx="4340679" cy="1314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C9F5-8973-4396-8775-61364D0C757B}">
  <dimension ref="A1:P82"/>
  <sheetViews>
    <sheetView tabSelected="1" zoomScale="90" zoomScaleNormal="90" workbookViewId="0">
      <selection activeCell="Q80" sqref="Q80"/>
    </sheetView>
  </sheetViews>
  <sheetFormatPr baseColWidth="10" defaultColWidth="11.42578125" defaultRowHeight="14.25" x14ac:dyDescent="0.2"/>
  <cols>
    <col min="1" max="1" width="2.28515625" style="19" customWidth="1"/>
    <col min="2" max="2" width="18.7109375" style="19" customWidth="1"/>
    <col min="3" max="3" width="14.140625" style="19" customWidth="1"/>
    <col min="4" max="4" width="23" style="19" customWidth="1"/>
    <col min="5" max="5" width="18.140625" style="19" customWidth="1"/>
    <col min="6" max="6" width="218.85546875" style="19" customWidth="1"/>
    <col min="7" max="7" width="55.85546875" style="19" customWidth="1"/>
    <col min="8" max="8" width="72.42578125" style="19" customWidth="1"/>
    <col min="9" max="9" width="149.85546875" style="19" customWidth="1"/>
    <col min="10" max="10" width="50.7109375" style="20" customWidth="1"/>
    <col min="11" max="11" width="28.28515625" style="19" customWidth="1"/>
    <col min="12" max="13" width="37.85546875" style="19" customWidth="1"/>
    <col min="14" max="14" width="36.42578125" style="19" customWidth="1"/>
    <col min="15" max="15" width="50.7109375" style="19" customWidth="1"/>
    <col min="16" max="16" width="56.42578125" style="21" customWidth="1"/>
    <col min="17" max="16384" width="11.42578125" style="19"/>
  </cols>
  <sheetData>
    <row r="1" spans="1:16" ht="44.25" customHeight="1" x14ac:dyDescent="0.2">
      <c r="A1" s="4"/>
      <c r="B1" s="114"/>
      <c r="C1" s="115" t="s">
        <v>0</v>
      </c>
      <c r="D1" s="115"/>
      <c r="E1" s="115"/>
      <c r="F1" s="115"/>
      <c r="G1" s="115"/>
      <c r="H1" s="115"/>
      <c r="I1" s="115"/>
      <c r="J1" s="115"/>
      <c r="K1" s="115"/>
      <c r="L1" s="115"/>
      <c r="M1" s="115"/>
      <c r="N1" s="115"/>
      <c r="O1" s="115"/>
      <c r="P1" s="115"/>
    </row>
    <row r="2" spans="1:16" ht="44.25" customHeight="1" x14ac:dyDescent="0.2">
      <c r="A2" s="4"/>
      <c r="B2" s="114"/>
      <c r="C2" s="116" t="s">
        <v>1</v>
      </c>
      <c r="D2" s="116"/>
      <c r="E2" s="116"/>
      <c r="F2" s="116"/>
      <c r="G2" s="116"/>
      <c r="H2" s="116"/>
      <c r="I2" s="116"/>
      <c r="J2" s="116"/>
      <c r="K2" s="116"/>
      <c r="L2" s="116"/>
      <c r="M2" s="116"/>
      <c r="N2" s="116"/>
      <c r="O2" s="116"/>
      <c r="P2" s="116"/>
    </row>
    <row r="3" spans="1:16" ht="43.5" customHeight="1" x14ac:dyDescent="0.2">
      <c r="A3" s="4"/>
      <c r="B3" s="117" t="s">
        <v>2</v>
      </c>
      <c r="C3" s="117"/>
      <c r="D3" s="117"/>
      <c r="E3" s="117"/>
      <c r="F3" s="117"/>
      <c r="G3" s="118" t="s">
        <v>3</v>
      </c>
      <c r="H3" s="118"/>
      <c r="I3" s="118"/>
      <c r="J3" s="118"/>
      <c r="K3" s="118"/>
      <c r="L3" s="118"/>
      <c r="M3" s="118"/>
      <c r="N3" s="118"/>
      <c r="O3" s="118"/>
      <c r="P3" s="118"/>
    </row>
    <row r="4" spans="1:16" ht="207" customHeight="1" x14ac:dyDescent="0.2">
      <c r="A4" s="4"/>
      <c r="B4" s="121" t="s">
        <v>4</v>
      </c>
      <c r="C4" s="121"/>
      <c r="D4" s="121"/>
      <c r="E4" s="121"/>
      <c r="F4" s="121"/>
      <c r="G4" s="122" t="s">
        <v>5</v>
      </c>
      <c r="H4" s="122"/>
      <c r="I4" s="122"/>
      <c r="J4" s="122"/>
      <c r="K4" s="122"/>
      <c r="L4" s="122"/>
      <c r="M4" s="122"/>
      <c r="N4" s="122"/>
      <c r="O4" s="122"/>
      <c r="P4" s="122"/>
    </row>
    <row r="5" spans="1:16" ht="15" x14ac:dyDescent="0.2">
      <c r="A5" s="4"/>
      <c r="B5" s="121" t="s">
        <v>6</v>
      </c>
      <c r="C5" s="121"/>
      <c r="D5" s="121"/>
      <c r="E5" s="121"/>
      <c r="F5" s="121"/>
      <c r="G5" s="5" t="s">
        <v>7</v>
      </c>
      <c r="H5" s="2">
        <v>45873</v>
      </c>
      <c r="I5" s="123"/>
      <c r="J5" s="6" t="s">
        <v>8</v>
      </c>
      <c r="K5" s="2">
        <v>45981</v>
      </c>
      <c r="L5" s="124"/>
      <c r="M5" s="124"/>
      <c r="N5" s="124"/>
      <c r="O5" s="124"/>
      <c r="P5" s="124"/>
    </row>
    <row r="6" spans="1:16" ht="15" x14ac:dyDescent="0.2">
      <c r="A6" s="4"/>
      <c r="B6" s="121" t="s">
        <v>9</v>
      </c>
      <c r="C6" s="121"/>
      <c r="D6" s="121"/>
      <c r="E6" s="121"/>
      <c r="F6" s="121"/>
      <c r="G6" s="5" t="s">
        <v>7</v>
      </c>
      <c r="H6" s="2">
        <v>45292</v>
      </c>
      <c r="I6" s="123"/>
      <c r="J6" s="6" t="s">
        <v>8</v>
      </c>
      <c r="K6" s="2">
        <v>45838</v>
      </c>
      <c r="L6" s="124"/>
      <c r="M6" s="124"/>
      <c r="N6" s="124"/>
      <c r="O6" s="124"/>
      <c r="P6" s="124"/>
    </row>
    <row r="7" spans="1:16" x14ac:dyDescent="0.2">
      <c r="A7" s="4"/>
      <c r="B7" s="114"/>
      <c r="C7" s="114"/>
      <c r="D7" s="114"/>
      <c r="E7" s="114"/>
      <c r="F7" s="114"/>
      <c r="G7" s="114"/>
      <c r="H7" s="114"/>
      <c r="I7" s="114"/>
      <c r="J7" s="114"/>
      <c r="K7" s="114"/>
      <c r="L7" s="114"/>
      <c r="M7" s="114"/>
      <c r="N7" s="114"/>
      <c r="O7" s="114"/>
      <c r="P7" s="114"/>
    </row>
    <row r="8" spans="1:16" ht="60" x14ac:dyDescent="0.2">
      <c r="B8" s="7" t="s">
        <v>10</v>
      </c>
      <c r="C8" s="7" t="s">
        <v>11</v>
      </c>
      <c r="D8" s="7" t="s">
        <v>12</v>
      </c>
      <c r="E8" s="7" t="s">
        <v>13</v>
      </c>
      <c r="F8" s="8" t="s">
        <v>14</v>
      </c>
      <c r="G8" s="9" t="s">
        <v>15</v>
      </c>
      <c r="H8" s="9" t="s">
        <v>16</v>
      </c>
      <c r="I8" s="9" t="s">
        <v>17</v>
      </c>
      <c r="J8" s="6" t="s">
        <v>18</v>
      </c>
      <c r="K8" s="6" t="s">
        <v>19</v>
      </c>
      <c r="L8" s="10" t="s">
        <v>20</v>
      </c>
      <c r="M8" s="10" t="s">
        <v>21</v>
      </c>
      <c r="N8" s="11" t="s">
        <v>22</v>
      </c>
      <c r="O8" s="159" t="s">
        <v>23</v>
      </c>
      <c r="P8" s="158" t="s">
        <v>24</v>
      </c>
    </row>
    <row r="9" spans="1:16" ht="151.5" customHeight="1" x14ac:dyDescent="0.2">
      <c r="B9" s="96" t="s">
        <v>25</v>
      </c>
      <c r="C9" s="96" t="s">
        <v>26</v>
      </c>
      <c r="D9" s="96" t="s">
        <v>27</v>
      </c>
      <c r="E9" s="96" t="s">
        <v>28</v>
      </c>
      <c r="F9" s="151" t="s">
        <v>29</v>
      </c>
      <c r="G9" s="153" t="s">
        <v>30</v>
      </c>
      <c r="H9" s="127" t="s">
        <v>31</v>
      </c>
      <c r="I9" s="18" t="s">
        <v>32</v>
      </c>
      <c r="J9" s="1" t="s">
        <v>33</v>
      </c>
      <c r="K9" s="14">
        <v>1</v>
      </c>
      <c r="L9" s="15">
        <v>46023</v>
      </c>
      <c r="M9" s="15">
        <v>46387</v>
      </c>
      <c r="N9" s="1">
        <f>(M9-L9)/7</f>
        <v>52</v>
      </c>
      <c r="O9" s="160"/>
      <c r="P9" s="13" t="s">
        <v>254</v>
      </c>
    </row>
    <row r="10" spans="1:16" ht="75" customHeight="1" x14ac:dyDescent="0.2">
      <c r="B10" s="98"/>
      <c r="C10" s="98"/>
      <c r="D10" s="98"/>
      <c r="E10" s="98"/>
      <c r="F10" s="152"/>
      <c r="G10" s="154"/>
      <c r="H10" s="155"/>
      <c r="I10" s="82" t="s">
        <v>34</v>
      </c>
      <c r="J10" s="24" t="s">
        <v>35</v>
      </c>
      <c r="K10" s="24">
        <v>12</v>
      </c>
      <c r="L10" s="3">
        <v>46023</v>
      </c>
      <c r="M10" s="3">
        <v>46387</v>
      </c>
      <c r="N10" s="24">
        <f>(M10-L10)/7</f>
        <v>52</v>
      </c>
      <c r="O10" s="161"/>
      <c r="P10" s="26" t="s">
        <v>255</v>
      </c>
    </row>
    <row r="11" spans="1:16" ht="84.95" customHeight="1" x14ac:dyDescent="0.2">
      <c r="B11" s="95" t="s">
        <v>25</v>
      </c>
      <c r="C11" s="95" t="s">
        <v>26</v>
      </c>
      <c r="D11" s="95" t="s">
        <v>27</v>
      </c>
      <c r="E11" s="96" t="s">
        <v>36</v>
      </c>
      <c r="F11" s="101" t="s">
        <v>37</v>
      </c>
      <c r="G11" s="157" t="s">
        <v>38</v>
      </c>
      <c r="H11" s="99" t="s">
        <v>39</v>
      </c>
      <c r="I11" s="18" t="s">
        <v>40</v>
      </c>
      <c r="J11" s="1" t="s">
        <v>41</v>
      </c>
      <c r="K11" s="1">
        <v>1</v>
      </c>
      <c r="L11" s="3">
        <v>46023</v>
      </c>
      <c r="M11" s="3">
        <v>46112</v>
      </c>
      <c r="N11" s="16">
        <f>(M11-L11)/7</f>
        <v>12.714285714285714</v>
      </c>
      <c r="O11" s="162"/>
      <c r="P11" s="13" t="s">
        <v>256</v>
      </c>
    </row>
    <row r="12" spans="1:16" ht="82.5" customHeight="1" x14ac:dyDescent="0.2">
      <c r="B12" s="95"/>
      <c r="C12" s="95"/>
      <c r="D12" s="95"/>
      <c r="E12" s="97"/>
      <c r="F12" s="103"/>
      <c r="G12" s="157"/>
      <c r="H12" s="156"/>
      <c r="I12" s="18" t="s">
        <v>42</v>
      </c>
      <c r="J12" s="1" t="s">
        <v>43</v>
      </c>
      <c r="K12" s="1">
        <v>1</v>
      </c>
      <c r="L12" s="3">
        <v>46113</v>
      </c>
      <c r="M12" s="3">
        <v>46173</v>
      </c>
      <c r="N12" s="16">
        <f t="shared" ref="N12:N15" si="0">(M12-L12)/7</f>
        <v>8.5714285714285712</v>
      </c>
      <c r="O12" s="162"/>
      <c r="P12" s="13" t="s">
        <v>256</v>
      </c>
    </row>
    <row r="13" spans="1:16" ht="83.1" customHeight="1" x14ac:dyDescent="0.2">
      <c r="B13" s="95"/>
      <c r="C13" s="95"/>
      <c r="D13" s="95"/>
      <c r="E13" s="98"/>
      <c r="F13" s="102"/>
      <c r="G13" s="157"/>
      <c r="H13" s="100"/>
      <c r="I13" s="18" t="s">
        <v>44</v>
      </c>
      <c r="J13" s="1" t="s">
        <v>45</v>
      </c>
      <c r="K13" s="1">
        <v>4</v>
      </c>
      <c r="L13" s="3">
        <v>46174</v>
      </c>
      <c r="M13" s="3">
        <v>46539</v>
      </c>
      <c r="N13" s="16">
        <f t="shared" si="0"/>
        <v>52.142857142857146</v>
      </c>
      <c r="O13" s="162"/>
      <c r="P13" s="13" t="s">
        <v>256</v>
      </c>
    </row>
    <row r="14" spans="1:16" ht="83.1" customHeight="1" x14ac:dyDescent="0.2">
      <c r="B14" s="95"/>
      <c r="C14" s="95"/>
      <c r="D14" s="95"/>
      <c r="E14" s="96" t="s">
        <v>46</v>
      </c>
      <c r="F14" s="101" t="s">
        <v>47</v>
      </c>
      <c r="G14" s="157"/>
      <c r="H14" s="143" t="s">
        <v>48</v>
      </c>
      <c r="I14" s="18" t="s">
        <v>49</v>
      </c>
      <c r="J14" s="1" t="s">
        <v>43</v>
      </c>
      <c r="K14" s="1">
        <v>1</v>
      </c>
      <c r="L14" s="3">
        <v>46023</v>
      </c>
      <c r="M14" s="3">
        <v>46142</v>
      </c>
      <c r="N14" s="1">
        <f t="shared" si="0"/>
        <v>17</v>
      </c>
      <c r="O14" s="162"/>
      <c r="P14" s="13" t="s">
        <v>256</v>
      </c>
    </row>
    <row r="15" spans="1:16" ht="105.75" customHeight="1" x14ac:dyDescent="0.2">
      <c r="B15" s="95"/>
      <c r="C15" s="95"/>
      <c r="D15" s="95"/>
      <c r="E15" s="98"/>
      <c r="F15" s="102"/>
      <c r="G15" s="157"/>
      <c r="H15" s="144"/>
      <c r="I15" s="18" t="s">
        <v>50</v>
      </c>
      <c r="J15" s="1" t="s">
        <v>51</v>
      </c>
      <c r="K15" s="1">
        <v>12</v>
      </c>
      <c r="L15" s="3">
        <v>46143</v>
      </c>
      <c r="M15" s="3">
        <v>46507</v>
      </c>
      <c r="N15" s="1">
        <f t="shared" si="0"/>
        <v>52</v>
      </c>
      <c r="O15" s="162"/>
      <c r="P15" s="13" t="s">
        <v>257</v>
      </c>
    </row>
    <row r="16" spans="1:16" ht="129" customHeight="1" x14ac:dyDescent="0.2">
      <c r="B16" s="96" t="s">
        <v>25</v>
      </c>
      <c r="C16" s="96" t="s">
        <v>26</v>
      </c>
      <c r="D16" s="96" t="s">
        <v>27</v>
      </c>
      <c r="E16" s="96" t="s">
        <v>52</v>
      </c>
      <c r="F16" s="99" t="s">
        <v>53</v>
      </c>
      <c r="G16" s="146" t="s">
        <v>54</v>
      </c>
      <c r="H16" s="127" t="s">
        <v>55</v>
      </c>
      <c r="I16" s="23" t="s">
        <v>56</v>
      </c>
      <c r="J16" s="24" t="s">
        <v>57</v>
      </c>
      <c r="K16" s="24">
        <v>1</v>
      </c>
      <c r="L16" s="3">
        <v>46023</v>
      </c>
      <c r="M16" s="3">
        <v>46203</v>
      </c>
      <c r="N16" s="25">
        <f>(M16-L16)/7</f>
        <v>25.714285714285715</v>
      </c>
      <c r="O16" s="161"/>
      <c r="P16" s="26" t="s">
        <v>276</v>
      </c>
    </row>
    <row r="17" spans="2:16" ht="92.25" customHeight="1" x14ac:dyDescent="0.2">
      <c r="B17" s="97"/>
      <c r="C17" s="97"/>
      <c r="D17" s="97"/>
      <c r="E17" s="98"/>
      <c r="F17" s="100"/>
      <c r="G17" s="147"/>
      <c r="H17" s="100"/>
      <c r="I17" s="23" t="s">
        <v>58</v>
      </c>
      <c r="J17" s="24" t="s">
        <v>59</v>
      </c>
      <c r="K17" s="24">
        <v>1</v>
      </c>
      <c r="L17" s="3">
        <v>46023</v>
      </c>
      <c r="M17" s="3">
        <v>46203</v>
      </c>
      <c r="N17" s="25">
        <f>(M17-L17)/7</f>
        <v>25.714285714285715</v>
      </c>
      <c r="O17" s="163"/>
      <c r="P17" s="23" t="s">
        <v>258</v>
      </c>
    </row>
    <row r="18" spans="2:16" ht="138" customHeight="1" x14ac:dyDescent="0.2">
      <c r="B18" s="97"/>
      <c r="C18" s="97"/>
      <c r="D18" s="97"/>
      <c r="E18" s="12" t="s">
        <v>60</v>
      </c>
      <c r="F18" s="26" t="s">
        <v>61</v>
      </c>
      <c r="G18" s="147"/>
      <c r="H18" s="27" t="s">
        <v>62</v>
      </c>
      <c r="I18" s="28" t="s">
        <v>63</v>
      </c>
      <c r="J18" s="29" t="s">
        <v>64</v>
      </c>
      <c r="K18" s="29">
        <v>1</v>
      </c>
      <c r="L18" s="3">
        <v>46023</v>
      </c>
      <c r="M18" s="3">
        <v>46203</v>
      </c>
      <c r="N18" s="30">
        <f>(M18-L18)/7</f>
        <v>25.714285714285715</v>
      </c>
      <c r="O18" s="164"/>
      <c r="P18" s="23" t="s">
        <v>255</v>
      </c>
    </row>
    <row r="19" spans="2:16" ht="84" customHeight="1" x14ac:dyDescent="0.2">
      <c r="B19" s="97"/>
      <c r="C19" s="97"/>
      <c r="D19" s="97"/>
      <c r="E19" s="12" t="s">
        <v>65</v>
      </c>
      <c r="F19" s="31" t="s">
        <v>66</v>
      </c>
      <c r="G19" s="147"/>
      <c r="H19" s="125" t="s">
        <v>67</v>
      </c>
      <c r="I19" s="128" t="s">
        <v>68</v>
      </c>
      <c r="J19" s="130" t="s">
        <v>69</v>
      </c>
      <c r="K19" s="130">
        <v>1</v>
      </c>
      <c r="L19" s="86">
        <v>46023</v>
      </c>
      <c r="M19" s="86">
        <v>46203</v>
      </c>
      <c r="N19" s="135">
        <f t="shared" ref="N19" si="1">(M19-L19)/7</f>
        <v>25.714285714285715</v>
      </c>
      <c r="O19" s="165"/>
      <c r="P19" s="179" t="s">
        <v>255</v>
      </c>
    </row>
    <row r="20" spans="2:16" ht="33.75" customHeight="1" x14ac:dyDescent="0.2">
      <c r="B20" s="97"/>
      <c r="C20" s="97"/>
      <c r="D20" s="97"/>
      <c r="E20" s="96" t="s">
        <v>70</v>
      </c>
      <c r="F20" s="110" t="s">
        <v>71</v>
      </c>
      <c r="G20" s="147"/>
      <c r="H20" s="88"/>
      <c r="I20" s="129"/>
      <c r="J20" s="131"/>
      <c r="K20" s="131"/>
      <c r="L20" s="87"/>
      <c r="M20" s="87"/>
      <c r="N20" s="136"/>
      <c r="O20" s="166"/>
      <c r="P20" s="179"/>
    </row>
    <row r="21" spans="2:16" ht="87" customHeight="1" x14ac:dyDescent="0.2">
      <c r="B21" s="97"/>
      <c r="C21" s="97"/>
      <c r="D21" s="97"/>
      <c r="E21" s="98"/>
      <c r="F21" s="93"/>
      <c r="G21" s="147"/>
      <c r="H21" s="126"/>
      <c r="I21" s="73" t="s">
        <v>72</v>
      </c>
      <c r="J21" s="32" t="s">
        <v>73</v>
      </c>
      <c r="K21" s="32">
        <v>4</v>
      </c>
      <c r="L21" s="33">
        <v>46023</v>
      </c>
      <c r="M21" s="33">
        <v>46387</v>
      </c>
      <c r="N21" s="24">
        <f t="shared" ref="N21:N70" si="2">(M21-L21)/7</f>
        <v>52</v>
      </c>
      <c r="O21" s="161"/>
      <c r="P21" s="26" t="s">
        <v>259</v>
      </c>
    </row>
    <row r="22" spans="2:16" ht="94.5" customHeight="1" x14ac:dyDescent="0.2">
      <c r="B22" s="97"/>
      <c r="C22" s="97"/>
      <c r="D22" s="97"/>
      <c r="E22" s="96" t="s">
        <v>74</v>
      </c>
      <c r="F22" s="101" t="s">
        <v>75</v>
      </c>
      <c r="G22" s="147"/>
      <c r="H22" s="119" t="s">
        <v>76</v>
      </c>
      <c r="I22" s="34" t="s">
        <v>77</v>
      </c>
      <c r="J22" s="29" t="s">
        <v>78</v>
      </c>
      <c r="K22" s="29">
        <v>1</v>
      </c>
      <c r="L22" s="35">
        <v>46023</v>
      </c>
      <c r="M22" s="35">
        <v>46203</v>
      </c>
      <c r="N22" s="36">
        <f>(M22-L22)/7</f>
        <v>25.714285714285715</v>
      </c>
      <c r="O22" s="163"/>
      <c r="P22" s="26" t="s">
        <v>255</v>
      </c>
    </row>
    <row r="23" spans="2:16" ht="88.5" customHeight="1" x14ac:dyDescent="0.2">
      <c r="B23" s="97"/>
      <c r="C23" s="97"/>
      <c r="D23" s="97"/>
      <c r="E23" s="98"/>
      <c r="F23" s="102"/>
      <c r="G23" s="147"/>
      <c r="H23" s="120"/>
      <c r="I23" s="74" t="s">
        <v>72</v>
      </c>
      <c r="J23" s="75" t="s">
        <v>73</v>
      </c>
      <c r="K23" s="38">
        <v>4</v>
      </c>
      <c r="L23" s="39">
        <v>46023</v>
      </c>
      <c r="M23" s="39">
        <v>46387</v>
      </c>
      <c r="N23" s="37">
        <f>(M23-L23)/7</f>
        <v>52</v>
      </c>
      <c r="O23" s="167"/>
      <c r="P23" s="26" t="s">
        <v>260</v>
      </c>
    </row>
    <row r="24" spans="2:16" ht="222.75" customHeight="1" x14ac:dyDescent="0.2">
      <c r="B24" s="97"/>
      <c r="C24" s="97"/>
      <c r="D24" s="97"/>
      <c r="E24" s="12" t="s">
        <v>79</v>
      </c>
      <c r="F24" s="101" t="s">
        <v>80</v>
      </c>
      <c r="G24" s="147"/>
      <c r="H24" s="77" t="s">
        <v>81</v>
      </c>
      <c r="I24" s="78" t="s">
        <v>82</v>
      </c>
      <c r="J24" s="42" t="s">
        <v>64</v>
      </c>
      <c r="K24" s="32">
        <v>1</v>
      </c>
      <c r="L24" s="39">
        <v>46023</v>
      </c>
      <c r="M24" s="39">
        <v>46203</v>
      </c>
      <c r="N24" s="43">
        <f t="shared" si="2"/>
        <v>25.714285714285715</v>
      </c>
      <c r="O24" s="168"/>
      <c r="P24" s="26" t="s">
        <v>261</v>
      </c>
    </row>
    <row r="25" spans="2:16" ht="107.25" customHeight="1" x14ac:dyDescent="0.2">
      <c r="B25" s="97"/>
      <c r="C25" s="97"/>
      <c r="D25" s="97"/>
      <c r="E25" s="81"/>
      <c r="F25" s="102"/>
      <c r="G25" s="147"/>
      <c r="H25" s="74" t="s">
        <v>250</v>
      </c>
      <c r="I25" s="74" t="s">
        <v>83</v>
      </c>
      <c r="J25" s="42" t="s">
        <v>84</v>
      </c>
      <c r="K25" s="42">
        <v>4</v>
      </c>
      <c r="L25" s="39">
        <v>46023</v>
      </c>
      <c r="M25" s="39">
        <v>46387</v>
      </c>
      <c r="N25" s="45">
        <f t="shared" si="2"/>
        <v>52</v>
      </c>
      <c r="O25" s="168"/>
      <c r="P25" s="23" t="s">
        <v>262</v>
      </c>
    </row>
    <row r="26" spans="2:16" s="48" customFormat="1" ht="87.75" customHeight="1" x14ac:dyDescent="0.2">
      <c r="B26" s="97"/>
      <c r="C26" s="97"/>
      <c r="D26" s="97"/>
      <c r="E26" s="96" t="s">
        <v>85</v>
      </c>
      <c r="F26" s="101" t="s">
        <v>86</v>
      </c>
      <c r="G26" s="147"/>
      <c r="H26" s="79" t="s">
        <v>87</v>
      </c>
      <c r="I26" s="44" t="s">
        <v>88</v>
      </c>
      <c r="J26" s="45" t="s">
        <v>89</v>
      </c>
      <c r="K26" s="46">
        <v>4</v>
      </c>
      <c r="L26" s="47">
        <v>46023</v>
      </c>
      <c r="M26" s="47">
        <v>46387</v>
      </c>
      <c r="N26" s="45">
        <f t="shared" si="2"/>
        <v>52</v>
      </c>
      <c r="O26" s="169"/>
      <c r="P26" s="65" t="s">
        <v>263</v>
      </c>
    </row>
    <row r="27" spans="2:16" ht="65.25" customHeight="1" x14ac:dyDescent="0.2">
      <c r="B27" s="97"/>
      <c r="C27" s="97"/>
      <c r="D27" s="97"/>
      <c r="E27" s="97"/>
      <c r="F27" s="103"/>
      <c r="G27" s="147"/>
      <c r="H27" s="109" t="s">
        <v>90</v>
      </c>
      <c r="I27" s="49" t="s">
        <v>91</v>
      </c>
      <c r="J27" s="32" t="s">
        <v>92</v>
      </c>
      <c r="K27" s="42">
        <v>1</v>
      </c>
      <c r="L27" s="50">
        <v>45992</v>
      </c>
      <c r="M27" s="50">
        <v>46112</v>
      </c>
      <c r="N27" s="25">
        <f t="shared" si="2"/>
        <v>17.142857142857142</v>
      </c>
      <c r="O27" s="170"/>
      <c r="P27" s="26" t="s">
        <v>264</v>
      </c>
    </row>
    <row r="28" spans="2:16" ht="59.25" customHeight="1" x14ac:dyDescent="0.2">
      <c r="B28" s="98"/>
      <c r="C28" s="98"/>
      <c r="D28" s="98"/>
      <c r="E28" s="98"/>
      <c r="F28" s="102"/>
      <c r="G28" s="148"/>
      <c r="H28" s="108"/>
      <c r="I28" s="51" t="s">
        <v>93</v>
      </c>
      <c r="J28" s="32" t="s">
        <v>94</v>
      </c>
      <c r="K28" s="42">
        <v>1</v>
      </c>
      <c r="L28" s="50">
        <v>46023</v>
      </c>
      <c r="M28" s="50">
        <v>46112</v>
      </c>
      <c r="N28" s="25">
        <f t="shared" si="2"/>
        <v>12.714285714285714</v>
      </c>
      <c r="O28" s="170"/>
      <c r="P28" s="26" t="s">
        <v>264</v>
      </c>
    </row>
    <row r="29" spans="2:16" ht="174" customHeight="1" x14ac:dyDescent="0.2">
      <c r="B29" s="95" t="s">
        <v>25</v>
      </c>
      <c r="C29" s="95" t="s">
        <v>26</v>
      </c>
      <c r="D29" s="95" t="s">
        <v>27</v>
      </c>
      <c r="E29" s="12" t="s">
        <v>95</v>
      </c>
      <c r="F29" s="40" t="s">
        <v>96</v>
      </c>
      <c r="G29" s="104" t="s">
        <v>97</v>
      </c>
      <c r="H29" s="44" t="s">
        <v>98</v>
      </c>
      <c r="I29" s="41" t="s">
        <v>99</v>
      </c>
      <c r="J29" s="24" t="s">
        <v>89</v>
      </c>
      <c r="K29" s="52">
        <v>4</v>
      </c>
      <c r="L29" s="39">
        <v>46023</v>
      </c>
      <c r="M29" s="39">
        <v>46387</v>
      </c>
      <c r="N29" s="24">
        <f t="shared" ref="N29:N31" si="3">(M29-L29)/7</f>
        <v>52</v>
      </c>
      <c r="O29" s="170"/>
      <c r="P29" s="26" t="s">
        <v>265</v>
      </c>
    </row>
    <row r="30" spans="2:16" ht="66.75" customHeight="1" x14ac:dyDescent="0.2">
      <c r="B30" s="95"/>
      <c r="C30" s="95"/>
      <c r="D30" s="95"/>
      <c r="E30" s="12" t="s">
        <v>100</v>
      </c>
      <c r="F30" s="40" t="s">
        <v>101</v>
      </c>
      <c r="G30" s="104"/>
      <c r="H30" s="106" t="s">
        <v>102</v>
      </c>
      <c r="I30" s="49" t="s">
        <v>91</v>
      </c>
      <c r="J30" s="32" t="s">
        <v>92</v>
      </c>
      <c r="K30" s="42">
        <v>1</v>
      </c>
      <c r="L30" s="50">
        <v>45992</v>
      </c>
      <c r="M30" s="50">
        <v>46112</v>
      </c>
      <c r="N30" s="25">
        <f t="shared" si="3"/>
        <v>17.142857142857142</v>
      </c>
      <c r="O30" s="170"/>
      <c r="P30" s="26" t="s">
        <v>264</v>
      </c>
    </row>
    <row r="31" spans="2:16" ht="58.5" customHeight="1" x14ac:dyDescent="0.2">
      <c r="B31" s="95"/>
      <c r="C31" s="95"/>
      <c r="D31" s="95"/>
      <c r="E31" s="12" t="s">
        <v>103</v>
      </c>
      <c r="F31" s="40" t="s">
        <v>104</v>
      </c>
      <c r="G31" s="104"/>
      <c r="H31" s="107"/>
      <c r="I31" s="110" t="s">
        <v>105</v>
      </c>
      <c r="J31" s="83" t="s">
        <v>94</v>
      </c>
      <c r="K31" s="83">
        <v>1</v>
      </c>
      <c r="L31" s="132">
        <v>46023</v>
      </c>
      <c r="M31" s="132">
        <v>46112</v>
      </c>
      <c r="N31" s="133">
        <f t="shared" si="3"/>
        <v>12.714285714285714</v>
      </c>
      <c r="O31" s="171"/>
      <c r="P31" s="104" t="s">
        <v>264</v>
      </c>
    </row>
    <row r="32" spans="2:16" ht="45" customHeight="1" x14ac:dyDescent="0.2">
      <c r="B32" s="95"/>
      <c r="C32" s="95"/>
      <c r="D32" s="95"/>
      <c r="E32" s="12" t="s">
        <v>106</v>
      </c>
      <c r="F32" s="26" t="s">
        <v>107</v>
      </c>
      <c r="G32" s="104"/>
      <c r="H32" s="107"/>
      <c r="I32" s="113"/>
      <c r="J32" s="85"/>
      <c r="K32" s="85"/>
      <c r="L32" s="137"/>
      <c r="M32" s="137"/>
      <c r="N32" s="139"/>
      <c r="O32" s="172"/>
      <c r="P32" s="104"/>
    </row>
    <row r="33" spans="2:16" ht="70.5" customHeight="1" x14ac:dyDescent="0.2">
      <c r="B33" s="95"/>
      <c r="C33" s="95"/>
      <c r="D33" s="95"/>
      <c r="E33" s="12" t="s">
        <v>108</v>
      </c>
      <c r="F33" s="40" t="s">
        <v>109</v>
      </c>
      <c r="G33" s="104"/>
      <c r="H33" s="107"/>
      <c r="I33" s="113"/>
      <c r="J33" s="85"/>
      <c r="K33" s="85"/>
      <c r="L33" s="137"/>
      <c r="M33" s="137"/>
      <c r="N33" s="139"/>
      <c r="O33" s="172"/>
      <c r="P33" s="104"/>
    </row>
    <row r="34" spans="2:16" ht="56.45" customHeight="1" x14ac:dyDescent="0.2">
      <c r="B34" s="95"/>
      <c r="C34" s="95"/>
      <c r="D34" s="95"/>
      <c r="E34" s="12" t="s">
        <v>110</v>
      </c>
      <c r="F34" s="40" t="s">
        <v>111</v>
      </c>
      <c r="G34" s="104"/>
      <c r="H34" s="108"/>
      <c r="I34" s="93"/>
      <c r="J34" s="84"/>
      <c r="K34" s="84"/>
      <c r="L34" s="138"/>
      <c r="M34" s="138"/>
      <c r="N34" s="134"/>
      <c r="O34" s="173"/>
      <c r="P34" s="104"/>
    </row>
    <row r="35" spans="2:16" ht="77.25" customHeight="1" x14ac:dyDescent="0.2">
      <c r="B35" s="95"/>
      <c r="C35" s="95"/>
      <c r="D35" s="95"/>
      <c r="E35" s="12" t="s">
        <v>112</v>
      </c>
      <c r="F35" s="40" t="s">
        <v>113</v>
      </c>
      <c r="G35" s="104"/>
      <c r="H35" s="101" t="s">
        <v>114</v>
      </c>
      <c r="I35" s="49" t="s">
        <v>115</v>
      </c>
      <c r="J35" s="24" t="s">
        <v>116</v>
      </c>
      <c r="K35" s="24">
        <v>1</v>
      </c>
      <c r="L35" s="50">
        <v>45992</v>
      </c>
      <c r="M35" s="50">
        <v>46203</v>
      </c>
      <c r="N35" s="25">
        <f t="shared" si="2"/>
        <v>30.142857142857142</v>
      </c>
      <c r="O35" s="161"/>
      <c r="P35" s="26" t="s">
        <v>256</v>
      </c>
    </row>
    <row r="36" spans="2:16" ht="72" customHeight="1" x14ac:dyDescent="0.2">
      <c r="B36" s="95"/>
      <c r="C36" s="95"/>
      <c r="D36" s="95"/>
      <c r="E36" s="12" t="s">
        <v>117</v>
      </c>
      <c r="F36" s="40" t="s">
        <v>118</v>
      </c>
      <c r="G36" s="104"/>
      <c r="H36" s="103"/>
      <c r="I36" s="49" t="s">
        <v>119</v>
      </c>
      <c r="J36" s="24" t="s">
        <v>120</v>
      </c>
      <c r="K36" s="53">
        <v>1</v>
      </c>
      <c r="L36" s="50">
        <v>46204</v>
      </c>
      <c r="M36" s="50">
        <v>46295</v>
      </c>
      <c r="N36" s="25">
        <f t="shared" si="2"/>
        <v>13</v>
      </c>
      <c r="O36" s="174"/>
      <c r="P36" s="26" t="s">
        <v>256</v>
      </c>
    </row>
    <row r="37" spans="2:16" ht="69.75" customHeight="1" x14ac:dyDescent="0.2">
      <c r="B37" s="95"/>
      <c r="C37" s="95"/>
      <c r="D37" s="95"/>
      <c r="E37" s="12" t="s">
        <v>121</v>
      </c>
      <c r="F37" s="40" t="s">
        <v>122</v>
      </c>
      <c r="G37" s="104"/>
      <c r="H37" s="102"/>
      <c r="I37" s="49" t="s">
        <v>123</v>
      </c>
      <c r="J37" s="53" t="s">
        <v>64</v>
      </c>
      <c r="K37" s="53">
        <v>1</v>
      </c>
      <c r="L37" s="50">
        <v>46023</v>
      </c>
      <c r="M37" s="50">
        <v>46203</v>
      </c>
      <c r="N37" s="25">
        <f t="shared" si="2"/>
        <v>25.714285714285715</v>
      </c>
      <c r="O37" s="174"/>
      <c r="P37" s="26" t="s">
        <v>256</v>
      </c>
    </row>
    <row r="38" spans="2:16" ht="125.25" customHeight="1" x14ac:dyDescent="0.2">
      <c r="B38" s="95"/>
      <c r="C38" s="95"/>
      <c r="D38" s="95"/>
      <c r="E38" s="12" t="s">
        <v>124</v>
      </c>
      <c r="F38" s="40" t="s">
        <v>125</v>
      </c>
      <c r="G38" s="104"/>
      <c r="H38" s="40" t="s">
        <v>126</v>
      </c>
      <c r="I38" s="76" t="s">
        <v>127</v>
      </c>
      <c r="J38" s="53" t="s">
        <v>128</v>
      </c>
      <c r="K38" s="53">
        <v>1</v>
      </c>
      <c r="L38" s="54">
        <v>45992</v>
      </c>
      <c r="M38" s="54">
        <v>46081</v>
      </c>
      <c r="N38" s="25">
        <f t="shared" si="2"/>
        <v>12.714285714285714</v>
      </c>
      <c r="O38" s="174"/>
      <c r="P38" s="26" t="s">
        <v>266</v>
      </c>
    </row>
    <row r="39" spans="2:16" ht="130.5" customHeight="1" x14ac:dyDescent="0.2">
      <c r="B39" s="95"/>
      <c r="C39" s="95"/>
      <c r="D39" s="95"/>
      <c r="E39" s="12" t="s">
        <v>129</v>
      </c>
      <c r="F39" s="40" t="s">
        <v>130</v>
      </c>
      <c r="G39" s="104"/>
      <c r="H39" s="40" t="s">
        <v>131</v>
      </c>
      <c r="I39" s="40" t="s">
        <v>132</v>
      </c>
      <c r="J39" s="53" t="s">
        <v>133</v>
      </c>
      <c r="K39" s="53">
        <v>1</v>
      </c>
      <c r="L39" s="55">
        <v>46023</v>
      </c>
      <c r="M39" s="55">
        <v>46203</v>
      </c>
      <c r="N39" s="25">
        <f t="shared" si="2"/>
        <v>25.714285714285715</v>
      </c>
      <c r="O39" s="174"/>
      <c r="P39" s="26" t="s">
        <v>267</v>
      </c>
    </row>
    <row r="40" spans="2:16" ht="138" customHeight="1" x14ac:dyDescent="0.2">
      <c r="B40" s="95" t="s">
        <v>25</v>
      </c>
      <c r="C40" s="95" t="s">
        <v>26</v>
      </c>
      <c r="D40" s="95" t="s">
        <v>27</v>
      </c>
      <c r="E40" s="12" t="s">
        <v>134</v>
      </c>
      <c r="F40" s="40" t="s">
        <v>135</v>
      </c>
      <c r="G40" s="104" t="s">
        <v>136</v>
      </c>
      <c r="H40" s="56" t="s">
        <v>137</v>
      </c>
      <c r="I40" s="57" t="s">
        <v>138</v>
      </c>
      <c r="J40" s="45" t="s">
        <v>139</v>
      </c>
      <c r="K40" s="58">
        <v>1</v>
      </c>
      <c r="L40" s="54">
        <v>45992</v>
      </c>
      <c r="M40" s="54">
        <v>46203</v>
      </c>
      <c r="N40" s="25">
        <f t="shared" si="2"/>
        <v>30.142857142857142</v>
      </c>
      <c r="O40" s="174"/>
      <c r="P40" s="23" t="s">
        <v>268</v>
      </c>
    </row>
    <row r="41" spans="2:16" ht="75" customHeight="1" x14ac:dyDescent="0.2">
      <c r="B41" s="95"/>
      <c r="C41" s="95"/>
      <c r="D41" s="95"/>
      <c r="E41" s="12" t="s">
        <v>140</v>
      </c>
      <c r="F41" s="40" t="s">
        <v>141</v>
      </c>
      <c r="G41" s="104"/>
      <c r="H41" s="140" t="s">
        <v>142</v>
      </c>
      <c r="I41" s="110" t="s">
        <v>143</v>
      </c>
      <c r="J41" s="111" t="s">
        <v>64</v>
      </c>
      <c r="K41" s="111">
        <v>1</v>
      </c>
      <c r="L41" s="132">
        <v>45992</v>
      </c>
      <c r="M41" s="132">
        <v>46203</v>
      </c>
      <c r="N41" s="133">
        <f t="shared" si="2"/>
        <v>30.142857142857142</v>
      </c>
      <c r="O41" s="149"/>
      <c r="P41" s="179" t="s">
        <v>269</v>
      </c>
    </row>
    <row r="42" spans="2:16" ht="73.5" customHeight="1" x14ac:dyDescent="0.2">
      <c r="B42" s="95"/>
      <c r="C42" s="95"/>
      <c r="D42" s="95"/>
      <c r="E42" s="12" t="s">
        <v>144</v>
      </c>
      <c r="F42" s="40" t="s">
        <v>145</v>
      </c>
      <c r="G42" s="104"/>
      <c r="H42" s="141"/>
      <c r="I42" s="102"/>
      <c r="J42" s="112"/>
      <c r="K42" s="112"/>
      <c r="L42" s="112"/>
      <c r="M42" s="112"/>
      <c r="N42" s="134"/>
      <c r="O42" s="150"/>
      <c r="P42" s="104"/>
    </row>
    <row r="43" spans="2:16" ht="70.5" customHeight="1" x14ac:dyDescent="0.2">
      <c r="B43" s="95"/>
      <c r="C43" s="95"/>
      <c r="D43" s="95"/>
      <c r="E43" s="12" t="s">
        <v>146</v>
      </c>
      <c r="F43" s="40" t="s">
        <v>147</v>
      </c>
      <c r="G43" s="104"/>
      <c r="H43" s="141"/>
      <c r="I43" s="110" t="s">
        <v>148</v>
      </c>
      <c r="J43" s="111" t="s">
        <v>64</v>
      </c>
      <c r="K43" s="111">
        <v>1</v>
      </c>
      <c r="L43" s="132">
        <v>45992</v>
      </c>
      <c r="M43" s="132">
        <v>46203</v>
      </c>
      <c r="N43" s="133">
        <f t="shared" si="2"/>
        <v>30.142857142857142</v>
      </c>
      <c r="O43" s="149"/>
      <c r="P43" s="179" t="s">
        <v>269</v>
      </c>
    </row>
    <row r="44" spans="2:16" ht="81.75" customHeight="1" x14ac:dyDescent="0.2">
      <c r="B44" s="95"/>
      <c r="C44" s="95"/>
      <c r="D44" s="95"/>
      <c r="E44" s="12" t="s">
        <v>149</v>
      </c>
      <c r="F44" s="40" t="s">
        <v>150</v>
      </c>
      <c r="G44" s="104"/>
      <c r="H44" s="142"/>
      <c r="I44" s="102"/>
      <c r="J44" s="112"/>
      <c r="K44" s="112"/>
      <c r="L44" s="112"/>
      <c r="M44" s="112"/>
      <c r="N44" s="134"/>
      <c r="O44" s="150"/>
      <c r="P44" s="104"/>
    </row>
    <row r="45" spans="2:16" ht="117" customHeight="1" x14ac:dyDescent="0.2">
      <c r="B45" s="95" t="s">
        <v>25</v>
      </c>
      <c r="C45" s="95" t="s">
        <v>26</v>
      </c>
      <c r="D45" s="95" t="s">
        <v>27</v>
      </c>
      <c r="E45" s="12" t="s">
        <v>151</v>
      </c>
      <c r="F45" s="40" t="s">
        <v>152</v>
      </c>
      <c r="G45" s="104" t="s">
        <v>153</v>
      </c>
      <c r="H45" s="26" t="s">
        <v>154</v>
      </c>
      <c r="I45" s="26" t="s">
        <v>155</v>
      </c>
      <c r="J45" s="24" t="s">
        <v>156</v>
      </c>
      <c r="K45" s="24">
        <v>1</v>
      </c>
      <c r="L45" s="3">
        <v>45992</v>
      </c>
      <c r="M45" s="3">
        <v>46172</v>
      </c>
      <c r="N45" s="25">
        <f t="shared" si="2"/>
        <v>25.714285714285715</v>
      </c>
      <c r="O45" s="174"/>
      <c r="P45" s="23" t="s">
        <v>270</v>
      </c>
    </row>
    <row r="46" spans="2:16" ht="106.5" customHeight="1" x14ac:dyDescent="0.2">
      <c r="B46" s="95"/>
      <c r="C46" s="95"/>
      <c r="D46" s="95"/>
      <c r="E46" s="12" t="s">
        <v>157</v>
      </c>
      <c r="F46" s="40" t="s">
        <v>158</v>
      </c>
      <c r="G46" s="104"/>
      <c r="H46" s="26" t="s">
        <v>159</v>
      </c>
      <c r="I46" s="26" t="s">
        <v>160</v>
      </c>
      <c r="J46" s="24" t="s">
        <v>161</v>
      </c>
      <c r="K46" s="24">
        <v>1</v>
      </c>
      <c r="L46" s="3">
        <v>46174</v>
      </c>
      <c r="M46" s="3">
        <v>46325</v>
      </c>
      <c r="N46" s="25">
        <f t="shared" si="2"/>
        <v>21.571428571428573</v>
      </c>
      <c r="O46" s="174"/>
      <c r="P46" s="23" t="s">
        <v>270</v>
      </c>
    </row>
    <row r="47" spans="2:16" ht="106.5" customHeight="1" x14ac:dyDescent="0.2">
      <c r="B47" s="95"/>
      <c r="C47" s="95"/>
      <c r="D47" s="95"/>
      <c r="E47" s="12" t="s">
        <v>162</v>
      </c>
      <c r="F47" s="40" t="s">
        <v>163</v>
      </c>
      <c r="G47" s="104"/>
      <c r="H47" s="101" t="s">
        <v>164</v>
      </c>
      <c r="I47" s="26" t="s">
        <v>165</v>
      </c>
      <c r="J47" s="24" t="s">
        <v>166</v>
      </c>
      <c r="K47" s="24">
        <v>5</v>
      </c>
      <c r="L47" s="59">
        <v>46327</v>
      </c>
      <c r="M47" s="3">
        <v>46783</v>
      </c>
      <c r="N47" s="25">
        <f t="shared" si="2"/>
        <v>65.142857142857139</v>
      </c>
      <c r="O47" s="174"/>
      <c r="P47" s="23" t="s">
        <v>270</v>
      </c>
    </row>
    <row r="48" spans="2:16" ht="118.5" customHeight="1" x14ac:dyDescent="0.2">
      <c r="B48" s="95"/>
      <c r="C48" s="95"/>
      <c r="D48" s="95"/>
      <c r="E48" s="12" t="s">
        <v>167</v>
      </c>
      <c r="F48" s="40" t="s">
        <v>168</v>
      </c>
      <c r="G48" s="104"/>
      <c r="H48" s="102"/>
      <c r="I48" s="22" t="s">
        <v>169</v>
      </c>
      <c r="J48" s="29" t="s">
        <v>170</v>
      </c>
      <c r="K48" s="29">
        <v>3</v>
      </c>
      <c r="L48" s="35">
        <v>46357</v>
      </c>
      <c r="M48" s="35">
        <v>46691</v>
      </c>
      <c r="N48" s="36">
        <f t="shared" si="2"/>
        <v>47.714285714285715</v>
      </c>
      <c r="O48" s="175"/>
      <c r="P48" s="23" t="s">
        <v>270</v>
      </c>
    </row>
    <row r="49" spans="2:16" ht="114.75" customHeight="1" x14ac:dyDescent="0.2">
      <c r="B49" s="95" t="s">
        <v>25</v>
      </c>
      <c r="C49" s="95" t="s">
        <v>26</v>
      </c>
      <c r="D49" s="95" t="s">
        <v>27</v>
      </c>
      <c r="E49" s="96" t="s">
        <v>171</v>
      </c>
      <c r="F49" s="101" t="s">
        <v>172</v>
      </c>
      <c r="G49" s="104" t="s">
        <v>173</v>
      </c>
      <c r="H49" s="83" t="s">
        <v>174</v>
      </c>
      <c r="I49" s="40" t="s">
        <v>175</v>
      </c>
      <c r="J49" s="24" t="s">
        <v>176</v>
      </c>
      <c r="K49" s="53">
        <v>1</v>
      </c>
      <c r="L49" s="3">
        <v>46082</v>
      </c>
      <c r="M49" s="60">
        <v>46418</v>
      </c>
      <c r="N49" s="61">
        <f t="shared" ref="N49:N55" si="4">(M49-L49)/7</f>
        <v>48</v>
      </c>
      <c r="O49" s="62"/>
      <c r="P49" s="23" t="s">
        <v>271</v>
      </c>
    </row>
    <row r="50" spans="2:16" ht="114.75" customHeight="1" x14ac:dyDescent="0.2">
      <c r="B50" s="95"/>
      <c r="C50" s="95"/>
      <c r="D50" s="95"/>
      <c r="E50" s="97"/>
      <c r="F50" s="103"/>
      <c r="G50" s="104"/>
      <c r="H50" s="84"/>
      <c r="I50" s="40" t="s">
        <v>177</v>
      </c>
      <c r="J50" s="24" t="s">
        <v>178</v>
      </c>
      <c r="K50" s="53">
        <v>1</v>
      </c>
      <c r="L50" s="3">
        <v>46419</v>
      </c>
      <c r="M50" s="60">
        <v>46446</v>
      </c>
      <c r="N50" s="61">
        <f t="shared" si="4"/>
        <v>3.8571428571428572</v>
      </c>
      <c r="O50" s="62"/>
      <c r="P50" s="23" t="s">
        <v>272</v>
      </c>
    </row>
    <row r="51" spans="2:16" ht="96" customHeight="1" x14ac:dyDescent="0.2">
      <c r="B51" s="95"/>
      <c r="C51" s="95"/>
      <c r="D51" s="95"/>
      <c r="E51" s="98"/>
      <c r="F51" s="102"/>
      <c r="G51" s="104"/>
      <c r="H51" s="83" t="s">
        <v>179</v>
      </c>
      <c r="I51" s="40" t="s">
        <v>180</v>
      </c>
      <c r="J51" s="24" t="s">
        <v>181</v>
      </c>
      <c r="K51" s="53">
        <v>1</v>
      </c>
      <c r="L51" s="3">
        <v>46082</v>
      </c>
      <c r="M51" s="60">
        <v>46418</v>
      </c>
      <c r="N51" s="61">
        <f t="shared" si="4"/>
        <v>48</v>
      </c>
      <c r="O51" s="62"/>
      <c r="P51" s="23" t="s">
        <v>271</v>
      </c>
    </row>
    <row r="52" spans="2:16" ht="96" customHeight="1" x14ac:dyDescent="0.2">
      <c r="B52" s="95"/>
      <c r="C52" s="95"/>
      <c r="D52" s="95"/>
      <c r="E52" s="70"/>
      <c r="F52" s="69"/>
      <c r="G52" s="104"/>
      <c r="H52" s="84"/>
      <c r="I52" s="40" t="s">
        <v>182</v>
      </c>
      <c r="J52" s="24" t="s">
        <v>178</v>
      </c>
      <c r="K52" s="53">
        <v>1</v>
      </c>
      <c r="L52" s="3">
        <v>46419</v>
      </c>
      <c r="M52" s="60">
        <v>46446</v>
      </c>
      <c r="N52" s="72">
        <f t="shared" si="4"/>
        <v>3.8571428571428572</v>
      </c>
      <c r="O52" s="64"/>
      <c r="P52" s="23" t="s">
        <v>272</v>
      </c>
    </row>
    <row r="53" spans="2:16" ht="107.25" customHeight="1" x14ac:dyDescent="0.2">
      <c r="B53" s="95"/>
      <c r="C53" s="95"/>
      <c r="D53" s="95"/>
      <c r="E53" s="96" t="s">
        <v>183</v>
      </c>
      <c r="F53" s="101" t="s">
        <v>184</v>
      </c>
      <c r="G53" s="104"/>
      <c r="H53" s="26" t="s">
        <v>185</v>
      </c>
      <c r="I53" s="40" t="s">
        <v>186</v>
      </c>
      <c r="J53" s="24" t="s">
        <v>187</v>
      </c>
      <c r="K53" s="24">
        <v>1</v>
      </c>
      <c r="L53" s="55">
        <v>46082</v>
      </c>
      <c r="M53" s="63">
        <v>46418</v>
      </c>
      <c r="N53" s="36">
        <f t="shared" si="4"/>
        <v>48</v>
      </c>
      <c r="O53" s="64"/>
      <c r="P53" s="23" t="s">
        <v>271</v>
      </c>
    </row>
    <row r="54" spans="2:16" ht="87.75" customHeight="1" x14ac:dyDescent="0.2">
      <c r="B54" s="95"/>
      <c r="C54" s="95"/>
      <c r="D54" s="95"/>
      <c r="E54" s="97"/>
      <c r="F54" s="103"/>
      <c r="G54" s="104"/>
      <c r="H54" s="26" t="s">
        <v>188</v>
      </c>
      <c r="I54" s="26" t="s">
        <v>189</v>
      </c>
      <c r="J54" s="24" t="s">
        <v>190</v>
      </c>
      <c r="K54" s="29">
        <v>2</v>
      </c>
      <c r="L54" s="55">
        <v>46082</v>
      </c>
      <c r="M54" s="63">
        <v>46418</v>
      </c>
      <c r="N54" s="36">
        <f t="shared" si="4"/>
        <v>48</v>
      </c>
      <c r="O54" s="176"/>
      <c r="P54" s="23" t="s">
        <v>271</v>
      </c>
    </row>
    <row r="55" spans="2:16" ht="75" customHeight="1" x14ac:dyDescent="0.2">
      <c r="B55" s="95"/>
      <c r="C55" s="95"/>
      <c r="D55" s="95"/>
      <c r="E55" s="12" t="s">
        <v>191</v>
      </c>
      <c r="F55" s="40" t="s">
        <v>192</v>
      </c>
      <c r="G55" s="104"/>
      <c r="H55" s="101" t="s">
        <v>154</v>
      </c>
      <c r="I55" s="101" t="s">
        <v>155</v>
      </c>
      <c r="J55" s="83" t="s">
        <v>156</v>
      </c>
      <c r="K55" s="83">
        <v>1</v>
      </c>
      <c r="L55" s="89">
        <v>45992</v>
      </c>
      <c r="M55" s="89">
        <v>46172</v>
      </c>
      <c r="N55" s="92">
        <f t="shared" si="4"/>
        <v>25.714285714285715</v>
      </c>
      <c r="O55" s="149"/>
      <c r="P55" s="104" t="s">
        <v>270</v>
      </c>
    </row>
    <row r="56" spans="2:16" ht="82.5" customHeight="1" x14ac:dyDescent="0.2">
      <c r="B56" s="95"/>
      <c r="C56" s="95"/>
      <c r="D56" s="95"/>
      <c r="E56" s="12" t="s">
        <v>193</v>
      </c>
      <c r="F56" s="40" t="s">
        <v>194</v>
      </c>
      <c r="G56" s="104"/>
      <c r="H56" s="103"/>
      <c r="I56" s="103"/>
      <c r="J56" s="85"/>
      <c r="K56" s="85"/>
      <c r="L56" s="90"/>
      <c r="M56" s="90"/>
      <c r="N56" s="92"/>
      <c r="O56" s="177"/>
      <c r="P56" s="104"/>
    </row>
    <row r="57" spans="2:16" ht="75.75" customHeight="1" x14ac:dyDescent="0.2">
      <c r="B57" s="95"/>
      <c r="C57" s="95"/>
      <c r="D57" s="95"/>
      <c r="E57" s="12" t="s">
        <v>195</v>
      </c>
      <c r="F57" s="40" t="s">
        <v>196</v>
      </c>
      <c r="G57" s="104"/>
      <c r="H57" s="102"/>
      <c r="I57" s="102"/>
      <c r="J57" s="84"/>
      <c r="K57" s="84"/>
      <c r="L57" s="91"/>
      <c r="M57" s="91"/>
      <c r="N57" s="92"/>
      <c r="O57" s="150"/>
      <c r="P57" s="104"/>
    </row>
    <row r="58" spans="2:16" ht="75" customHeight="1" x14ac:dyDescent="0.2">
      <c r="B58" s="95"/>
      <c r="C58" s="95"/>
      <c r="D58" s="95"/>
      <c r="E58" s="12" t="s">
        <v>197</v>
      </c>
      <c r="F58" s="40" t="s">
        <v>198</v>
      </c>
      <c r="G58" s="104"/>
      <c r="H58" s="101" t="s">
        <v>159</v>
      </c>
      <c r="I58" s="104" t="s">
        <v>199</v>
      </c>
      <c r="J58" s="105" t="s">
        <v>161</v>
      </c>
      <c r="K58" s="105">
        <v>1</v>
      </c>
      <c r="L58" s="94">
        <v>46174</v>
      </c>
      <c r="M58" s="94">
        <v>46325</v>
      </c>
      <c r="N58" s="92">
        <f>(M58-L58)/7</f>
        <v>21.571428571428573</v>
      </c>
      <c r="O58" s="178"/>
      <c r="P58" s="104" t="s">
        <v>270</v>
      </c>
    </row>
    <row r="59" spans="2:16" ht="69" customHeight="1" x14ac:dyDescent="0.2">
      <c r="B59" s="95"/>
      <c r="C59" s="95"/>
      <c r="D59" s="95"/>
      <c r="E59" s="12" t="s">
        <v>200</v>
      </c>
      <c r="F59" s="40" t="s">
        <v>201</v>
      </c>
      <c r="G59" s="104"/>
      <c r="H59" s="103"/>
      <c r="I59" s="104"/>
      <c r="J59" s="105"/>
      <c r="K59" s="105"/>
      <c r="L59" s="94"/>
      <c r="M59" s="94"/>
      <c r="N59" s="92"/>
      <c r="O59" s="178"/>
      <c r="P59" s="104"/>
    </row>
    <row r="60" spans="2:16" ht="71.25" customHeight="1" x14ac:dyDescent="0.2">
      <c r="B60" s="95"/>
      <c r="C60" s="95"/>
      <c r="D60" s="95"/>
      <c r="E60" s="12" t="s">
        <v>202</v>
      </c>
      <c r="F60" s="65" t="s">
        <v>203</v>
      </c>
      <c r="G60" s="104"/>
      <c r="H60" s="103"/>
      <c r="I60" s="104"/>
      <c r="J60" s="105"/>
      <c r="K60" s="105"/>
      <c r="L60" s="94"/>
      <c r="M60" s="94"/>
      <c r="N60" s="92"/>
      <c r="O60" s="178"/>
      <c r="P60" s="104"/>
    </row>
    <row r="61" spans="2:16" ht="75" customHeight="1" x14ac:dyDescent="0.2">
      <c r="B61" s="95"/>
      <c r="C61" s="95"/>
      <c r="D61" s="95"/>
      <c r="E61" s="12" t="s">
        <v>204</v>
      </c>
      <c r="F61" s="40" t="s">
        <v>205</v>
      </c>
      <c r="G61" s="104"/>
      <c r="H61" s="103"/>
      <c r="I61" s="104"/>
      <c r="J61" s="105"/>
      <c r="K61" s="105"/>
      <c r="L61" s="94"/>
      <c r="M61" s="94"/>
      <c r="N61" s="92"/>
      <c r="O61" s="178"/>
      <c r="P61" s="104"/>
    </row>
    <row r="62" spans="2:16" ht="72.75" customHeight="1" x14ac:dyDescent="0.2">
      <c r="B62" s="95"/>
      <c r="C62" s="95"/>
      <c r="D62" s="95"/>
      <c r="E62" s="12" t="s">
        <v>206</v>
      </c>
      <c r="F62" s="66" t="s">
        <v>207</v>
      </c>
      <c r="G62" s="104"/>
      <c r="H62" s="102"/>
      <c r="I62" s="104"/>
      <c r="J62" s="105"/>
      <c r="K62" s="105"/>
      <c r="L62" s="94"/>
      <c r="M62" s="94"/>
      <c r="N62" s="92"/>
      <c r="O62" s="178"/>
      <c r="P62" s="104"/>
    </row>
    <row r="63" spans="2:16" ht="71.25" customHeight="1" x14ac:dyDescent="0.2">
      <c r="B63" s="95"/>
      <c r="C63" s="95"/>
      <c r="D63" s="95"/>
      <c r="E63" s="12" t="s">
        <v>208</v>
      </c>
      <c r="F63" s="40" t="s">
        <v>209</v>
      </c>
      <c r="G63" s="104"/>
      <c r="H63" s="104" t="s">
        <v>210</v>
      </c>
      <c r="I63" s="104" t="s">
        <v>211</v>
      </c>
      <c r="J63" s="105" t="s">
        <v>166</v>
      </c>
      <c r="K63" s="105">
        <v>4</v>
      </c>
      <c r="L63" s="94">
        <v>46327</v>
      </c>
      <c r="M63" s="94">
        <v>46783</v>
      </c>
      <c r="N63" s="92">
        <f>(M63-L63)/7</f>
        <v>65.142857142857139</v>
      </c>
      <c r="O63" s="178"/>
      <c r="P63" s="104" t="s">
        <v>270</v>
      </c>
    </row>
    <row r="64" spans="2:16" ht="69.75" customHeight="1" x14ac:dyDescent="0.2">
      <c r="B64" s="95"/>
      <c r="C64" s="95"/>
      <c r="D64" s="95"/>
      <c r="E64" s="12" t="s">
        <v>212</v>
      </c>
      <c r="F64" s="40" t="s">
        <v>213</v>
      </c>
      <c r="G64" s="104"/>
      <c r="H64" s="104"/>
      <c r="I64" s="104"/>
      <c r="J64" s="105"/>
      <c r="K64" s="105"/>
      <c r="L64" s="94"/>
      <c r="M64" s="94"/>
      <c r="N64" s="92"/>
      <c r="O64" s="178"/>
      <c r="P64" s="104"/>
    </row>
    <row r="65" spans="2:16" ht="74.25" customHeight="1" x14ac:dyDescent="0.2">
      <c r="B65" s="95"/>
      <c r="C65" s="95"/>
      <c r="D65" s="95"/>
      <c r="E65" s="12" t="s">
        <v>214</v>
      </c>
      <c r="F65" s="40" t="s">
        <v>215</v>
      </c>
      <c r="G65" s="104"/>
      <c r="H65" s="104"/>
      <c r="I65" s="104" t="s">
        <v>169</v>
      </c>
      <c r="J65" s="105" t="s">
        <v>170</v>
      </c>
      <c r="K65" s="105">
        <v>3</v>
      </c>
      <c r="L65" s="94">
        <v>46357</v>
      </c>
      <c r="M65" s="94">
        <v>46691</v>
      </c>
      <c r="N65" s="92">
        <f>(M65-L65)/7</f>
        <v>47.714285714285715</v>
      </c>
      <c r="O65" s="178"/>
      <c r="P65" s="104" t="s">
        <v>270</v>
      </c>
    </row>
    <row r="66" spans="2:16" ht="98.25" customHeight="1" x14ac:dyDescent="0.2">
      <c r="B66" s="95"/>
      <c r="C66" s="95"/>
      <c r="D66" s="95"/>
      <c r="E66" s="12" t="s">
        <v>216</v>
      </c>
      <c r="F66" s="40" t="s">
        <v>217</v>
      </c>
      <c r="G66" s="104"/>
      <c r="H66" s="104"/>
      <c r="I66" s="104"/>
      <c r="J66" s="105"/>
      <c r="K66" s="105"/>
      <c r="L66" s="94"/>
      <c r="M66" s="94"/>
      <c r="N66" s="92"/>
      <c r="O66" s="178"/>
      <c r="P66" s="104"/>
    </row>
    <row r="67" spans="2:16" s="68" customFormat="1" ht="77.25" customHeight="1" x14ac:dyDescent="0.25">
      <c r="B67" s="95"/>
      <c r="C67" s="95"/>
      <c r="D67" s="95"/>
      <c r="E67" s="31" t="s">
        <v>218</v>
      </c>
      <c r="F67" s="40" t="s">
        <v>219</v>
      </c>
      <c r="G67" s="104"/>
      <c r="H67" s="17" t="s">
        <v>220</v>
      </c>
      <c r="I67" s="26" t="s">
        <v>221</v>
      </c>
      <c r="J67" s="53" t="s">
        <v>222</v>
      </c>
      <c r="K67" s="24">
        <v>1</v>
      </c>
      <c r="L67" s="55">
        <v>46082</v>
      </c>
      <c r="M67" s="3">
        <v>46418</v>
      </c>
      <c r="N67" s="67">
        <f t="shared" si="2"/>
        <v>48</v>
      </c>
      <c r="O67" s="71"/>
      <c r="P67" s="26" t="s">
        <v>273</v>
      </c>
    </row>
    <row r="68" spans="2:16" ht="128.25" customHeight="1" x14ac:dyDescent="0.2">
      <c r="B68" s="95"/>
      <c r="C68" s="95"/>
      <c r="D68" s="95"/>
      <c r="E68" s="12" t="s">
        <v>223</v>
      </c>
      <c r="F68" s="40" t="s">
        <v>224</v>
      </c>
      <c r="G68" s="104"/>
      <c r="H68" s="26" t="s">
        <v>154</v>
      </c>
      <c r="I68" s="26" t="s">
        <v>155</v>
      </c>
      <c r="J68" s="24" t="s">
        <v>156</v>
      </c>
      <c r="K68" s="24">
        <v>1</v>
      </c>
      <c r="L68" s="3">
        <v>45992</v>
      </c>
      <c r="M68" s="3">
        <v>46172</v>
      </c>
      <c r="N68" s="25">
        <f t="shared" si="2"/>
        <v>25.714285714285715</v>
      </c>
      <c r="O68" s="174"/>
      <c r="P68" s="23" t="s">
        <v>270</v>
      </c>
    </row>
    <row r="69" spans="2:16" ht="107.25" customHeight="1" x14ac:dyDescent="0.2">
      <c r="B69" s="95"/>
      <c r="C69" s="95"/>
      <c r="D69" s="95"/>
      <c r="E69" s="12" t="s">
        <v>225</v>
      </c>
      <c r="F69" s="40" t="s">
        <v>226</v>
      </c>
      <c r="G69" s="104"/>
      <c r="H69" s="26" t="s">
        <v>159</v>
      </c>
      <c r="I69" s="26" t="s">
        <v>160</v>
      </c>
      <c r="J69" s="24" t="s">
        <v>161</v>
      </c>
      <c r="K69" s="24">
        <v>1</v>
      </c>
      <c r="L69" s="3">
        <v>46174</v>
      </c>
      <c r="M69" s="3">
        <v>46325</v>
      </c>
      <c r="N69" s="25">
        <f t="shared" si="2"/>
        <v>21.571428571428573</v>
      </c>
      <c r="O69" s="174"/>
      <c r="P69" s="23" t="s">
        <v>270</v>
      </c>
    </row>
    <row r="70" spans="2:16" ht="116.25" customHeight="1" x14ac:dyDescent="0.2">
      <c r="B70" s="95"/>
      <c r="C70" s="95"/>
      <c r="D70" s="95"/>
      <c r="E70" s="12" t="s">
        <v>227</v>
      </c>
      <c r="F70" s="40" t="s">
        <v>228</v>
      </c>
      <c r="G70" s="104"/>
      <c r="H70" s="104" t="s">
        <v>164</v>
      </c>
      <c r="I70" s="26" t="s">
        <v>165</v>
      </c>
      <c r="J70" s="24" t="s">
        <v>166</v>
      </c>
      <c r="K70" s="24">
        <v>4</v>
      </c>
      <c r="L70" s="3">
        <v>46327</v>
      </c>
      <c r="M70" s="3">
        <v>46783</v>
      </c>
      <c r="N70" s="25">
        <f t="shared" si="2"/>
        <v>65.142857142857139</v>
      </c>
      <c r="O70" s="174"/>
      <c r="P70" s="23" t="s">
        <v>270</v>
      </c>
    </row>
    <row r="71" spans="2:16" ht="131.25" customHeight="1" x14ac:dyDescent="0.2">
      <c r="B71" s="95"/>
      <c r="C71" s="95"/>
      <c r="D71" s="95"/>
      <c r="E71" s="12" t="s">
        <v>229</v>
      </c>
      <c r="F71" s="40" t="s">
        <v>230</v>
      </c>
      <c r="G71" s="104"/>
      <c r="H71" s="104"/>
      <c r="I71" s="26" t="s">
        <v>169</v>
      </c>
      <c r="J71" s="24" t="s">
        <v>170</v>
      </c>
      <c r="K71" s="24">
        <v>3</v>
      </c>
      <c r="L71" s="3">
        <v>46357</v>
      </c>
      <c r="M71" s="3">
        <v>46691</v>
      </c>
      <c r="N71" s="25">
        <f t="shared" ref="N71:N77" si="5">(M71-L71)/7</f>
        <v>47.714285714285715</v>
      </c>
      <c r="O71" s="174"/>
      <c r="P71" s="23" t="s">
        <v>270</v>
      </c>
    </row>
    <row r="72" spans="2:16" ht="98.25" customHeight="1" x14ac:dyDescent="0.2">
      <c r="B72" s="95" t="s">
        <v>25</v>
      </c>
      <c r="C72" s="95" t="s">
        <v>26</v>
      </c>
      <c r="D72" s="95" t="s">
        <v>27</v>
      </c>
      <c r="E72" s="96" t="s">
        <v>231</v>
      </c>
      <c r="F72" s="101" t="s">
        <v>232</v>
      </c>
      <c r="G72" s="101" t="s">
        <v>233</v>
      </c>
      <c r="H72" s="101" t="s">
        <v>234</v>
      </c>
      <c r="I72" s="40" t="s">
        <v>235</v>
      </c>
      <c r="J72" s="53" t="s">
        <v>64</v>
      </c>
      <c r="K72" s="53">
        <v>1</v>
      </c>
      <c r="L72" s="55">
        <v>45992</v>
      </c>
      <c r="M72" s="55">
        <v>46112</v>
      </c>
      <c r="N72" s="25">
        <f t="shared" si="5"/>
        <v>17.142857142857142</v>
      </c>
      <c r="O72" s="174"/>
      <c r="P72" s="26" t="s">
        <v>274</v>
      </c>
    </row>
    <row r="73" spans="2:16" ht="98.25" customHeight="1" x14ac:dyDescent="0.2">
      <c r="B73" s="95"/>
      <c r="C73" s="95"/>
      <c r="D73" s="95"/>
      <c r="E73" s="97"/>
      <c r="F73" s="103"/>
      <c r="G73" s="103"/>
      <c r="H73" s="103"/>
      <c r="I73" s="40" t="s">
        <v>236</v>
      </c>
      <c r="J73" s="53" t="s">
        <v>237</v>
      </c>
      <c r="K73" s="53">
        <v>1</v>
      </c>
      <c r="L73" s="55">
        <v>45992</v>
      </c>
      <c r="M73" s="55">
        <v>46112</v>
      </c>
      <c r="N73" s="25">
        <f t="shared" si="5"/>
        <v>17.142857142857142</v>
      </c>
      <c r="O73" s="174"/>
      <c r="P73" s="26" t="s">
        <v>274</v>
      </c>
    </row>
    <row r="74" spans="2:16" ht="98.25" customHeight="1" x14ac:dyDescent="0.2">
      <c r="B74" s="95"/>
      <c r="C74" s="95"/>
      <c r="D74" s="95"/>
      <c r="E74" s="97"/>
      <c r="F74" s="103"/>
      <c r="G74" s="103"/>
      <c r="H74" s="103"/>
      <c r="I74" s="40" t="s">
        <v>238</v>
      </c>
      <c r="J74" s="53" t="s">
        <v>43</v>
      </c>
      <c r="K74" s="53">
        <v>1</v>
      </c>
      <c r="L74" s="55">
        <v>46113</v>
      </c>
      <c r="M74" s="55">
        <v>46203</v>
      </c>
      <c r="N74" s="25">
        <f t="shared" si="5"/>
        <v>12.857142857142858</v>
      </c>
      <c r="O74" s="174"/>
      <c r="P74" s="26" t="s">
        <v>274</v>
      </c>
    </row>
    <row r="75" spans="2:16" ht="98.25" customHeight="1" x14ac:dyDescent="0.2">
      <c r="B75" s="95"/>
      <c r="C75" s="95"/>
      <c r="D75" s="95"/>
      <c r="E75" s="97"/>
      <c r="F75" s="103"/>
      <c r="G75" s="103"/>
      <c r="H75" s="102"/>
      <c r="I75" s="40" t="s">
        <v>239</v>
      </c>
      <c r="J75" s="53" t="s">
        <v>240</v>
      </c>
      <c r="K75" s="53">
        <v>12</v>
      </c>
      <c r="L75" s="55">
        <v>46023</v>
      </c>
      <c r="M75" s="55">
        <v>46387</v>
      </c>
      <c r="N75" s="25">
        <f t="shared" si="5"/>
        <v>52</v>
      </c>
      <c r="O75" s="174"/>
      <c r="P75" s="26" t="s">
        <v>274</v>
      </c>
    </row>
    <row r="76" spans="2:16" ht="98.25" customHeight="1" x14ac:dyDescent="0.2">
      <c r="B76" s="95"/>
      <c r="C76" s="95"/>
      <c r="D76" s="95"/>
      <c r="E76" s="97"/>
      <c r="F76" s="103"/>
      <c r="G76" s="103"/>
      <c r="H76" s="145" t="s">
        <v>241</v>
      </c>
      <c r="I76" s="80" t="s">
        <v>242</v>
      </c>
      <c r="J76" s="53" t="s">
        <v>64</v>
      </c>
      <c r="K76" s="53">
        <v>1</v>
      </c>
      <c r="L76" s="55">
        <v>45992</v>
      </c>
      <c r="M76" s="55">
        <v>46203</v>
      </c>
      <c r="N76" s="25">
        <f t="shared" si="5"/>
        <v>30.142857142857142</v>
      </c>
      <c r="O76" s="174"/>
      <c r="P76" s="26" t="s">
        <v>255</v>
      </c>
    </row>
    <row r="77" spans="2:16" ht="98.25" customHeight="1" x14ac:dyDescent="0.2">
      <c r="B77" s="95"/>
      <c r="C77" s="95"/>
      <c r="D77" s="95"/>
      <c r="E77" s="98"/>
      <c r="F77" s="102"/>
      <c r="G77" s="103"/>
      <c r="H77" s="93"/>
      <c r="I77" s="40" t="s">
        <v>243</v>
      </c>
      <c r="J77" s="53" t="s">
        <v>240</v>
      </c>
      <c r="K77" s="53">
        <v>12</v>
      </c>
      <c r="L77" s="55">
        <v>46023</v>
      </c>
      <c r="M77" s="55">
        <v>46387</v>
      </c>
      <c r="N77" s="25">
        <f t="shared" si="5"/>
        <v>52</v>
      </c>
      <c r="O77" s="174"/>
      <c r="P77" s="26" t="s">
        <v>255</v>
      </c>
    </row>
    <row r="78" spans="2:16" ht="108" customHeight="1" x14ac:dyDescent="0.2">
      <c r="B78" s="95"/>
      <c r="C78" s="95"/>
      <c r="D78" s="95"/>
      <c r="E78" s="96" t="s">
        <v>244</v>
      </c>
      <c r="F78" s="101" t="s">
        <v>245</v>
      </c>
      <c r="G78" s="103"/>
      <c r="H78" s="106" t="s">
        <v>252</v>
      </c>
      <c r="I78" s="40" t="s">
        <v>251</v>
      </c>
      <c r="J78" s="53" t="s">
        <v>57</v>
      </c>
      <c r="K78" s="53">
        <v>1</v>
      </c>
      <c r="L78" s="55">
        <v>46023</v>
      </c>
      <c r="M78" s="55">
        <v>46112</v>
      </c>
      <c r="N78" s="25">
        <f t="shared" ref="N78:N79" si="6">(M78-L78)/7</f>
        <v>12.714285714285714</v>
      </c>
      <c r="O78" s="174"/>
      <c r="P78" s="26" t="s">
        <v>275</v>
      </c>
    </row>
    <row r="79" spans="2:16" ht="74.25" customHeight="1" x14ac:dyDescent="0.2">
      <c r="B79" s="95"/>
      <c r="C79" s="95"/>
      <c r="D79" s="95"/>
      <c r="E79" s="98"/>
      <c r="F79" s="102"/>
      <c r="G79" s="103"/>
      <c r="H79" s="107"/>
      <c r="I79" s="80" t="s">
        <v>246</v>
      </c>
      <c r="J79" s="24" t="s">
        <v>247</v>
      </c>
      <c r="K79" s="53">
        <v>1</v>
      </c>
      <c r="L79" s="55">
        <v>46023</v>
      </c>
      <c r="M79" s="55">
        <v>46112</v>
      </c>
      <c r="N79" s="25">
        <f t="shared" si="6"/>
        <v>12.714285714285714</v>
      </c>
      <c r="O79" s="174"/>
      <c r="P79" s="23" t="s">
        <v>275</v>
      </c>
    </row>
    <row r="80" spans="2:16" ht="153" customHeight="1" x14ac:dyDescent="0.2">
      <c r="B80" s="95"/>
      <c r="C80" s="95"/>
      <c r="D80" s="95"/>
      <c r="E80" s="12" t="s">
        <v>248</v>
      </c>
      <c r="F80" s="80" t="s">
        <v>249</v>
      </c>
      <c r="G80" s="102"/>
      <c r="H80" s="108"/>
      <c r="I80" s="49" t="s">
        <v>253</v>
      </c>
      <c r="J80" s="53" t="s">
        <v>78</v>
      </c>
      <c r="K80" s="53">
        <v>1</v>
      </c>
      <c r="L80" s="55">
        <v>45992</v>
      </c>
      <c r="M80" s="55">
        <v>46022</v>
      </c>
      <c r="N80" s="25">
        <f>(M80-L80)/7</f>
        <v>4.2857142857142856</v>
      </c>
      <c r="O80" s="174"/>
      <c r="P80" s="23" t="s">
        <v>255</v>
      </c>
    </row>
    <row r="82" spans="6:6" x14ac:dyDescent="0.2">
      <c r="F82" s="19">
        <v>2024</v>
      </c>
    </row>
  </sheetData>
  <protectedRanges>
    <protectedRange sqref="J5:K6" name="Rango1"/>
    <protectedRange sqref="F9:O9 L29:M29 L21:M26 I11 L11:M19 F10:H10 J10 L10:O10" name="Rango2"/>
    <protectedRange sqref="F11:H15 J11:K15 N11:O15 K10" name="Rango2_1"/>
    <protectedRange sqref="H21:H23 O24:O28 F20:F22 I22:K22 F24:K26 F29:G30 H29:K29 N29:O31 N62:N63 N57:N58 G20:G23 J21:K21 F16:K19 H30:M31 I35 L35:M37 I12:I15 N65:N80 F27:M28 N16:O22 I10 N32:N55 N23:N28" name="Rango2_2"/>
    <protectedRange sqref="F31:G31" name="Rango2_3"/>
    <protectedRange sqref="F32:M34 O32:O34" name="Rango2_4"/>
    <protectedRange sqref="F35:H35 O35 J35:K35" name="Rango2_5"/>
  </protectedRanges>
  <mergeCells count="151">
    <mergeCell ref="H49:H50"/>
    <mergeCell ref="H51:H52"/>
    <mergeCell ref="B9:B10"/>
    <mergeCell ref="C9:C10"/>
    <mergeCell ref="D9:D10"/>
    <mergeCell ref="E9:E10"/>
    <mergeCell ref="F9:F10"/>
    <mergeCell ref="G9:G10"/>
    <mergeCell ref="H9:H10"/>
    <mergeCell ref="H11:H13"/>
    <mergeCell ref="F11:F13"/>
    <mergeCell ref="E11:E13"/>
    <mergeCell ref="C11:C15"/>
    <mergeCell ref="B11:B15"/>
    <mergeCell ref="G11:G15"/>
    <mergeCell ref="P31:P34"/>
    <mergeCell ref="H35:H37"/>
    <mergeCell ref="E53:E54"/>
    <mergeCell ref="H41:H44"/>
    <mergeCell ref="G72:G80"/>
    <mergeCell ref="H14:H15"/>
    <mergeCell ref="E14:E15"/>
    <mergeCell ref="F14:F15"/>
    <mergeCell ref="H30:H34"/>
    <mergeCell ref="H76:H77"/>
    <mergeCell ref="H72:H75"/>
    <mergeCell ref="H58:H62"/>
    <mergeCell ref="H55:H57"/>
    <mergeCell ref="G29:G39"/>
    <mergeCell ref="G16:G28"/>
    <mergeCell ref="F24:F25"/>
    <mergeCell ref="K43:K44"/>
    <mergeCell ref="L43:L44"/>
    <mergeCell ref="M43:M44"/>
    <mergeCell ref="N43:N44"/>
    <mergeCell ref="O43:O44"/>
    <mergeCell ref="P43:P44"/>
    <mergeCell ref="I41:I42"/>
    <mergeCell ref="L41:L42"/>
    <mergeCell ref="D11:D15"/>
    <mergeCell ref="M41:M42"/>
    <mergeCell ref="N41:N42"/>
    <mergeCell ref="O41:O42"/>
    <mergeCell ref="J43:J44"/>
    <mergeCell ref="N19:N20"/>
    <mergeCell ref="O19:O20"/>
    <mergeCell ref="K31:K34"/>
    <mergeCell ref="L31:L34"/>
    <mergeCell ref="M31:M34"/>
    <mergeCell ref="N31:N34"/>
    <mergeCell ref="O31:O34"/>
    <mergeCell ref="K41:K42"/>
    <mergeCell ref="I31:I34"/>
    <mergeCell ref="B1:B2"/>
    <mergeCell ref="C1:P1"/>
    <mergeCell ref="C2:P2"/>
    <mergeCell ref="B3:F3"/>
    <mergeCell ref="G3:P3"/>
    <mergeCell ref="F26:F28"/>
    <mergeCell ref="H22:H23"/>
    <mergeCell ref="B4:F4"/>
    <mergeCell ref="G4:P4"/>
    <mergeCell ref="B5:F5"/>
    <mergeCell ref="I5:I6"/>
    <mergeCell ref="L5:P6"/>
    <mergeCell ref="B6:F6"/>
    <mergeCell ref="B7:P7"/>
    <mergeCell ref="H19:H21"/>
    <mergeCell ref="H16:H17"/>
    <mergeCell ref="I19:I20"/>
    <mergeCell ref="J19:J20"/>
    <mergeCell ref="K19:K20"/>
    <mergeCell ref="B16:B28"/>
    <mergeCell ref="E20:E21"/>
    <mergeCell ref="F20:F21"/>
    <mergeCell ref="B72:B80"/>
    <mergeCell ref="C72:C80"/>
    <mergeCell ref="D72:D80"/>
    <mergeCell ref="B49:B71"/>
    <mergeCell ref="E78:E79"/>
    <mergeCell ref="F78:F79"/>
    <mergeCell ref="C49:C71"/>
    <mergeCell ref="D49:D71"/>
    <mergeCell ref="J63:J64"/>
    <mergeCell ref="F49:F51"/>
    <mergeCell ref="E49:E51"/>
    <mergeCell ref="H78:H80"/>
    <mergeCell ref="G49:G71"/>
    <mergeCell ref="I63:I64"/>
    <mergeCell ref="H70:H71"/>
    <mergeCell ref="H63:H66"/>
    <mergeCell ref="I65:I66"/>
    <mergeCell ref="J65:J66"/>
    <mergeCell ref="I58:I62"/>
    <mergeCell ref="J58:J62"/>
    <mergeCell ref="E72:E77"/>
    <mergeCell ref="F72:F77"/>
    <mergeCell ref="I55:I57"/>
    <mergeCell ref="J55:J57"/>
    <mergeCell ref="K55:K57"/>
    <mergeCell ref="G45:G48"/>
    <mergeCell ref="O58:O62"/>
    <mergeCell ref="P58:P62"/>
    <mergeCell ref="L63:L64"/>
    <mergeCell ref="M63:M64"/>
    <mergeCell ref="N63:N64"/>
    <mergeCell ref="O63:O64"/>
    <mergeCell ref="P63:P64"/>
    <mergeCell ref="L58:L62"/>
    <mergeCell ref="K63:K64"/>
    <mergeCell ref="K58:K62"/>
    <mergeCell ref="H47:H48"/>
    <mergeCell ref="K65:K66"/>
    <mergeCell ref="P65:P66"/>
    <mergeCell ref="M19:M20"/>
    <mergeCell ref="B40:B44"/>
    <mergeCell ref="C40:C44"/>
    <mergeCell ref="D40:D44"/>
    <mergeCell ref="B29:B39"/>
    <mergeCell ref="C29:C39"/>
    <mergeCell ref="D29:D39"/>
    <mergeCell ref="D16:D28"/>
    <mergeCell ref="E16:E17"/>
    <mergeCell ref="F16:F17"/>
    <mergeCell ref="E26:E28"/>
    <mergeCell ref="C16:C28"/>
    <mergeCell ref="F22:F23"/>
    <mergeCell ref="E22:E23"/>
    <mergeCell ref="B45:B48"/>
    <mergeCell ref="C45:C48"/>
    <mergeCell ref="D45:D48"/>
    <mergeCell ref="F53:F54"/>
    <mergeCell ref="G40:G44"/>
    <mergeCell ref="H27:H28"/>
    <mergeCell ref="J31:J34"/>
    <mergeCell ref="I43:I44"/>
    <mergeCell ref="J41:J42"/>
    <mergeCell ref="L19:L20"/>
    <mergeCell ref="L55:L57"/>
    <mergeCell ref="M55:M57"/>
    <mergeCell ref="O55:O57"/>
    <mergeCell ref="P55:P57"/>
    <mergeCell ref="N55:N57"/>
    <mergeCell ref="P19:P20"/>
    <mergeCell ref="P41:P42"/>
    <mergeCell ref="M58:M62"/>
    <mergeCell ref="N58:N62"/>
    <mergeCell ref="L65:L66"/>
    <mergeCell ref="M65:M66"/>
    <mergeCell ref="N65:N66"/>
    <mergeCell ref="O65:O66"/>
  </mergeCells>
  <phoneticPr fontId="3" type="noConversion"/>
  <dataValidations count="4">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I63 I70 I47" xr:uid="{5B8133F9-918F-46E6-8765-DB609C99B2DE}">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58 L69 L46" xr:uid="{E1280F97-F5AF-4388-A124-1045FFBF12A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J58 J63 J69:J70 J46:J47" xr:uid="{671A8176-0CDC-4903-9F52-7F1E407F05EB}">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68 H45" xr:uid="{D8E63225-FC87-4511-92CE-6051B900109C}">
      <formula1>0</formula1>
      <formula2>390</formula2>
    </dataValidation>
  </dataValidations>
  <pageMargins left="0.7" right="0.7" top="0.75" bottom="0.75" header="0.3" footer="0.3"/>
  <headerFooter>
    <oddFooter>&amp;R_x000D_&amp;1#&amp;"Calibri"&amp;10&amp;K000000 Información Pública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F4E77-EA09-4937-8286-B578C9F0799C}">
  <ds:schemaRefs>
    <ds:schemaRef ds:uri="http://schemas.microsoft.com/office/2006/metadata/properties"/>
    <ds:schemaRef ds:uri="http://schemas.microsoft.com/office/infopath/2007/PartnerControls"/>
    <ds:schemaRef ds:uri="b8f7aeed-7d3d-4696-9613-d523ff783f96"/>
    <ds:schemaRef ds:uri="431c8beb-5e6f-4d5f-97c1-9830b856a27a"/>
  </ds:schemaRefs>
</ds:datastoreItem>
</file>

<file path=customXml/itemProps2.xml><?xml version="1.0" encoding="utf-8"?>
<ds:datastoreItem xmlns:ds="http://schemas.openxmlformats.org/officeDocument/2006/customXml" ds:itemID="{5A9469DE-93F4-43A1-9616-E49FD633452D}"/>
</file>

<file path=customXml/itemProps3.xml><?xml version="1.0" encoding="utf-8"?>
<ds:datastoreItem xmlns:ds="http://schemas.openxmlformats.org/officeDocument/2006/customXml" ds:itemID="{A359DF54-93EA-47CE-AAA9-6104523B44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mejoramiento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Eliana Suarez Vargas</dc:creator>
  <cp:keywords/>
  <dc:description/>
  <cp:lastModifiedBy>Clara Evangelina Gaitan Fajardo</cp:lastModifiedBy>
  <cp:revision/>
  <dcterms:created xsi:type="dcterms:W3CDTF">2025-11-21T15:17:24Z</dcterms:created>
  <dcterms:modified xsi:type="dcterms:W3CDTF">2025-12-16T21:00:01Z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2025-11-21T16:13:56Z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c5d05244-7620-4bec-862a-07d7f5cd1825</vt:lpwstr>
  </property>
  <property fmtid="{D5CDD505-2E9C-101B-9397-08002B2CF9AE}" pid="8" name="MSIP_Label_9238af61-cfb1-43e3-a724-fe68a71eee05_ContentBits">
    <vt:lpwstr>2</vt:lpwstr>
  </property>
  <property fmtid="{D5CDD505-2E9C-101B-9397-08002B2CF9AE}" pid="9" name="ContentTypeId">
    <vt:lpwstr>0x0101004DEAED83D22527479F569594A514A31A</vt:lpwstr>
  </property>
  <property fmtid="{D5CDD505-2E9C-101B-9397-08002B2CF9AE}" pid="10" name="MediaServiceImageTags">
    <vt:lpwstr/>
  </property>
</Properties>
</file>