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diancolombia-my.sharepoint.com/personal/sfloreza1_dian_gov_co/Documents/ASI_2026_002/4_PM/"/>
    </mc:Choice>
  </mc:AlternateContent>
  <xr:revisionPtr revIDLastSave="45" documentId="8_{5761F04D-ADBB-47A6-8B80-290A280355E6}" xr6:coauthVersionLast="47" xr6:coauthVersionMax="47" xr10:uidLastSave="{794FBDA9-AE20-4C02-9A51-A2ABAD3501FB}"/>
  <bookViews>
    <workbookView xWindow="-120" yWindow="-120" windowWidth="29040" windowHeight="15720" xr2:uid="{EABE207C-2DCF-4470-AB50-A1CA1E817A54}"/>
  </bookViews>
  <sheets>
    <sheet name="PMI - OCI"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4" i="4" l="1"/>
  <c r="O44" i="4"/>
  <c r="R43" i="4"/>
  <c r="O43" i="4"/>
  <c r="R42" i="4"/>
  <c r="O42" i="4"/>
  <c r="R40" i="4"/>
  <c r="R41" i="4"/>
  <c r="R39" i="4"/>
  <c r="R35" i="4"/>
  <c r="R36" i="4"/>
  <c r="R37" i="4"/>
  <c r="R38" i="4"/>
  <c r="R34" i="4"/>
  <c r="R31" i="4"/>
  <c r="R32" i="4"/>
  <c r="R33" i="4"/>
  <c r="R30" i="4"/>
  <c r="R24" i="4"/>
  <c r="R29" i="4"/>
  <c r="R14" i="4"/>
  <c r="R15" i="4"/>
  <c r="R16" i="4"/>
  <c r="R17" i="4"/>
  <c r="R18" i="4"/>
  <c r="R19" i="4"/>
  <c r="R20" i="4"/>
  <c r="R21" i="4"/>
  <c r="R22" i="4"/>
  <c r="R23" i="4"/>
  <c r="R13" i="4"/>
  <c r="R12" i="4"/>
  <c r="R11" i="4"/>
  <c r="R9" i="4"/>
  <c r="R10" i="4"/>
  <c r="O39" i="4"/>
  <c r="O34" i="4"/>
  <c r="O15" i="4"/>
  <c r="O13" i="4"/>
  <c r="O9" i="4"/>
  <c r="O10" i="4"/>
  <c r="O11" i="4"/>
  <c r="O12" i="4"/>
  <c r="O14" i="4"/>
  <c r="O16" i="4"/>
  <c r="O17" i="4"/>
  <c r="O18" i="4"/>
  <c r="O19" i="4"/>
  <c r="O20" i="4"/>
  <c r="O21" i="4"/>
  <c r="O22" i="4"/>
  <c r="O23" i="4"/>
  <c r="O24" i="4"/>
  <c r="O29" i="4"/>
  <c r="O31" i="4"/>
  <c r="O32" i="4"/>
  <c r="O33" i="4"/>
  <c r="O35" i="4"/>
  <c r="O30" i="4"/>
  <c r="O36" i="4"/>
  <c r="O37" i="4"/>
  <c r="O38" i="4"/>
  <c r="O40" i="4"/>
  <c r="O41" i="4"/>
  <c r="R8" i="4"/>
  <c r="O8" i="4"/>
</calcChain>
</file>

<file path=xl/sharedStrings.xml><?xml version="1.0" encoding="utf-8"?>
<sst xmlns="http://schemas.openxmlformats.org/spreadsheetml/2006/main" count="212" uniqueCount="181">
  <si>
    <t>Proceso: Planeación, Estrategia y Control</t>
  </si>
  <si>
    <t>PLAN DE MEJORAMIENTO  - OFICINA DE CONTROL INTERNO</t>
  </si>
  <si>
    <t>1. NOMBRE DE LA AUDITORÍA O AUTOEVALUACIÓN</t>
  </si>
  <si>
    <t>Auditoría al Sistema de Gestión de Seguridad y Privacidad de la Información ASI 2026-002.</t>
  </si>
  <si>
    <t>2. LUGAR ADMINISTRATIVO, ÁREA O DEPENDENCIA AUDITADA O AUTOEVALUADA</t>
  </si>
  <si>
    <t xml:space="preserve">Nivel Central
Dirección de Gestión de Innovación y Tecnología
Oficina de Seguridad de la Información
Dirección de Gestión de Impuestos
Dirección de Gestión de Aduanas
Dirección de Gestión de Fiscalización
Dirección de Gestión Estratégica y de Analítica
Dirección de Gestión Corporativa
Dirección de Gestión Jurídica
Nivel Local
Dirección Seccional de Impuestos de Medellín (presencial) 
Dirección Seccional de Aduanas de Medellín   (presencial) </t>
  </si>
  <si>
    <t>3. FECHA DE LA AUDITORÍA O AUTOEVALUACIÓN</t>
  </si>
  <si>
    <t>DESDE</t>
  </si>
  <si>
    <t>HASTA</t>
  </si>
  <si>
    <t>4. PERIODO AUDITADO O AUTOEVALUADO</t>
  </si>
  <si>
    <t>DIRECCIÓN/
OFICINA</t>
  </si>
  <si>
    <t>ENTE DE CONTROL</t>
  </si>
  <si>
    <t>AUDITORIA/
INSPECCIÓN</t>
  </si>
  <si>
    <t>CÓDIGO DEL HALLAZGO/
OBSERVACIÓN/INDICIO</t>
  </si>
  <si>
    <t>DESCRIPCIÓN DEL HALLAZGO</t>
  </si>
  <si>
    <t>INCIDENCIA DEL HALLAZGO</t>
  </si>
  <si>
    <t>OBSERVACIONES/INDICIOS</t>
  </si>
  <si>
    <t>CAUSA/RIESGO DEL HALLAZGO</t>
  </si>
  <si>
    <t>ACCIÓN DE MEJORA</t>
  </si>
  <si>
    <t>DESCRIPCIÓN DE ACTIVIDADES</t>
  </si>
  <si>
    <t>UNIDAD DE MEDIDA DE ACTIVIDADES</t>
  </si>
  <si>
    <t>CANTIDAD UNIDAD DE MEDIDA DE ACTIVIDADES</t>
  </si>
  <si>
    <t>FECHA INICIO ACTIVIDADES</t>
  </si>
  <si>
    <t>FECHA TERMINACIÓN ACTIVIDADES</t>
  </si>
  <si>
    <t>PLAZO EN SEMANAS ACTIVIDADES</t>
  </si>
  <si>
    <t>AVANCE FÍSICO EJECUCIÓN ACTIVIDADES</t>
  </si>
  <si>
    <t xml:space="preserve">ÁREA(S) RESPONSABLE(S) </t>
  </si>
  <si>
    <t>PORCENTAJE DE AVANCE DE ACTIVIDADES</t>
  </si>
  <si>
    <t>ESTADO DE CUMPLIMIENTO</t>
  </si>
  <si>
    <t>INNOVACIÓN Y TECNOLOGÍA</t>
  </si>
  <si>
    <t>OCI</t>
  </si>
  <si>
    <t>ASI 2026-002 - H-1</t>
  </si>
  <si>
    <t>A</t>
  </si>
  <si>
    <t xml:space="preserve">Obsolescencia y ausencia de un esquema de mantenimiento, soporte y actualización periódico de las soluciones tecnológicas, situación que limita su adaptación a las necesidades institucionales, no se cuenta actualmente con un esquema total de alta disponibilidad regional para FE. Ausencia de una solución tecnológica que se consolide la gestión documental de la entidad. </t>
  </si>
  <si>
    <t>a. ADA WEB: Fortalecer la gestión asociada a la administración de mercancías aprehendidas, decomisadas y abandonadas por medio de la implementación del módulo de logística e inventarios que hace parte del nuevo Sistema de Gestión Corporativa.</t>
  </si>
  <si>
    <t>Implementación del módulo de logística e inventarios en el Nuevo Sistema de Gestión Corporativa.</t>
  </si>
  <si>
    <t>a) (01) Un formato de aceptación de pruebas funcionales y salida a producción - FT-IIT-1851
b) (01) Un formato información de versión - FT-IIT-2180
c) (01) Un acta de comité de gestión de cambios de tecnología del correspondiente software instalado y en producción.</t>
  </si>
  <si>
    <t>DGIT 
Dirección de Gestión de Innovación y Tecnología
Subdirección de Innovación y Proyectos
Dirección de Gestión Corporativa
Subdirección  Logística.</t>
  </si>
  <si>
    <t>b. Bitácora: Fortalecer la apropiación de los lineamientos para la gestión de contingencias y ejecución de trámites manuales por parte de los funcionarios de Operación Aduanera, con el fin de garantizar la continuidad de la operación ante la indisponibilidad de los servicios informáticos aduaneros.</t>
  </si>
  <si>
    <t>Realizar jornadas de socialización y aplicabilidad de la Cartilla CT-COA-0142 "Trámite Manual en Casos de Contingencia Carga, Importación, Exportación y Tránsito" y del Procedimiento PR-COA-0184 "Autorizaciones para Trámites Manuales de Importación", dirigidas a los funcionarios de Operación Aduanera, dejando evidencia de asistencia y material divulgado.</t>
  </si>
  <si>
    <t>Listados de asistencia</t>
  </si>
  <si>
    <t>DGA
Dirección de Gestión de Aduanas
Subdirección de Operación Aduanera
Direcciones Seccionales de Impuestos y Aduanas
Direcciones Seccionales de Aduanas
Divisiones de Operación Aduanera</t>
  </si>
  <si>
    <t>c. CCC20 - Cuenta Corriente Contribuyente, SIPAC, OBLIGA, SISCOBRA: Analizar la viabilidad de mecanismos en casos de contingencia para los servicios SIPAC, OBLIGA y SISCOBRA, que permitan definir la atención, escalamiento y recuperación ante este tipo de eventos, con el fin de mitigar su impacto y fortalecer la continuidad de la operación.</t>
  </si>
  <si>
    <t>Realizar mesa de trabajo para analizar el evento de indisponibilidad ocasionado por fallas eléctricas y definir la viabilidad de mecanismos en casos de contingencia para los servicios SIPAC, OBLIGA y SISCOBRA, que establezcan los procedimientos de atención, escalamiento y recuperación ante este tipo de eventos, con el fin de mitigar su impacto y fortalecer la continuidad de la operación.</t>
  </si>
  <si>
    <t>Acta de la mesa de trabajo</t>
  </si>
  <si>
    <t>d. Realizar acción de seguimiento al sistema de agendamiento de citas</t>
  </si>
  <si>
    <t>Realizar una mesa de trabajo con las áreas involucradas para revisar las acciones implementadas desde la emergencia tecnológica, con el fin de identificar medidas que permitan fortalecer los mecanismos de seguimiento y control</t>
  </si>
  <si>
    <t>Acta con el resumen de la mesa de trabajo</t>
  </si>
  <si>
    <t>NIVEL CENTRAL
DGIT
Dirección de Gestión de Innovación y Tecnología.
Subdirección de Soluciones y desarrollo
Subdirección de Infraestructura Tecnológica y Operaciones.
Oficina de Seguridad de la Información
NIVEL CENTRAL
Dirección de Gestión de Impuestos
Subdirección de Servicio al Ciudadano en Asuntos Tributarios
Coordinación de Canales de servicio y experiencia de Usuario</t>
  </si>
  <si>
    <t>d. Realizar seguimiento al cumplimiento de protocolos de disposición de equipos.</t>
  </si>
  <si>
    <t>Realizar un seguimiento presencial o virtual a la DSI Medellín para identificar cumplimiento de protocolos y disposición de los equipos de autogestión</t>
  </si>
  <si>
    <t>Documento con los resultados del seguimiento a la dirección seccional</t>
  </si>
  <si>
    <t>e.y h.
Diligenciamiento: Realizar análisis de cada uno de los PQRS de la muestra establecida, identificando la causa de la inconsistencia y definir posibles alternativas de solución a realizar en el SIE de Diligenciamiento o en el subsistema que corresponda</t>
  </si>
  <si>
    <t>Realizar mesas de trabajo para definir plan de acción y  cronograma de ejecución correspondiente.</t>
  </si>
  <si>
    <t>Informe resultado y cronograma de ejecución de las alternativas de solución</t>
  </si>
  <si>
    <t>e. Generar un documento para establecer los lineamientos para la definición, implementación y gestión de logs de bases de datos, aplicaciones y auditorías, con el objetivo de garantizar trazabilidad, seguridad y capacidad de diagnóstico en los sistemas de información de la DIAN.</t>
  </si>
  <si>
    <t>Elaboración de borrador, revisión, incorporación de aportes, consolidación, aprobación y posterior socialización del documento, con el fin de formalizar y divulgar el instructivo a los usuarios.</t>
  </si>
  <si>
    <t>Documento retención de logs.</t>
  </si>
  <si>
    <t xml:space="preserve">DGIT
Dirección de Gestión de Innovación y Tecnología
Subdirección de Infraestructura Tecnológica y Operaciones
Subdirección de Soluciones y Desarrollo
Oficina de Seguridad de la Información. </t>
  </si>
  <si>
    <t>f. Revisar el actual Plan de Continuidad de Negocio de la DIAN aplicable al Sistema de Facturación Electrónica, mediante la análisis de los componentes, servicios críticos, riesgos, mecanismos y estrategias de continuidad, para desarrollar propuestas de mejora.</t>
  </si>
  <si>
    <t>Plan de Continuidad de Negocio aplicable al Sistema de Facturación Electrónica actualizado, que contenga como mínimo:
* Situación actual y mecanismos de continuidad existentes.
* Identificación de servicios y componentes críticos.
* Riesgos y escenarios de interrupción.
* Evaluación técnica y económica de alternativas de mejora.</t>
  </si>
  <si>
    <t>Documento de diagnóstico del Plan de Continuidad de Negocio aplicable al Sistema de Facturación Electrónica.</t>
  </si>
  <si>
    <t>DGIT
Dirección de Gestión de Innovación y Tecnología
Subdirección de Infraestructura Tecnológica y Operaciones
Oficina de Seguridad de la Información.
Subdirección de innovación y proyectos
DGI
Subdirección de Factura Electrónica y soluciones operativas</t>
  </si>
  <si>
    <t>g. SI INTEGRA - HALLAZGO 1. COMPARTIDA
Analizar y revisar temas funcionales en los que se encuentren fallas y realizar los desarrollos de acuerdo con la viabilidad técnica y la priorización funcional.</t>
  </si>
  <si>
    <t>Historias de Usuario (HU)
Actas de comité de cambios</t>
  </si>
  <si>
    <t>g. SI INTEGRA - HALLAZGO 1. (FT)
Diseñar y divulgar  material pedagógico que genere buenas practicas en la solicitud, acceso y cancelación de roles, acorde con el procedimiento PR-IIT-0455 "Gestión de accesos" e  instructivo IN-IIT-0202 "REGISTRO DE SOLICITUD DE ROLES DE SOLUCIONES TECNOLÓGICAS)</t>
  </si>
  <si>
    <t>Tip publicado</t>
  </si>
  <si>
    <t>DGIT 
Dirección de Gestión de Innovación y Tecnología
Dirección de Gestión de Fiscalización
Subdirección de Fiscalización Tributaria
Coordinación de Sistemas de Información y Procedimiento de Fiscalización Tributaria</t>
  </si>
  <si>
    <t>g. Revisar la viabilidad de modificar el acuerdo de nivel de servicio -ANS, en el proyecto de  Roles para el SI INTEGRA con el fin de minimizar los tiempos de  atención a las solicitudes de Roles.</t>
  </si>
  <si>
    <t>Realizar Mesas de Trabajo con el fin de revisar la viabilidad de ajustar el ANS (acuerdo de nivel de servicio) para lograr la atención de las solicitudes de Roles en de los tiempos más cortos, en lo relacionado con el SI INTEGRA</t>
  </si>
  <si>
    <t xml:space="preserve">Informe de resultado de viabilidad </t>
  </si>
  <si>
    <t>i. y Rec 1:
Generar un documento para establecer los lineamientos para la definición, implementación y gestión de logs de bases de datos, aplicaciones y auditorías, con el objetivo de garantizar trazabilidad, seguridad y capacidad de diagnóstico en los sistemas de información de la DIAN.</t>
  </si>
  <si>
    <t>Documento retención de logs</t>
  </si>
  <si>
    <t>j. Remate Virtual: Implementar un plan de revisión, depuración y gestión de los errores asociados a la ST Remate Virtual, con el fin de definir y ejecutar las acciones necesarias para su solución y fortalecer la operación del aplicativo.</t>
  </si>
  <si>
    <t>DGIT 
Dirección de Gestión de Innovación y Tecnología
Subdirección de Innovación y Proyectos
Dirección de Gestión de Impuestos
Subdirección de Cobranzas y Control Extensivo</t>
  </si>
  <si>
    <t>Realizar mesa de trabajo para gestionar, en coordinación con las áreas responsables, la definición, implementación y seguimiento de las soluciones funcionales o tecnológicas requeridas para la atención definitiva de los casos identificados, documentando los resultados obtenidos y el cierre de las incidencias.</t>
  </si>
  <si>
    <t>k. Formalizar y documentar el retiro definitivo, ya verificado, de la solución SIEX y confirmar la disponibilidad de los mecanismos alternativos de consulta de información estadística de comercio exterior.</t>
  </si>
  <si>
    <t>Formalizar el cierre definitivo, ya verificado, del aplicativo SIEX; confirmar la disponibilidad del Tablero de Comercio Exterior en Power BI como solución de reemplazo que se encuentra disponible en el portal web institucional; reconfirmar el acceso a las bases de datos estadísticas de comercio exterior como mecanismo alterno de consulta; elaborar acta de reunión e informe de cierre del aplicativo SIEX.</t>
  </si>
  <si>
    <t>Informe de cierre</t>
  </si>
  <si>
    <t xml:space="preserve">DGIT 
Dirección de Gestión de Innovación y Tecnología
Subdirección de Soluciones y Desarrollo
Dirección de Gestión de Estratégica y de Analítica
Subdirección de Estudios Económicos
</t>
  </si>
  <si>
    <t>l. Implementar las Historias de Usuario de acuerdo con la estimación y prioridad definidas por el área funcional para el Sistema de Información Electrónico de Procesos Penales - SIEPP</t>
  </si>
  <si>
    <t xml:space="preserve">Revisar y analizar los requerimientos funcionales iniciales.
Definir las Historias de Usuario.
Implementar las Historias de Usuario priorizadas. </t>
  </si>
  <si>
    <t>Acta de comité de cambios con la implementación en producción</t>
  </si>
  <si>
    <t>DGIT 
Dirección de Gestión de Innovación y Tecnología
Subdirección de Innovación y Proyectos.
Subdirección de Soluciones y Desarrollo.
Dirección de Gestión Jurídica
Subdirección de Asuntos Penales</t>
  </si>
  <si>
    <t>Rec 3: Actualizar la regulación interna de la gestión de cambios tecnológicos, fortaleciendo los mecanismos de evaluación, aprobación, control y seguimiento de los cambios implementados en ambientes de producción, mediante la formulación y trámite del correspondiente proyecto de resolución.</t>
  </si>
  <si>
    <t>Gestionar el documento y remitir el proyecto de resolución para el trámite institucional de aprobación y firma correspondiente.</t>
  </si>
  <si>
    <t>Proyecto de resolución</t>
  </si>
  <si>
    <t>DGIT
Dirección de Gestión de Innovación y Tecnología
Subdirección de Infraestructura Tecnológica y Operaciones
Coordinación Soporte Técnico al usuario</t>
  </si>
  <si>
    <t xml:space="preserve"> SEGURIDAD DE LA INFORMACIÓN</t>
  </si>
  <si>
    <t>ASI 2026-002 - H-2</t>
  </si>
  <si>
    <t>Hallazgo 02. Deficiencias en la gestión de eventos e incidentes de seguridad de la información y en la gestión de vulnerabilidades.
Responsable: Oficina de Seguridad de la Información - OSI.
a. La OSI cuenta con las herramientas, tales como: SIEM y Firewall de bases de datos y realiza monitoreos, entre otros a: vulnerabilidades de Bases de Datos, transacciones anómalas, tráfico de red; sin embargo, recopila datos de pocas fuentes, desaprovechándose insumos importantes como: logs de auditoría de bases de datos, logs de servidores de aplicaciones, de las herramientas de seguridad administradas por la DGIT, que favorecerían la correlación de eventos y la prevención proactiva frente a amenazas y vulnerabilidades; además, el análisis se realiza de forma esporádica dependiendo de la disponibilidad de tiempo de los dos (2) funcionarios a cargo, quienes además, tienen asignados otros asuntos propios de la OSI.
b. La identificación de vulnerabilidades es limitada, la herramienta de gestión establecida para tal fin en la matriz de riesgos del Subproceso de Seguridad de la Información V.3 se observó en etapa de configuración; por lo tanto, no se ha hecho uso de la misma, además presenta problemas de actualización de componentes y los funcionarios a cargo no han recibido capacitación especializada para la configuración y uso de ésta. No obstante, se lleva un registro de vulnerabilidades desde finales de 2025 en la herramienta GRC, con dependencia de la información de entes externos o comunicados a través de grupos de interés, a manera de bitácora; sin embargo, no se evidenció trazabilidad documentada de la gestión de las mismas en dicha herramienta.
c. El proyecto SOC a la fecha de respuesta a las situaciones se informó que, se encuentra en etapa de evaluación de ofertas. Se evidencia que es una solución a largo plazo y que depende del avance del proceso de contratación.</t>
  </si>
  <si>
    <t>Insuficiente capacitación en la instalación, configuración y uso de la herramienta de gestión de vulnerabilidades; falta de un equipo de trabajo con dedicación exclusiva a la ejecución de todo el ciclo de la gestión de incidentes y vulnerabilidades; falta de una mayor articulación con la DGIT, área que administra las herramientas fuente de información; falta de completitud scripts con la respectiva parametrización para la recopilación de datos en la herramienta SIEM que permita la correlación de eventos; desaprovechamiento de la información capturada por herramientas de seguridad (TVO, IDS/IPS, logs de servidores de aplicación y bases de datos; inoportuna renovación de licencias de la herramienta SIEM por falta de presupuesto.</t>
  </si>
  <si>
    <t>Aumentar las fuentes de monitoreo</t>
  </si>
  <si>
    <t>Realizar mesas de trabajo entre OSI y DGIT para identificar e incorporar las fuentes de información a través de la gestión del cambio.</t>
  </si>
  <si>
    <t>Oficina de Seguridad de la Información</t>
  </si>
  <si>
    <t>Actualizar la documentación del módulo de vulnerabilidades de GRC</t>
  </si>
  <si>
    <t>Documentar el módulo de vulnerabilidades de GRC y socializarlo a la DGIT</t>
  </si>
  <si>
    <t>Documento de gestión de vulnerabilidades en GRC</t>
  </si>
  <si>
    <t>Capacitar a los funcionarios de la DGIT en el módulo de Vulnerabilidades técnicas  en  GRC</t>
  </si>
  <si>
    <t>Capacitación a los funcionarios de la DGIT en el módulo de vulnerabilidades de GRC</t>
  </si>
  <si>
    <t>Asistencia a capacitación</t>
  </si>
  <si>
    <t>Realizar seguimiento sobre la estrategia de gestión de vulnerabilidades de la herramienta GRC</t>
  </si>
  <si>
    <t>Documentar la gestión de la herramienta GRC en el módulo de vulnerabilidades</t>
  </si>
  <si>
    <t>Informe de gestión de vulnerabilidades de la herramienta GRC</t>
  </si>
  <si>
    <t xml:space="preserve">Oficina de Seguridad de la Información
Dirección de Gestión de Innovación y Tecnología
Subdirección de Soluciones y Desarrollo
Subdirección de Infraestructura Tecnológica y de Operaciones </t>
  </si>
  <si>
    <t>ASI 2026-002 - H-3</t>
  </si>
  <si>
    <t xml:space="preserve">Hallazgo 03. Falencias en la gestión de activos de información y controles de seguridad y privacidad de la información.
Frente a la gestión de activos, se evidenciaron las siguientes situaciones:
a.	Máquinas virtuales. 
De 174 máquinas virtuales identificadas instaladas en equipos de funcionarios para la operación de aplicativos antiguos, se reportó durante la ejecución de la auditoría la eliminación de 20 que no fueron identificadas; 31 no soportan la instalación de antivirus ni agente de monitoreo de recursos; 21 presentan errores en la instalación del agente; se suministró la hoja de vida de 85 máquinas virtuales, de las cuales coinciden 70 con el reporte enviado para la validación; evidenciándose falta de controles sobre las mismas, lo que genera riesgos de seguridad para la información y limitaciones para el adecuado monitoreo.  Ver Anexo2.
b.	Software base sin soporte del fabricante. 
ST que operan con licencias que no cuentan con soporte del fabricante por finalización de la vida útil, tales como: sistemas operativos, motores de bases de datos, navegadores web y herramientas de desarrollo. Responsable: DGIT. Ver Anexo3. 
c. Equipos encendidos en horarios no laborales sin justificación de la necesidad. 
De un universo de 2.699 equipos reportados por la DGIT identificados encendidos en horarios habitualmente no laborales, se seleccionó una muestra de 347 pertenecientes a 10 Subdirecciones del Nivel Central y dos (2) Direcciones Seccionales, de las cuales el 17 %, justificó la necesidad; el 3.7% indicó que el equipo o el funcionario ya no hacía parte del área y el 69,7% indicó no requerir dejarlo encendido; (...). Ver anexo 4.
d. Datacenter (NC) y cuartos de comunicaciones (NL). 
En el Datacenter visitado de la DIAN, se evidenció: un sólo funcionario operador por cada turno, quien debe monitorear simultáneamente varias pantallas, las cuales generan diferentes tipos de alertas, lo que puede resultar insuficiente para las necesidades de la entidad; la distancia entre los datacenter puede poner en riesgo la seguridad de la información ante potenciales catástrofes, debido a la cercanía entre estos;(...)
e. Falta de licencias de software. 
En la DSI y DSA Medellín, se evidenciaron la falta de 21 licencias de la Suite Office 365 para cubrir las necesidades de dichas áreas, cuya solicitud se realizó a través del Sistema de Soporte, encontrándose en estado suspendido, solo dos casos tienen el estado solucionado, situación que afecta el adecuado desempeño de las funciones de los funcionarios.  Anexo5.
f. Se observaron documentos con datos personales (números de identificación, nombres, firmas, correos electrónicos, direcciones, teléfonos) abandonados en impresoras y papeleras de reciclaje. 
g. Se evidenciaron equipos desatendidos sin bloqueo de pantalla.
h. Se presentó indisponibilidad de servicios por inoportuna actualización de la clave en un componente tecnológico, ante la separación del cargo de un exfuncionario. 
i. El equipo de cómputo del laboratorio de la DSA Medellín (placa 305297) opera con un sistema operativo antiguo, sin soporte del fabricante y presenta fallas técnicas que ponen en riesgo el proceso que apoya el software especializado instalado en el mismo. </t>
  </si>
  <si>
    <t>Falta de: Renovaciones tecnológicas; Fortalecimiento de los valores éticos relacionados con el cuidado de lo público; Identificación del número de licencias de la Suite de Office 365 requeridas para cubrir las necesidades de la entidad; fortalecimiento en la sensibilización de las políticas de seguridad y privacidad de la información.</t>
  </si>
  <si>
    <t>Documento</t>
  </si>
  <si>
    <t>DGIT
Dirección de Gestión de Innovación y Tecnología
Subdirección de Soluciones y Desarrollo
Coordinación Soporte Técnico al usuario</t>
  </si>
  <si>
    <t>b) Actualizar S.O.,y navegadores.</t>
  </si>
  <si>
    <t xml:space="preserve">Actualizar navegadores web de acuerdo al uso de los aplicativos que demandan su uso. </t>
  </si>
  <si>
    <t>Reporte de ejecución</t>
  </si>
  <si>
    <t>DGIT 
Dirección de Gestión de Innovación y Tecnología
Subdirección de Soluciones y Desarrollo
Coordinación Soporte Técnico al usuario</t>
  </si>
  <si>
    <t>c 1) Implementar políticas de Directorio Activo para el apagado de equipos de cómputo (Computadores de escritorio y equipos portátiles) de manera automática durante horarios no laborales, teniendo en cuenta las excepciones a que haya lugar.</t>
  </si>
  <si>
    <t>Planeación y diagnóstico (Definir No. Equipos Impactados, Exclusiones, Horarios, 
Riesgos, otros interesados)
Piloto (Implementación controlada, Socialización, 	Monitoreo de impacto,  Evaluación de resultados)
Socialización (Campaña informativa de objetivo y beneficios, 	Política, fechas y horarios, excepciones)
Implementación (Gradual, 	Monitoreo de indicadores, Ajustes operativos)
Documentación de proyecto.</t>
  </si>
  <si>
    <t xml:space="preserve">DGIT
Dirección de Gestión de Innovación y Tecnología
Subdirección de Soluciones y Desarrollo.
Subdirección de Infraestructura Tecnológica y Operaciones. </t>
  </si>
  <si>
    <t>c 2) Equipos encendidos en horarios no laborales sin justificación de la necesidad. Correo electrónico a todos los funcionarios de la Dirección de Gestión Jurídica y sus Subdirecciones mediante el cual se solicita a los servidores públicos apagar sus equipos una vez terminen las labores de oficina.</t>
  </si>
  <si>
    <t>Correo electrónico remitido por el Director de Gestión Jurídica a todos los servidores públicos del despacho de la DGJ y de las Subdirecciones por LDE con la instrucción de apagar los equipos cuando terminen la jornada laboral.</t>
  </si>
  <si>
    <t>Un oficio virtual.</t>
  </si>
  <si>
    <t>Dirección de Gestión Jurídica</t>
  </si>
  <si>
    <t>c 3) Fortalecer las prácticas institucionales para el apagado oportuno de los equipos tecnológicos fuera de la jornada laboral, promoviendo el uso eficiente de los recursos energéticos y la conservación de los activos tecnológicos de la entidad.</t>
  </si>
  <si>
    <t>Diseñar y divulgar comunicaciones institucionales dirigidas a los funcionarios y contratistas de la DGEA, orientadas a fomentar el apagado correcto de los equipos de cómputo y demás dispositivos tecnológicos al finalizar la jornada laboral. Las comunicaciones deberán incluir información sobre el ahorro energético, la disminución del desgaste de los equipos, la optimización de los recursos institucionales y la contribución a la reducción de la huella de carbono, fortaleciendo así la cultura organizacional de uso responsable de los recursos.</t>
  </si>
  <si>
    <t>Número de comunicaciones institucionales divulgadas.</t>
  </si>
  <si>
    <t>Dirección de Gestión de Estratégica y de Analítica
Subdirección de Estudios Económicos</t>
  </si>
  <si>
    <t>d) Instalar señalética que ilustre la prohibición de consumo de alimentos, bebidas, así como la prohibición de fumar, tanto en el área de blanca como en el NOC</t>
  </si>
  <si>
    <t>Elaboración de señalética de acuerdo con las directrices institucionales (colores, letra, tamaño de la señal, entre otros)</t>
  </si>
  <si>
    <t>Registro fotográfico de la señalización instalada.</t>
  </si>
  <si>
    <t xml:space="preserve">DGIT 
Subdirección de Infraestructura Tecnológica y de Operaciones                                             </t>
  </si>
  <si>
    <t>e) Establecer puntos de control en la administración de las licencias para los usuarios finales</t>
  </si>
  <si>
    <t>Solicitar reporte periódico de cantidad de licencias disponibles y asignadas durante un periodo.</t>
  </si>
  <si>
    <t>Reporte periódico de disponibilidad y asignación de licencias de software.</t>
  </si>
  <si>
    <t xml:space="preserve">f) y g) 
Fortalecer la cultura de seguridad de la información. </t>
  </si>
  <si>
    <t xml:space="preserve">Realizar sensibilizaciones a diferentes dependencias para fortalecer los temas relacionados con seguridad y privacidad de información, y riesgos de seguridad de información. </t>
  </si>
  <si>
    <t>Listas de asistencias a capacitaciones.</t>
  </si>
  <si>
    <t>Socializar lineamientos del buen uso de los servicios de impresión institucional.</t>
  </si>
  <si>
    <t>Evidencia de divulgación en medios de comunicación institucional (Conexión, Link al Día u otros medios definidos por la entidad).</t>
  </si>
  <si>
    <t>DGIT 
Dirección de Gestión de Innovación y Tecnología
Subdirección de Soluciones y Desarrollo</t>
  </si>
  <si>
    <t>h) Fortalecer los procedimientos asociados a la gestión de novedades de personal, con el fin de mantener actualizada la información de los activos y servicios tecnológicos institucionales.</t>
  </si>
  <si>
    <t>Actualizar el instructivo de creación y eliminación de usuarios.</t>
  </si>
  <si>
    <t>Documento actualizado.</t>
  </si>
  <si>
    <t>i) Realizar seguimiento periódico al estado de la solicitud de renovación tecnológica del espectrofotómetro ante las instancias competentes del nivel central, y mantener las medidas de cuidado del equipo actual para asegurar la continuidad del servicio.</t>
  </si>
  <si>
    <t>Documentar trimestralmente el estado de gestión de la iniciativa de modernización tecnológica en el marco del proceso de contratación con recursos del BID mediante la solicitud de información al área encargado en el nivel central; asimismo, verificar y dejar constancia de las condiciones operativas del espectrofotómetro actual para mitigar posibles riesgos de indisponibilidad técnica mientras se concreta la asignación del nuevo equipo.</t>
  </si>
  <si>
    <t xml:space="preserve">Cuatro correos electrónicos u oficios enviados al nivel central </t>
  </si>
  <si>
    <t>División de Operación Aduanera
Dirección Seccional de Aduanas de Medellín</t>
  </si>
  <si>
    <t>ASI 2026-002 - H-4</t>
  </si>
  <si>
    <t>Hallazgo 04. Deficiencias en la gobernanza, control de desarrollo y gestión de accesos en soluciones LCNC (Low-Code / No-Code)
Se reportó la existencia de un inventario descentralizado de 1.247 desarrollos de bajo código o sin código (LCNC) a nivel nacional, de los cuales 235 dan acceso a más de un funcionario, construidas en Power Platform y Power BI y de estas, 31 pertenecen a la DSI de Medellín (solo 6 en producción) y una en construcción en la DSA de Medellín.
De otra parte, en un segundo listado, sólo se relacionaron 1.020 soluciones; sin embargo, no se suministró por parte de la DGIT, la información requerida relacionada con: descripción, objetivo, datos almacenados, módulos, funcionalidades, tipo de uso (Interno/Externo), fechas de aprobación y de puesta en producción, registro en la RNDB (en caso de almacenar datos personales), integración con Directorio Activo y continuidad del negocio.
Las herramientas LCNC, operan sin clasificación ni separación técnica de ambientes (desarrollo, pruebas y producción) y en algunos casos, permiten el acceso directo a datos extractados de ambientes de producción para generar reportes. 
Aunque existe un documento de lineamientos para las herramientas LCNC, no se observa incorporado en el Listado Maestro de Documentos ni en las tipologías documentales establecidas por la entidad. 
 Ver Anexo 6.</t>
  </si>
  <si>
    <t>Falta de definición normativa en los marcos de control de la DGIT y la OSI frente a las nuevas tecnologías de desarrollo ciudadano (LCNC); situación que ha impedido la formalización de un proceso de gobernanza obligatorio, la asignación de responsabilidades y la definición de perfiles de acceso restringidos para salvaguardar los datos sensibles del negocio.</t>
  </si>
  <si>
    <t>Definir y formalizar lineamientos para el desarrollo, administración y control de soluciones Low Code/No Code (LCNC), incorporando criterios de gobernanza, seguridad de la información, roles, responsabilidades y gestión de accesos.</t>
  </si>
  <si>
    <t>Identificar y consolidar los lineamientos aplicables al uso y desarrollo de soluciones Low Code/No Code en la entidad.
Definir criterios de gobernanza, roles, responsabilidades y lineamientos para la gestión de accesos de las soluciones LCNC.
Elaborar la Cartilla de Lineamientos Low Code/No Code.
Gestionar la incorporación de la cartilla en el listado maestro de documentos de la entidad y divulgar su contenido a las áreas involucradas.</t>
  </si>
  <si>
    <t>Documento elaborado de lineamientos Low Code.</t>
  </si>
  <si>
    <t xml:space="preserve">Elaborar el inventario detallado de las soluciones LCNC con la información mínima de descripción, objetivo, datos almacenados, módulos, funcionalidades, tipo de uso (Interno/Externo), fechas de aprobación y de puesta en producción, registro en la RNDB (en caso de almacenar datos personales), integración con Directorio Activo y continuidad del negocio.
</t>
  </si>
  <si>
    <t xml:space="preserve">Realizar el envío de solicitudes pendientes a las áreas responsables para que entreguen la información faltante.
Consolidar y depurar la información recibida por parte de las áreas en el inventario oficial de aplicaciones LCNC.
</t>
  </si>
  <si>
    <t>Inventario detallado de soluciones low code</t>
  </si>
  <si>
    <t xml:space="preserve"> ESTRATÉGICA Y DE ANALÍTICA</t>
  </si>
  <si>
    <t>ASI 2026-002 - H-5</t>
  </si>
  <si>
    <t>Hallazgo 05. Falencias en la Gestión de la Continuidad del Negocio.
Se evidencian falencias en la Gestión de la Continuidad del Negocio, puesto que, pese a que la DIAN cuenta con documentos, entre otros: Plan de Continuidad del Negocio con referencia a la norma NTC-ISO 22301:2019, Protocolos relacionados con manejo de Incidentes y de Crisis; Plan de Recuperación de Desastres - DRP; sin embargo, estos no se encuentran estructurados en el marco de un Sistema de Gestión, observándose las siguientes situaciones:
-	La DIAN cuenta con el "Código de Buen Gobierno", en donde se establecen las políticas institucionales y los documentos mencionados anteriormente; sin embargo, no se observa una política específica de continuidad del negocio, según lo establece el requisito "5.2 Políticas" de la norma NTC-ISO 22301:2019; no obstante, en las Políticas de: "Administración de Riesgos" y de "Seguridad y Privacidad de la Información", se hace mención en diferentes apartes sobre la contribución de estas para la continuidad del negocio.
-	Se establecen responsabilidades en los documentos de protocolos: “OD-PEC-0002 Protocolo de gestión de comunicaciones en momento de crisis”, “OD-PEC-0003 Protocolo de manejo de incidentes e identificación de crisis”, “OD-PEC-0004 Protocolo de manejo de crisis”; sin embargo, falta claridad en la asignación de roles y responsabilidades en el Plan de Continuidad del Negocio.
-	En las Tablas de Retención Documental - TRD, se encuentra establecida la serie "037 Planes" y subserie "012 Planes de Continuidad del Negocio" que contiene los tipos documentales: "Protocolo de Manejo de Crisis, Escenarios de riesgos de continuidad, Estrategias para continuidad de negocio y Protocolo de Manejo de Incidentes e Identificación de Crisis"  de la Subdirección de Procesos; no obstante, no se observaron en dicha TRD ni en las de otras dependencias, las series y/o subseries referentes a la documentación producto de las mesas de incidentes y de los Puestos de Mando Unificado - PMU ni en dónde deben reposar, como por ejemplo, el "Reporte de incidentes FT-PEC-2843".
-	Se observa en los activos de información publicados en el micrositio de "Transparencia" los "Documentos Plan de Continuidad de Negocio y las estrategias respectivas - SP" y "Documentos de análisis y soporte para el Plan de continuidad de negocio - SP", pero no se observan los referentes a la documentación producto de las mesas de incidentes y PMU.
-	No se evidenció la existencia de un repositorio unificado en donde se recopile la documentación de los incidentes y/o crisis ocurridas, los balances postcrisis; quedando dispersas en las diferentes áreas que asumen el liderazgo, situación que dificulta la trazabilidad de las mismas.
-	Se evidenció desconocimiento del PCN y falta de socialización y sensibilización en los temas relacionados con la continuidad del negocio, pese a estar establecido en el PCN, en el compromiso con la mejora continua, no se evidenciaron ejercicios al respecto.
-	Se identificaron 14 comunicados informando eventos de contingencia, pero sólo se suministraron actas de un PMU del evento relacionado con la plataforma Muisca de agosto de 2024. De los 13 restantes no se aportaron actas de mesa de incidentes ni de PMU y en las suministradas, no se evidenció la responsabilidad de la Secretaría Técnica.
-	Se informó sobre un incidente presentado con la ST RUT y las dos actas aportadas, no se formalizaron con las firmas respectivas.</t>
  </si>
  <si>
    <t>Falta de rigurosidad en la aplicación de la norma NTC-ISO 22301:2019, teniendo en cuenta que dicha norma se toma como referencia; falta de una política unificada de continuidad del negocio; falta de sensibilización en los temas relacionados con la continuidad del negocio y la centralización de la información asociada a los incidentes o eventos de crisis.</t>
  </si>
  <si>
    <t>DGEA
Dirección de Gestión de Estratégica y de Analítica Subdirección de Procesos</t>
  </si>
  <si>
    <t xml:space="preserve">2.  Crear un repositorio donde se aloje la consolidación de la documentación asociada con la gestión de incidentes  o crisis de continuidad, cumpliendo con los lineamientos de seguridad de la información y  gestión documental en lo relacionado con las TRD. </t>
  </si>
  <si>
    <t>2- GESTION TRDS Mesas de Incidentes y PMUS: 2.1 Identificar los responsables de generación, custodia y actualización de los documentos de la TRD  asociado a las mesas de incidentes DIAN y  PMS, de la Subdirección de Procesos.
2.2 Establecer la estructura documental y taxonomía para el almacenamiento de la información.
2.3 Definir criterios de acceso, consulta, actualización y conservación de documentos. 
2.4 Incorporar lineamientos de gestión documental y TRD asociado a Mesas de Incidentes DIAN y PMUS.
2.5 Consolidar y cargar la documentación
2.6 Actualizar inventario de Activos de Información</t>
  </si>
  <si>
    <t xml:space="preserve">3. GESTION DEL INDICADOR DE IDENTIFICACION DE INCIDENTES VS MESAS Y PMS REALIZADOS: 
3.1 Identificar y caracterizar las fuentes de información
3.2 Implementar mecanismos de recolección y consolidación de información
3 3. Diseñar y validar el indicador
3.4 Implementar Indicador </t>
  </si>
  <si>
    <t xml:space="preserve">1. Diseñar y definir la política de continuidad del negocio que hará parte de la política de gestión de riesgos de la Unidad Administrativa Especial Dirección de Impuestos y Aduanas Nacionales (UAE DIAN) en los términos de la norma NTC-ISO 22301:2019. 
2. Diseñar, implementar y ejecutar un programa de capacitación y sensibilización sobre el Plan de Continuidad del Negocio (PCN), en el marco de la Política de Administración de Riesgos de la Unidad Administrativa Especial Dirección de Impuestos y Aduanas Nacionales (UAE DIAN), que contemple la formación en conceptos generales de continuidad del negocio, roles y responsabilidades, protocolos de atención de incidentes de continuidad y gestión de crisis. El programa estará dirigido a directivos, subdirectores, jefes de coordinación y expertos técnicos de los procesos críticos, con el propósito de fortalecer su conocimiento, capacidades de respuesta y nivel de preparación ante eventos que puedan afectar la continuidad de las operaciones institucionales.         
</t>
  </si>
  <si>
    <t>1.  TRDS actualizadas de Mesas de Incidentes y PMU 
2. Repositorio con información de incidentes y crisis  con información , construido a partir de las actas de mesas de incidentes y de PMUs.</t>
  </si>
  <si>
    <t xml:space="preserve">
 1. Establece Indicador  de Incidentes identificados, vs Mesas de Incidentes y PMUs.</t>
  </si>
  <si>
    <t>NIVEL CENTRAL
Dirección de Gestión de Impuestos
Subdirección de Servicio al Ciudadano en Asuntos Tributarios
Coordinación de Canales de servicio y experiencia de Usuario</t>
  </si>
  <si>
    <t xml:space="preserve">Hallazgo 01. Indisponibilidad total o parcial en soluciones tecnológicas
Analizadas 45 ST priorizadas frente a los objetivos de la auditoría, se evidenciaron las siguientes situaciones. Ver anexo 1  e Informe_Auditoría_ASI 2026002
a. ADA Web.La infraestructura que soporta la ST "ADA Web" presenta brechas en la seguridad de la información y vulnerabilidades técnicas, debido a que el cliente opera en máquinas virtuales con un sistema operativo obsoleto, el cual carece de soporte del fabricante, sin protección de software antivirus ni la instalación del agente de gestión de TI Aranda. (...) 
b. Bitácora (ST de contingencia)
Se identificaron deficiencias en la ST de contingencia "Bitácora", debido a su obsolescencia tecnológica y a la falta de integración con la ST principal SYGA - Siglo XXI, lo que interrumpe la trazabilidad por los trámites manuales.  (...) 
c. CCC20 - Cuenta Corriente Contribuyente, SIPAC, OBLIGA, SISCOBRA.Se evidenció que las ST referenciadas, se vieron afectadas por un evento del 21/08/2025, que implicó indisponibilidad durante 16 minutos, debido a una falla eléctrica que impactó todos los anteriores servicios. 
d. Sistema de Agendamiento de Citas (Digiturno).Se evidenció la ocurrencia de un evento de seguridad de la información en la ST Digiturno por exfiltración de datos, el cual no fue detectado por las herramientas de seguridad institucionales e implicó la declaración de contingencia desde el 03 hasta el 30 marzo de 2026, generando indisponibilidad de la herramienta. (...)
e. Diligenciamiento. En mayo de 2025 se presentaron dos (2) eventos de indisponibilidad de los servicios informáticos de la DIAN, relacionados con las funcionalidades para presentar declaraciones, información exógena tributaria, pagos y servicios aduaneros gestionados en la Plataforma Muisca, el primero entre el 13 y el 23 de mayo y el segundo entre el 26 y 27 de mayo de 2025. (...) 
f. Factura Electrónica. Verificadas las contingencias reportadas en portal web institucional para el periodo evaluado, las contingencias remitidas por la Subdirección de Factura Electrónica y Soluciones Operativas - SFESO, los  Formatos “FT-IIT-2714 Bitácora de eventos” 2024 y 2025,  los casos de soporte registrados en ARANDA y los de desarrollo registrados en la herramienta DevOps, el reporte de denuncias, las Actas de Comité de Cambios, el reporte sobre disponibilidad  archivo “I_1_a_Anexo 04 - Indicadores_DIAN_Agosto_2023” y el reporte de PQRSD, se evidencian falencias que ocasionan facturación sin validación previa por parte de la DIAN, requiriendo la transmisión una vez se restablece el servicio por indisponibilidad o contingencia en la  ST Factura Electrónica, las cuales se originaron principalmente por las siguientes causas: fallas por ajustes al sistema, errores en la validación de CUFE - Código Único de Factura Electrónica o documentos y lentitud en la validación. (...)
g. Sistema Integra. Verificadas las contingencias reportadas para las ST en el portal web institucional durante el periodo evaluado, incluidos el formato “FT-IIT-2714 Bitácora de eventos” de 2024 y 2025,  los casos de soporte registrados en ARANDA, los de desarrollo registrados en la herramienta DevOps, el reporte de actos administrativos generados por  contingencia de la ST Integra, las Actas de Comité; así como, la información recopilada en visita a la DSI de Medellín, se evidenciaron falencias en la  ST Integra, que obligaron por contingencia  a gestionar información de actos administrativos de manera manual. (...)
h. Obligación Financiera. Se presentan errores identificados con el número 500 (error de servidor) en la ST Obligación Financiera y casos de fallas en el procesamiento de pagos formulario 490 que no afectan la Obligación, generando saldos irreales para el contribuyente; ajustes que dependen de los desarrollos tecnológicos sujetos a priorización por el área responsable.  Situaciones que fueron evidenciadas en visita a la DSI Medellín. (...)
i. Solución Tecnológica SYGA - Siglo XXI.Se evidenció la generación de contingencia en la plataforma SYGA - Siglo XXI posterior a las actualizaciones de la ST, por una falta de pruebas exhaustivas de carga y estrés, previo a la puesta en producción de las actualizaciones realizadas el 15 noviembre de 2023, generándose desde el 20 de noviembre del mismo año hasta el 10 de enero de 2024, con indisponibilidad de funcionalidades que durante los 50 días afectaron al usuario final. (...).
j. Remate Virtual. Se evidenciaron 30 casos de error asociados a la ST Remate Virtual, los cuales fueron registrados desde septiembre de 2022 y a la fecha de la auditoria no se evidenciaron soluciones definitivas.
Adicionalmente, durante los meses de enero a marzo de 2026, se evidenciaron incumplimientos de los ANS'S, con porcentajes inferiores al 99.98%. Responsable: DGIT - SD Recaudo.
k. SIEX.Durante el periodo evaluado se evidenció que la ST SIEX, presentó indisponibilidad en tres ocasiones así: en el 2024 una con duración de 7 horas, otra de 6:02 horas en las que fue necesario el reinicio del servidor virtual para el restablecimiento de los servicios (...)
l. Carrara, Ferrajoli, SIEPP.Falencias en los aplicativos ("Carrara" y "Ferrajoli" no corporativos) que apoyan la gestión de los procesos penales de la entidad, debido a que se encuentran obsoletos y la ST desarrollada en la plataforma MUISCA en 2021 para su reemplazo, denominado Sistema de Información Electrónica para Procesos Penales (SIEPP) quedó inconcluso, limitando su alcance únicamente a la fase de radicación de la denuncia. (...)
m. Incumplimiento de ANS. De las 45 ST objeto de auditoría, para 20 no se suministraron reportes de disponibilidad diaria, para cinco el reporte suministrado no permite determinarla y para las restantes, se tienen los siguientes resultados con porcentajes promedio diarios inferiores al 99.98% establecidos en los ANS's: Carga Masiva: (18%); Certificados al Proveedor: (13%); Declaración Andina de Valor: (10%); Denuncias de Fiscalización: (10%);  Flujo De Documentos: (8%); Garantías: (11%); Identidad: (50%); Importaciones Carga: (25%); Selectividad Aduanera: (32%);Numeración de Facturación: (41%); Rut: (84%); Tránsito Aduanero: (10%); SINOT: (13%); PROFIA:  (7%); RUB: (25%). 
n. Gestión documental electrónica. Falta de firmas digitales para la totalidad de responsables que permitan la gestión electrónica de todos los actos administrativos, conllevando a que se deba hacer un manejo documental híbrido, por la falta de una ST de gestión documental institucional, que permita la conformación integral del expediente electrónico, debiéndose hacer uso de diferentes herramientas ofimáticas como el correo electrónico, documentos gestionados en algunos casos en buzones personales y otros en los buzones de las oficinas o en carpetas compartidas en SharePoint, lo que dificulta la trazabilidad de la información y la estandarización de la documentación electrónica a nivel nacional. </t>
  </si>
  <si>
    <t>DGIT 
Dirección de Gestión de Innovación y Tecnología
Subdirección de Infraestructura Tecnológica y Operaciones
Dirección de Gestión de Impuestos
Subdirección de Cobranzas y Control Extensivo</t>
  </si>
  <si>
    <t>DGIT
Dirección de Gestión de Innovación y Tecnología
Subdirección de Soluciones y Desarrollos
Subdirección de Innovación y Proyectos
Dirección de Gestión de Impuestos
Subdirección de Recaudo
Coordinación de Administración de Aplicativos de Impuestos</t>
  </si>
  <si>
    <t>Revisar las HU existentes
Realizar la viabilidad técnica
Priorización Funcional (sprint)
Establecer  cronogramas para el cumplimiento de los compromisos
Desarrollar y poner en producción los desarrollos a que haya lugar</t>
  </si>
  <si>
    <t>DGIT 
Dirección de Gestión de Innovación y Tecnología
Subdirección de Soluciones y Desarrollos
Subdirección de Innovación y Proyectos
Dirección de Gestión de Fiscalización
Subdirección de Fiscalización Tributaria
Coordinación de Sistemas de Información y Procedimiento de Fiscalización Tributaria</t>
  </si>
  <si>
    <t>Estudiar  el diseño del Tip generación de buenas practicas 
Analizar el diseño del Tip  logrado
Realizar las acciones pertinentes para su divulgación a nivel nacional</t>
  </si>
  <si>
    <t>DGIT 
Dirección de Gestión de Innovación y Tecnología
Subdirección de Soluciones y Desarrollos
Subdirección de Innovación y Proyectos
Dirección de Gestión de Fiscalización
Subdirección de Fiscalización Tributaria
Coordinación de Sistemas de Información y Procedimiento de Fiscalización Tributaria</t>
  </si>
  <si>
    <t>Realizar mesa de trabajo para validar los error y/o incidentes tecnológicos asociados al ST Remate Virtual, determinando su situación, causa, impacto y las acciones requeridas para su cierre o atención.</t>
  </si>
  <si>
    <t>Informe de orígenes de registro y agentes instalados</t>
  </si>
  <si>
    <t>a) Desarrollar un instructivo que permita garantizar la gestión integral del ciclo de vida de las máquinas virtuales para usuarios internos, asegurando la creación, administración, modificación y eliminación de los recursos tecnológico</t>
  </si>
  <si>
    <t>Mesa de trabajo
Redacción del documento
Socialización</t>
  </si>
  <si>
    <t>Informe de ejecución de actividades e implementación de política</t>
  </si>
  <si>
    <t>1.     CONSTRUCCIÓN DE LA POLÍTICA DE CONTINUIDAD DEL NEGOCIO Y PRESENTACIÓN PARA APROBACIÓN DEL COMITÉ DE INSTITUCIONAL DE GESTIÓN Y DESEMPEÑO 
                                                                                                                                                                                                                                       2. SOCIALIZACIÓN DE LA POLITÍCA DEL PLAN DE CONTINUIDAD DE NEGOCIO: 
2.1. Identificar los servidores públicos objeto de capacitación sobre  la Política de Administración de Riesgos de la DIAN y Plan de Continuidad de Negocio 
2.2. Definir cronograma del programa, contenidos temáticos y material de apoyo.
2.3 Realizar jornadas de sensibilización y capacitación.</t>
  </si>
  <si>
    <t>1. Documento de política de continuidad del negocio.
2. No. 4 de  Eventos del programa de capacitación y sensibilización ejecutado sobre política de riesgos con la inclusión de continuidad de negocio ejecutada, tanto con nivel central como con nivel seccional y de lineamientos de la mesa de incidentes y PMUS.</t>
  </si>
  <si>
    <t>3. Formulación de Indicador de proceso de Gestión de Administración Integral de Riesgos, como eventos de materialización de continuidad los incidentes reportados que estén abordados en Mesas de Incidentes y PMUS (Mesas de Incidentes y PMUS gestionados vs Incidentes Identificados).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</si>
</sst>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x14ac:knownFonts="1">
    <font>
      <sz val="11"/>
      <color theme="1"/>
      <name val="Aptos Narrow"/>
      <family val="2"/>
      <scheme val="minor"/>
    </font>
    <font>
      <sz val="12"/>
      <color theme="1"/>
      <name val="Arial"/>
      <family val="2"/>
    </font>
    <font>
      <b/>
      <sz val="14"/>
      <color theme="1"/>
      <name val="Arial"/>
      <family val="2"/>
    </font>
    <font>
      <b/>
      <sz val="10"/>
      <color rgb="FF2B2D45"/>
      <name val="Arial"/>
      <family val="2"/>
    </font>
    <font>
      <sz val="10"/>
      <name val="Arial"/>
      <family val="2"/>
    </font>
    <font>
      <sz val="10"/>
      <color rgb="FF2B2D45"/>
      <name val="Arial"/>
      <family val="2"/>
    </font>
    <font>
      <b/>
      <sz val="12"/>
      <name val="Arial"/>
      <family val="2"/>
    </font>
    <font>
      <b/>
      <sz val="10"/>
      <name val="Arial"/>
      <family val="2"/>
    </font>
    <font>
      <sz val="10"/>
      <name val="Arial Narrow"/>
      <family val="2"/>
    </font>
    <font>
      <b/>
      <sz val="10"/>
      <color theme="1"/>
      <name val="Arial"/>
      <family val="2"/>
    </font>
    <font>
      <b/>
      <sz val="12"/>
      <color theme="1"/>
      <name val="Arial"/>
      <family val="2"/>
    </font>
    <font>
      <sz val="10"/>
      <color theme="1"/>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2B2D45"/>
      </left>
      <right style="thin">
        <color rgb="FF2B2D45"/>
      </right>
      <top style="thin">
        <color rgb="FF2B2D45"/>
      </top>
      <bottom style="thin">
        <color rgb="FF2B2D45"/>
      </bottom>
      <diagonal/>
    </border>
    <border>
      <left style="thin">
        <color rgb="FF2B2D45"/>
      </left>
      <right/>
      <top style="thin">
        <color rgb="FF2B2D45"/>
      </top>
      <bottom style="thin">
        <color rgb="FF2B2D45"/>
      </bottom>
      <diagonal/>
    </border>
    <border>
      <left/>
      <right/>
      <top style="thin">
        <color rgb="FF2B2D45"/>
      </top>
      <bottom style="thin">
        <color rgb="FF2B2D45"/>
      </bottom>
      <diagonal/>
    </border>
    <border>
      <left style="thin">
        <color indexed="64"/>
      </left>
      <right style="thin">
        <color indexed="64"/>
      </right>
      <top style="thin">
        <color indexed="64"/>
      </top>
      <bottom style="thin">
        <color rgb="FF2B2D45"/>
      </bottom>
      <diagonal/>
    </border>
    <border>
      <left style="thin">
        <color indexed="64"/>
      </left>
      <right style="thin">
        <color indexed="64"/>
      </right>
      <top style="thin">
        <color rgb="FF2B2D45"/>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rgb="FF2B2D45"/>
      </right>
      <top/>
      <bottom/>
      <diagonal/>
    </border>
  </borders>
  <cellStyleXfs count="4">
    <xf numFmtId="0" fontId="0" fillId="0" borderId="0"/>
    <xf numFmtId="0" fontId="4" fillId="0" borderId="0"/>
    <xf numFmtId="0" fontId="4" fillId="0" borderId="0" applyNumberFormat="0" applyFill="0" applyBorder="0" applyAlignment="0" applyProtection="0"/>
    <xf numFmtId="0" fontId="8" fillId="0" borderId="0"/>
  </cellStyleXfs>
  <cellXfs count="63">
    <xf numFmtId="0" fontId="0" fillId="0" borderId="0" xfId="0"/>
    <xf numFmtId="0" fontId="3" fillId="0" borderId="9" xfId="0" applyFont="1" applyBorder="1" applyAlignment="1" applyProtection="1">
      <alignment horizontal="justify" vertical="top" wrapText="1"/>
      <protection locked="0"/>
    </xf>
    <xf numFmtId="14" fontId="5" fillId="0" borderId="10" xfId="0" applyNumberFormat="1" applyFont="1" applyBorder="1" applyAlignment="1" applyProtection="1">
      <alignment vertical="center" wrapText="1"/>
      <protection locked="0"/>
    </xf>
    <xf numFmtId="0" fontId="7" fillId="0" borderId="11" xfId="0" applyFont="1" applyBorder="1" applyAlignment="1" applyProtection="1">
      <alignment horizontal="center" vertical="center" wrapText="1"/>
      <protection locked="0"/>
    </xf>
    <xf numFmtId="14" fontId="4" fillId="0" borderId="12" xfId="0" applyNumberFormat="1" applyFont="1" applyBorder="1" applyAlignment="1" applyProtection="1">
      <alignment vertical="center" wrapText="1"/>
      <protection locked="0"/>
    </xf>
    <xf numFmtId="14" fontId="4" fillId="0" borderId="13" xfId="0" applyNumberFormat="1" applyFont="1" applyBorder="1" applyAlignment="1" applyProtection="1">
      <alignment vertical="center" wrapText="1"/>
      <protection locked="0"/>
    </xf>
    <xf numFmtId="2" fontId="0" fillId="0" borderId="0" xfId="0" applyNumberFormat="1"/>
    <xf numFmtId="0" fontId="1" fillId="0" borderId="8" xfId="0" applyFont="1" applyBorder="1" applyAlignment="1" applyProtection="1">
      <alignment horizontal="center"/>
      <protection locked="0"/>
    </xf>
    <xf numFmtId="0" fontId="1" fillId="0" borderId="16" xfId="0" applyFont="1" applyBorder="1" applyAlignment="1" applyProtection="1">
      <alignment horizontal="center"/>
      <protection locked="0"/>
    </xf>
    <xf numFmtId="0" fontId="2" fillId="0" borderId="2" xfId="0" applyFont="1" applyBorder="1" applyAlignment="1" applyProtection="1">
      <alignment horizontal="center" vertical="center" wrapText="1"/>
      <protection locked="0"/>
    </xf>
    <xf numFmtId="0" fontId="10" fillId="0" borderId="5"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 fillId="0" borderId="6" xfId="1" applyFont="1" applyBorder="1" applyAlignment="1" applyProtection="1">
      <alignment horizontal="left" vertical="top" wrapText="1"/>
      <protection locked="0"/>
    </xf>
    <xf numFmtId="0" fontId="1" fillId="0" borderId="7" xfId="1" applyFont="1" applyBorder="1" applyAlignment="1" applyProtection="1">
      <alignment horizontal="left" vertical="top" wrapText="1"/>
      <protection locked="0"/>
    </xf>
    <xf numFmtId="0" fontId="6" fillId="0" borderId="1" xfId="1" applyFont="1" applyBorder="1" applyAlignment="1" applyProtection="1">
      <alignment horizontal="center" vertical="top"/>
      <protection locked="0"/>
    </xf>
    <xf numFmtId="0" fontId="6" fillId="0" borderId="4" xfId="1" applyFont="1" applyBorder="1" applyAlignment="1" applyProtection="1">
      <alignment horizontal="center" vertical="top"/>
      <protection locked="0"/>
    </xf>
    <xf numFmtId="164" fontId="6" fillId="0" borderId="6" xfId="0" applyNumberFormat="1" applyFont="1" applyBorder="1" applyAlignment="1" applyProtection="1">
      <alignment horizontal="center" vertical="center"/>
      <protection locked="0"/>
    </xf>
    <xf numFmtId="164" fontId="6" fillId="0" borderId="7" xfId="0" applyNumberFormat="1" applyFont="1" applyBorder="1" applyAlignment="1" applyProtection="1">
      <alignment horizontal="center" vertical="center"/>
      <protection locked="0"/>
    </xf>
    <xf numFmtId="164" fontId="6" fillId="0" borderId="14" xfId="0" applyNumberFormat="1" applyFont="1" applyBorder="1" applyAlignment="1" applyProtection="1">
      <alignment horizontal="center" vertical="center"/>
      <protection locked="0"/>
    </xf>
    <xf numFmtId="164" fontId="6" fillId="0" borderId="15" xfId="0" applyNumberFormat="1" applyFont="1" applyBorder="1" applyAlignment="1" applyProtection="1">
      <alignment horizontal="center" vertical="center"/>
      <protection locked="0"/>
    </xf>
    <xf numFmtId="0" fontId="6" fillId="2" borderId="17" xfId="2" applyFont="1" applyFill="1" applyBorder="1" applyAlignment="1" applyProtection="1">
      <alignment horizontal="center" vertical="center" wrapText="1"/>
    </xf>
    <xf numFmtId="0" fontId="6" fillId="2" borderId="17" xfId="3" applyFont="1" applyFill="1" applyBorder="1" applyAlignment="1">
      <alignment horizontal="center" vertical="center" wrapText="1"/>
    </xf>
    <xf numFmtId="0" fontId="6" fillId="0" borderId="17" xfId="2" applyFont="1" applyFill="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164" fontId="6" fillId="0" borderId="17" xfId="2" applyNumberFormat="1" applyFont="1" applyFill="1" applyBorder="1" applyAlignment="1" applyProtection="1">
      <alignment horizontal="center" vertical="center" wrapText="1"/>
      <protection locked="0"/>
    </xf>
    <xf numFmtId="1" fontId="6" fillId="0" borderId="17" xfId="2" applyNumberFormat="1" applyFont="1" applyFill="1" applyBorder="1" applyAlignment="1" applyProtection="1">
      <alignment horizontal="center" vertical="center" wrapText="1"/>
      <protection locked="0"/>
    </xf>
    <xf numFmtId="0" fontId="1" fillId="0" borderId="17" xfId="0" applyFont="1" applyBorder="1" applyAlignment="1">
      <alignment vertical="center" wrapText="1"/>
    </xf>
    <xf numFmtId="0" fontId="1" fillId="2" borderId="17" xfId="0" applyFont="1" applyFill="1" applyBorder="1" applyAlignment="1">
      <alignment horizontal="center" vertical="center" wrapText="1"/>
    </xf>
    <xf numFmtId="1" fontId="1" fillId="2" borderId="17" xfId="0" applyNumberFormat="1" applyFont="1" applyFill="1" applyBorder="1" applyAlignment="1">
      <alignment horizontal="center" vertical="center" wrapText="1"/>
    </xf>
    <xf numFmtId="0" fontId="1" fillId="2" borderId="17" xfId="0" applyFont="1" applyFill="1" applyBorder="1" applyAlignment="1">
      <alignment horizontal="left" vertical="center" wrapText="1"/>
    </xf>
    <xf numFmtId="0" fontId="1" fillId="0" borderId="17" xfId="0" applyFont="1" applyBorder="1" applyAlignment="1">
      <alignment horizontal="left" vertical="center" wrapText="1"/>
    </xf>
    <xf numFmtId="14" fontId="1" fillId="2" borderId="17" xfId="0" applyNumberFormat="1" applyFont="1" applyFill="1" applyBorder="1" applyAlignment="1">
      <alignment horizontal="center" vertical="center" wrapText="1"/>
    </xf>
    <xf numFmtId="2" fontId="1" fillId="2" borderId="17" xfId="0" applyNumberFormat="1" applyFont="1" applyFill="1" applyBorder="1" applyAlignment="1">
      <alignment horizontal="left" vertical="center" wrapText="1"/>
    </xf>
    <xf numFmtId="0" fontId="12" fillId="0" borderId="17" xfId="0" applyFont="1" applyBorder="1" applyAlignment="1">
      <alignment vertical="center" wrapText="1"/>
    </xf>
    <xf numFmtId="0" fontId="1" fillId="2" borderId="17" xfId="0" applyFont="1" applyFill="1" applyBorder="1" applyAlignment="1">
      <alignment vertical="center" wrapText="1"/>
    </xf>
    <xf numFmtId="0" fontId="1" fillId="3" borderId="17" xfId="0" applyFont="1" applyFill="1" applyBorder="1" applyAlignment="1">
      <alignment vertical="center" wrapText="1"/>
    </xf>
    <xf numFmtId="0" fontId="1" fillId="3" borderId="17" xfId="0" applyFont="1" applyFill="1" applyBorder="1" applyAlignment="1">
      <alignment horizontal="center" vertical="center" wrapText="1"/>
    </xf>
    <xf numFmtId="14" fontId="1" fillId="3" borderId="17" xfId="0" applyNumberFormat="1" applyFont="1" applyFill="1" applyBorder="1" applyAlignment="1">
      <alignment horizontal="center" vertical="center" wrapText="1"/>
    </xf>
    <xf numFmtId="9" fontId="1" fillId="2" borderId="17" xfId="0" applyNumberFormat="1" applyFont="1" applyFill="1" applyBorder="1" applyAlignment="1">
      <alignment horizontal="center" vertical="center" wrapText="1"/>
    </xf>
    <xf numFmtId="0" fontId="1" fillId="3" borderId="17"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 fillId="2" borderId="17" xfId="0" applyFont="1" applyFill="1" applyBorder="1" applyAlignment="1">
      <alignment horizontal="left" vertical="top" wrapText="1"/>
    </xf>
    <xf numFmtId="0" fontId="11" fillId="2" borderId="17" xfId="0" applyFont="1" applyFill="1" applyBorder="1" applyAlignment="1">
      <alignment horizontal="center" vertical="center" wrapText="1"/>
    </xf>
    <xf numFmtId="0" fontId="11" fillId="2" borderId="17" xfId="0" applyFont="1" applyFill="1" applyBorder="1" applyAlignment="1">
      <alignment horizontal="center" vertical="top" wrapText="1"/>
    </xf>
    <xf numFmtId="0" fontId="1" fillId="2" borderId="17"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0" borderId="17" xfId="0" applyFont="1" applyBorder="1" applyAlignment="1">
      <alignment horizontal="center" vertical="center"/>
    </xf>
    <xf numFmtId="0" fontId="11" fillId="2" borderId="17" xfId="0" applyFont="1" applyFill="1" applyBorder="1" applyAlignment="1">
      <alignment horizontal="left" vertical="top" wrapText="1"/>
    </xf>
    <xf numFmtId="0" fontId="1" fillId="2" borderId="17" xfId="0" applyFont="1" applyFill="1" applyBorder="1" applyAlignment="1">
      <alignment horizontal="left" vertical="center" wrapText="1"/>
    </xf>
    <xf numFmtId="0" fontId="9" fillId="2" borderId="17" xfId="0" applyFont="1" applyFill="1" applyBorder="1" applyAlignment="1">
      <alignment horizontal="center" vertical="center" wrapText="1"/>
    </xf>
    <xf numFmtId="0" fontId="10" fillId="2" borderId="17" xfId="3"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10" fillId="2" borderId="17" xfId="2" applyFont="1" applyFill="1" applyBorder="1" applyAlignment="1" applyProtection="1">
      <alignment horizontal="center" vertical="center" wrapText="1"/>
    </xf>
    <xf numFmtId="0" fontId="3" fillId="0" borderId="5"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18"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cellXfs>
  <cellStyles count="4">
    <cellStyle name="Normal" xfId="0" builtinId="0"/>
    <cellStyle name="Normal 2 2 2" xfId="1" xr:uid="{5C896034-BAE6-4461-BA90-5CE86C26161D}"/>
    <cellStyle name="Normal 4" xfId="3" xr:uid="{D11AAE48-06F3-49A9-BA0C-BF120B7D04D0}"/>
    <cellStyle name="Normal_SegCúcuta Impuestos 2" xfId="2" xr:uid="{DC34A67E-841A-4CFC-B5D8-5C8591B5A6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24740</xdr:colOff>
      <xdr:row>0</xdr:row>
      <xdr:rowOff>217716</xdr:rowOff>
    </xdr:from>
    <xdr:to>
      <xdr:col>0</xdr:col>
      <xdr:colOff>1224642</xdr:colOff>
      <xdr:row>1</xdr:row>
      <xdr:rowOff>455821</xdr:rowOff>
    </xdr:to>
    <xdr:pic>
      <xdr:nvPicPr>
        <xdr:cNvPr id="2" name="Imagen 1">
          <a:extLst>
            <a:ext uri="{FF2B5EF4-FFF2-40B4-BE49-F238E27FC236}">
              <a16:creationId xmlns:a16="http://schemas.microsoft.com/office/drawing/2014/main" id="{A72C4287-453B-4F0F-9465-21988BC9EFF9}"/>
            </a:ext>
          </a:extLst>
        </xdr:cNvPr>
        <xdr:cNvPicPr>
          <a:picLocks noChangeAspect="1"/>
        </xdr:cNvPicPr>
      </xdr:nvPicPr>
      <xdr:blipFill>
        <a:blip xmlns:r="http://schemas.openxmlformats.org/officeDocument/2006/relationships" r:embed="rId1"/>
        <a:stretch>
          <a:fillRect/>
        </a:stretch>
      </xdr:blipFill>
      <xdr:spPr>
        <a:xfrm>
          <a:off x="173182" y="217716"/>
          <a:ext cx="1199902" cy="9555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6D84C-7E37-40A0-BE09-F9667D3765F3}">
  <dimension ref="A1:S85"/>
  <sheetViews>
    <sheetView tabSelected="1" zoomScale="85" zoomScaleNormal="85" workbookViewId="0">
      <selection activeCell="I32" sqref="I32"/>
    </sheetView>
  </sheetViews>
  <sheetFormatPr baseColWidth="10" defaultColWidth="0" defaultRowHeight="0" customHeight="1" zeroHeight="1" x14ac:dyDescent="0.25"/>
  <cols>
    <col min="1" max="1" width="18.7109375" customWidth="1"/>
    <col min="2" max="2" width="23.28515625" customWidth="1"/>
    <col min="3" max="3" width="24.28515625" customWidth="1"/>
    <col min="4" max="4" width="18.85546875" customWidth="1"/>
    <col min="5" max="5" width="99.5703125" customWidth="1"/>
    <col min="6" max="6" width="34.140625" customWidth="1"/>
    <col min="7" max="7" width="35.5703125" customWidth="1"/>
    <col min="8" max="8" width="59.7109375" customWidth="1"/>
    <col min="9" max="9" width="95.28515625" customWidth="1"/>
    <col min="10" max="10" width="63" customWidth="1"/>
    <col min="11" max="11" width="41.85546875" customWidth="1"/>
    <col min="12" max="12" width="20.28515625" customWidth="1"/>
    <col min="13" max="13" width="27.28515625" customWidth="1"/>
    <col min="14" max="14" width="29.28515625" customWidth="1"/>
    <col min="15" max="15" width="53.140625" customWidth="1"/>
    <col min="16" max="16" width="31.140625" style="6" customWidth="1"/>
    <col min="17" max="17" width="78.42578125" style="6" customWidth="1"/>
    <col min="18" max="18" width="29.140625" style="6" customWidth="1"/>
    <col min="19" max="19" width="33.42578125" style="6" customWidth="1"/>
    <col min="20" max="20" width="11.42578125" customWidth="1"/>
    <col min="21" max="16384" width="11.42578125" hidden="1"/>
  </cols>
  <sheetData>
    <row r="1" spans="1:19" ht="56.25" customHeight="1" x14ac:dyDescent="0.25">
      <c r="A1" s="7"/>
      <c r="B1" s="51" t="s">
        <v>0</v>
      </c>
      <c r="C1" s="52"/>
      <c r="D1" s="52"/>
      <c r="E1" s="52"/>
      <c r="F1" s="52"/>
      <c r="G1" s="9"/>
      <c r="H1" s="9"/>
      <c r="I1" s="9"/>
      <c r="J1" s="9"/>
      <c r="K1" s="9"/>
      <c r="L1" s="9"/>
      <c r="M1" s="9"/>
      <c r="N1" s="9"/>
      <c r="O1" s="9"/>
      <c r="P1" s="9"/>
      <c r="Q1" s="9"/>
      <c r="R1" s="9"/>
      <c r="S1" s="9"/>
    </row>
    <row r="2" spans="1:19" ht="56.25" customHeight="1" x14ac:dyDescent="0.25">
      <c r="A2" s="8"/>
      <c r="B2" s="51" t="s">
        <v>1</v>
      </c>
      <c r="C2" s="52"/>
      <c r="D2" s="52"/>
      <c r="E2" s="52"/>
      <c r="F2" s="52"/>
      <c r="G2" s="9"/>
      <c r="H2" s="9"/>
      <c r="I2" s="9"/>
      <c r="J2" s="9"/>
      <c r="K2" s="9"/>
      <c r="L2" s="9"/>
      <c r="M2" s="9"/>
      <c r="N2" s="9"/>
      <c r="O2" s="9"/>
      <c r="P2" s="9"/>
      <c r="Q2" s="9"/>
      <c r="R2" s="9"/>
      <c r="S2" s="9"/>
    </row>
    <row r="3" spans="1:19" ht="59.25" customHeight="1" x14ac:dyDescent="0.25">
      <c r="A3" s="54" t="s">
        <v>2</v>
      </c>
      <c r="B3" s="55"/>
      <c r="C3" s="55"/>
      <c r="D3" s="55"/>
      <c r="E3" s="55"/>
      <c r="F3" s="55"/>
      <c r="G3" s="56"/>
      <c r="H3" s="10" t="s">
        <v>3</v>
      </c>
      <c r="I3" s="11"/>
      <c r="J3" s="11"/>
      <c r="K3" s="11"/>
      <c r="L3" s="11"/>
      <c r="M3" s="11"/>
      <c r="N3" s="11"/>
      <c r="O3" s="11"/>
      <c r="P3" s="11"/>
      <c r="Q3" s="11"/>
      <c r="R3" s="11"/>
      <c r="S3" s="11"/>
    </row>
    <row r="4" spans="1:19" ht="210.75" customHeight="1" x14ac:dyDescent="0.25">
      <c r="A4" s="59" t="s">
        <v>4</v>
      </c>
      <c r="B4" s="57"/>
      <c r="C4" s="57"/>
      <c r="D4" s="57"/>
      <c r="E4" s="57"/>
      <c r="F4" s="57"/>
      <c r="G4" s="58"/>
      <c r="H4" s="12" t="s">
        <v>5</v>
      </c>
      <c r="I4" s="13"/>
      <c r="J4" s="13"/>
      <c r="K4" s="13"/>
      <c r="L4" s="13"/>
      <c r="M4" s="13"/>
      <c r="N4" s="13"/>
      <c r="O4" s="13"/>
      <c r="P4" s="13"/>
      <c r="Q4" s="13"/>
      <c r="R4" s="13"/>
      <c r="S4" s="13"/>
    </row>
    <row r="5" spans="1:19" ht="15.75" x14ac:dyDescent="0.25">
      <c r="A5" s="60" t="s">
        <v>6</v>
      </c>
      <c r="B5" s="61"/>
      <c r="C5" s="61"/>
      <c r="D5" s="61"/>
      <c r="E5" s="61"/>
      <c r="F5" s="61"/>
      <c r="G5" s="62"/>
      <c r="H5" s="1" t="s">
        <v>7</v>
      </c>
      <c r="I5" s="2">
        <v>46070</v>
      </c>
      <c r="J5" s="14"/>
      <c r="K5" s="3" t="s">
        <v>8</v>
      </c>
      <c r="L5" s="4">
        <v>46224</v>
      </c>
      <c r="M5" s="16"/>
      <c r="N5" s="17"/>
      <c r="O5" s="17"/>
      <c r="P5" s="17"/>
      <c r="Q5" s="17"/>
      <c r="R5" s="17"/>
      <c r="S5" s="17"/>
    </row>
    <row r="6" spans="1:19" ht="15.75" x14ac:dyDescent="0.25">
      <c r="A6" s="60" t="s">
        <v>9</v>
      </c>
      <c r="B6" s="61"/>
      <c r="C6" s="61"/>
      <c r="D6" s="61"/>
      <c r="E6" s="61"/>
      <c r="F6" s="61"/>
      <c r="G6" s="62"/>
      <c r="H6" s="1" t="s">
        <v>7</v>
      </c>
      <c r="I6" s="2">
        <v>44927</v>
      </c>
      <c r="J6" s="15"/>
      <c r="K6" s="3" t="s">
        <v>8</v>
      </c>
      <c r="L6" s="5">
        <v>46081</v>
      </c>
      <c r="M6" s="18"/>
      <c r="N6" s="19"/>
      <c r="O6" s="19"/>
      <c r="P6" s="19"/>
      <c r="Q6" s="19"/>
      <c r="R6" s="19"/>
      <c r="S6" s="19"/>
    </row>
    <row r="7" spans="1:19" ht="63" x14ac:dyDescent="0.25">
      <c r="A7" s="20" t="s">
        <v>10</v>
      </c>
      <c r="B7" s="20" t="s">
        <v>11</v>
      </c>
      <c r="C7" s="20" t="s">
        <v>12</v>
      </c>
      <c r="D7" s="20" t="s">
        <v>13</v>
      </c>
      <c r="E7" s="21" t="s">
        <v>14</v>
      </c>
      <c r="F7" s="21" t="s">
        <v>15</v>
      </c>
      <c r="G7" s="21" t="s">
        <v>16</v>
      </c>
      <c r="H7" s="22" t="s">
        <v>17</v>
      </c>
      <c r="I7" s="22" t="s">
        <v>18</v>
      </c>
      <c r="J7" s="22" t="s">
        <v>19</v>
      </c>
      <c r="K7" s="23" t="s">
        <v>20</v>
      </c>
      <c r="L7" s="23" t="s">
        <v>21</v>
      </c>
      <c r="M7" s="24" t="s">
        <v>22</v>
      </c>
      <c r="N7" s="24" t="s">
        <v>23</v>
      </c>
      <c r="O7" s="25" t="s">
        <v>24</v>
      </c>
      <c r="P7" s="25" t="s">
        <v>25</v>
      </c>
      <c r="Q7" s="23" t="s">
        <v>26</v>
      </c>
      <c r="R7" s="23" t="s">
        <v>27</v>
      </c>
      <c r="S7" s="23" t="s">
        <v>28</v>
      </c>
    </row>
    <row r="8" spans="1:19" ht="135" x14ac:dyDescent="0.25">
      <c r="A8" s="45" t="s">
        <v>29</v>
      </c>
      <c r="B8" s="53" t="s">
        <v>30</v>
      </c>
      <c r="C8" s="45" t="s">
        <v>3</v>
      </c>
      <c r="D8" s="45" t="s">
        <v>31</v>
      </c>
      <c r="E8" s="42" t="s">
        <v>166</v>
      </c>
      <c r="F8" s="50" t="s">
        <v>32</v>
      </c>
      <c r="G8" s="50"/>
      <c r="H8" s="44" t="s">
        <v>33</v>
      </c>
      <c r="I8" s="29" t="s">
        <v>34</v>
      </c>
      <c r="J8" s="29" t="s">
        <v>35</v>
      </c>
      <c r="K8" s="30" t="s">
        <v>36</v>
      </c>
      <c r="L8" s="27">
        <v>3</v>
      </c>
      <c r="M8" s="31">
        <v>46357</v>
      </c>
      <c r="N8" s="31">
        <v>47118</v>
      </c>
      <c r="O8" s="28">
        <f t="shared" ref="O8:O44" si="0">(N8-M8)/7</f>
        <v>108.71428571428571</v>
      </c>
      <c r="P8" s="32"/>
      <c r="Q8" s="26" t="s">
        <v>37</v>
      </c>
      <c r="R8" s="33">
        <f t="shared" ref="R8:R44" si="1">P8/L8</f>
        <v>0</v>
      </c>
      <c r="S8" s="26"/>
    </row>
    <row r="9" spans="1:19" ht="123" customHeight="1" x14ac:dyDescent="0.25">
      <c r="A9" s="45"/>
      <c r="B9" s="53"/>
      <c r="C9" s="45"/>
      <c r="D9" s="45"/>
      <c r="E9" s="42"/>
      <c r="F9" s="50"/>
      <c r="G9" s="50"/>
      <c r="H9" s="44"/>
      <c r="I9" s="29" t="s">
        <v>38</v>
      </c>
      <c r="J9" s="29" t="s">
        <v>39</v>
      </c>
      <c r="K9" s="30" t="s">
        <v>40</v>
      </c>
      <c r="L9" s="27">
        <v>2</v>
      </c>
      <c r="M9" s="31">
        <v>46266</v>
      </c>
      <c r="N9" s="31">
        <v>46630</v>
      </c>
      <c r="O9" s="28">
        <f t="shared" si="0"/>
        <v>52</v>
      </c>
      <c r="P9" s="32"/>
      <c r="Q9" s="26" t="s">
        <v>41</v>
      </c>
      <c r="R9" s="33">
        <f t="shared" si="1"/>
        <v>0</v>
      </c>
      <c r="S9" s="26"/>
    </row>
    <row r="10" spans="1:19" ht="129" customHeight="1" x14ac:dyDescent="0.25">
      <c r="A10" s="45"/>
      <c r="B10" s="53"/>
      <c r="C10" s="45"/>
      <c r="D10" s="45"/>
      <c r="E10" s="42"/>
      <c r="F10" s="50"/>
      <c r="G10" s="50"/>
      <c r="H10" s="44"/>
      <c r="I10" s="29" t="s">
        <v>42</v>
      </c>
      <c r="J10" s="29" t="s">
        <v>43</v>
      </c>
      <c r="K10" s="30" t="s">
        <v>44</v>
      </c>
      <c r="L10" s="27">
        <v>1</v>
      </c>
      <c r="M10" s="31">
        <v>46266</v>
      </c>
      <c r="N10" s="31">
        <v>46477</v>
      </c>
      <c r="O10" s="28">
        <f t="shared" si="0"/>
        <v>30.142857142857142</v>
      </c>
      <c r="P10" s="32"/>
      <c r="Q10" s="26" t="s">
        <v>167</v>
      </c>
      <c r="R10" s="33">
        <f t="shared" si="1"/>
        <v>0</v>
      </c>
      <c r="S10" s="26"/>
    </row>
    <row r="11" spans="1:19" ht="180" x14ac:dyDescent="0.25">
      <c r="A11" s="45"/>
      <c r="B11" s="53"/>
      <c r="C11" s="45"/>
      <c r="D11" s="45"/>
      <c r="E11" s="42"/>
      <c r="F11" s="50"/>
      <c r="G11" s="50"/>
      <c r="H11" s="44"/>
      <c r="I11" s="34" t="s">
        <v>45</v>
      </c>
      <c r="J11" s="30" t="s">
        <v>46</v>
      </c>
      <c r="K11" s="29" t="s">
        <v>47</v>
      </c>
      <c r="L11" s="27">
        <v>1</v>
      </c>
      <c r="M11" s="31">
        <v>46266</v>
      </c>
      <c r="N11" s="31">
        <v>46387</v>
      </c>
      <c r="O11" s="28">
        <f t="shared" si="0"/>
        <v>17.285714285714285</v>
      </c>
      <c r="P11" s="32"/>
      <c r="Q11" s="26" t="s">
        <v>48</v>
      </c>
      <c r="R11" s="33">
        <f t="shared" si="1"/>
        <v>0</v>
      </c>
      <c r="S11" s="26"/>
    </row>
    <row r="12" spans="1:19" ht="111" customHeight="1" x14ac:dyDescent="0.25">
      <c r="A12" s="45"/>
      <c r="B12" s="53"/>
      <c r="C12" s="45"/>
      <c r="D12" s="45"/>
      <c r="E12" s="42"/>
      <c r="F12" s="50"/>
      <c r="G12" s="50"/>
      <c r="H12" s="44"/>
      <c r="I12" s="34" t="s">
        <v>49</v>
      </c>
      <c r="J12" s="30" t="s">
        <v>50</v>
      </c>
      <c r="K12" s="29" t="s">
        <v>51</v>
      </c>
      <c r="L12" s="27">
        <v>1</v>
      </c>
      <c r="M12" s="31">
        <v>46296</v>
      </c>
      <c r="N12" s="31">
        <v>46387</v>
      </c>
      <c r="O12" s="28">
        <f t="shared" si="0"/>
        <v>13</v>
      </c>
      <c r="P12" s="32"/>
      <c r="Q12" s="26" t="s">
        <v>165</v>
      </c>
      <c r="R12" s="33">
        <f t="shared" si="1"/>
        <v>0</v>
      </c>
      <c r="S12" s="26"/>
    </row>
    <row r="13" spans="1:19" ht="135" x14ac:dyDescent="0.25">
      <c r="A13" s="45"/>
      <c r="B13" s="53"/>
      <c r="C13" s="45"/>
      <c r="D13" s="45"/>
      <c r="E13" s="42"/>
      <c r="F13" s="50"/>
      <c r="G13" s="50"/>
      <c r="H13" s="44"/>
      <c r="I13" s="29" t="s">
        <v>52</v>
      </c>
      <c r="J13" s="35" t="s">
        <v>53</v>
      </c>
      <c r="K13" s="35" t="s">
        <v>54</v>
      </c>
      <c r="L13" s="36">
        <v>2</v>
      </c>
      <c r="M13" s="37">
        <v>46031</v>
      </c>
      <c r="N13" s="31">
        <v>46629</v>
      </c>
      <c r="O13" s="28">
        <f>(N13-M13)/7</f>
        <v>85.428571428571431</v>
      </c>
      <c r="P13" s="35"/>
      <c r="Q13" s="26" t="s">
        <v>168</v>
      </c>
      <c r="R13" s="33">
        <f t="shared" si="1"/>
        <v>0</v>
      </c>
      <c r="S13" s="26"/>
    </row>
    <row r="14" spans="1:19" ht="119.25" customHeight="1" x14ac:dyDescent="0.25">
      <c r="A14" s="45"/>
      <c r="B14" s="53"/>
      <c r="C14" s="45"/>
      <c r="D14" s="45"/>
      <c r="E14" s="42"/>
      <c r="F14" s="50"/>
      <c r="G14" s="50"/>
      <c r="H14" s="44"/>
      <c r="I14" s="29" t="s">
        <v>55</v>
      </c>
      <c r="J14" s="29" t="s">
        <v>56</v>
      </c>
      <c r="K14" s="29" t="s">
        <v>57</v>
      </c>
      <c r="L14" s="27">
        <v>1</v>
      </c>
      <c r="M14" s="31">
        <v>46235</v>
      </c>
      <c r="N14" s="31">
        <v>46387</v>
      </c>
      <c r="O14" s="28">
        <f t="shared" si="0"/>
        <v>21.714285714285715</v>
      </c>
      <c r="P14" s="32"/>
      <c r="Q14" s="33" t="s">
        <v>58</v>
      </c>
      <c r="R14" s="33">
        <f t="shared" si="1"/>
        <v>0</v>
      </c>
      <c r="S14" s="26"/>
    </row>
    <row r="15" spans="1:19" ht="136.5" customHeight="1" x14ac:dyDescent="0.25">
      <c r="A15" s="45"/>
      <c r="B15" s="53"/>
      <c r="C15" s="45"/>
      <c r="D15" s="45"/>
      <c r="E15" s="42"/>
      <c r="F15" s="50"/>
      <c r="G15" s="50"/>
      <c r="H15" s="44"/>
      <c r="I15" s="29" t="s">
        <v>59</v>
      </c>
      <c r="J15" s="29" t="s">
        <v>60</v>
      </c>
      <c r="K15" s="29" t="s">
        <v>61</v>
      </c>
      <c r="L15" s="27">
        <v>1</v>
      </c>
      <c r="M15" s="37">
        <v>46266</v>
      </c>
      <c r="N15" s="37">
        <v>46446</v>
      </c>
      <c r="O15" s="28">
        <f>(N15-M15)/7</f>
        <v>25.714285714285715</v>
      </c>
      <c r="P15" s="29"/>
      <c r="Q15" s="29" t="s">
        <v>62</v>
      </c>
      <c r="R15" s="33">
        <f t="shared" si="1"/>
        <v>0</v>
      </c>
      <c r="S15" s="26"/>
    </row>
    <row r="16" spans="1:19" ht="135" x14ac:dyDescent="0.25">
      <c r="A16" s="45"/>
      <c r="B16" s="53"/>
      <c r="C16" s="45"/>
      <c r="D16" s="45"/>
      <c r="E16" s="42"/>
      <c r="F16" s="50"/>
      <c r="G16" s="50"/>
      <c r="H16" s="44"/>
      <c r="I16" s="29" t="s">
        <v>63</v>
      </c>
      <c r="J16" s="29" t="s">
        <v>169</v>
      </c>
      <c r="K16" s="30" t="s">
        <v>64</v>
      </c>
      <c r="L16" s="38">
        <v>1</v>
      </c>
      <c r="M16" s="31">
        <v>46266</v>
      </c>
      <c r="N16" s="31">
        <v>46660</v>
      </c>
      <c r="O16" s="28">
        <f t="shared" si="0"/>
        <v>56.285714285714285</v>
      </c>
      <c r="P16" s="32"/>
      <c r="Q16" s="26" t="s">
        <v>170</v>
      </c>
      <c r="R16" s="33">
        <f t="shared" si="1"/>
        <v>0</v>
      </c>
      <c r="S16" s="26"/>
    </row>
    <row r="17" spans="1:19" ht="105" x14ac:dyDescent="0.25">
      <c r="A17" s="45"/>
      <c r="B17" s="53"/>
      <c r="C17" s="45"/>
      <c r="D17" s="45"/>
      <c r="E17" s="42"/>
      <c r="F17" s="50"/>
      <c r="G17" s="50"/>
      <c r="H17" s="44"/>
      <c r="I17" s="29" t="s">
        <v>65</v>
      </c>
      <c r="J17" s="29" t="s">
        <v>171</v>
      </c>
      <c r="K17" s="30" t="s">
        <v>66</v>
      </c>
      <c r="L17" s="27">
        <v>1</v>
      </c>
      <c r="M17" s="31">
        <v>46266</v>
      </c>
      <c r="N17" s="31">
        <v>46387</v>
      </c>
      <c r="O17" s="28">
        <f t="shared" si="0"/>
        <v>17.285714285714285</v>
      </c>
      <c r="P17" s="32"/>
      <c r="Q17" s="26" t="s">
        <v>67</v>
      </c>
      <c r="R17" s="33">
        <f t="shared" si="1"/>
        <v>0</v>
      </c>
      <c r="S17" s="26"/>
    </row>
    <row r="18" spans="1:19" ht="150" x14ac:dyDescent="0.25">
      <c r="A18" s="45"/>
      <c r="B18" s="53"/>
      <c r="C18" s="45"/>
      <c r="D18" s="45"/>
      <c r="E18" s="42"/>
      <c r="F18" s="50"/>
      <c r="G18" s="50"/>
      <c r="H18" s="44"/>
      <c r="I18" s="29" t="s">
        <v>68</v>
      </c>
      <c r="J18" s="29" t="s">
        <v>69</v>
      </c>
      <c r="K18" s="30" t="s">
        <v>70</v>
      </c>
      <c r="L18" s="27">
        <v>1</v>
      </c>
      <c r="M18" s="31">
        <v>46266</v>
      </c>
      <c r="N18" s="31">
        <v>46387</v>
      </c>
      <c r="O18" s="28">
        <f t="shared" si="0"/>
        <v>17.285714285714285</v>
      </c>
      <c r="P18" s="32"/>
      <c r="Q18" s="26" t="s">
        <v>172</v>
      </c>
      <c r="R18" s="33">
        <f t="shared" si="1"/>
        <v>0</v>
      </c>
      <c r="S18" s="26"/>
    </row>
    <row r="19" spans="1:19" ht="85.5" x14ac:dyDescent="0.25">
      <c r="A19" s="45"/>
      <c r="B19" s="53"/>
      <c r="C19" s="45"/>
      <c r="D19" s="45"/>
      <c r="E19" s="42"/>
      <c r="F19" s="50"/>
      <c r="G19" s="50"/>
      <c r="H19" s="44"/>
      <c r="I19" s="29" t="s">
        <v>71</v>
      </c>
      <c r="J19" s="29" t="s">
        <v>56</v>
      </c>
      <c r="K19" s="29" t="s">
        <v>72</v>
      </c>
      <c r="L19" s="27">
        <v>1</v>
      </c>
      <c r="M19" s="31">
        <v>46235</v>
      </c>
      <c r="N19" s="31">
        <v>46387</v>
      </c>
      <c r="O19" s="28">
        <f t="shared" si="0"/>
        <v>21.714285714285715</v>
      </c>
      <c r="P19" s="32"/>
      <c r="Q19" s="33" t="s">
        <v>58</v>
      </c>
      <c r="R19" s="33">
        <f t="shared" si="1"/>
        <v>0</v>
      </c>
      <c r="S19" s="26"/>
    </row>
    <row r="20" spans="1:19" ht="90" x14ac:dyDescent="0.25">
      <c r="A20" s="45"/>
      <c r="B20" s="53"/>
      <c r="C20" s="45"/>
      <c r="D20" s="45"/>
      <c r="E20" s="42"/>
      <c r="F20" s="50"/>
      <c r="G20" s="50"/>
      <c r="H20" s="44"/>
      <c r="I20" s="48" t="s">
        <v>73</v>
      </c>
      <c r="J20" s="29" t="s">
        <v>173</v>
      </c>
      <c r="K20" s="30" t="s">
        <v>44</v>
      </c>
      <c r="L20" s="27">
        <v>1</v>
      </c>
      <c r="M20" s="31">
        <v>46266</v>
      </c>
      <c r="N20" s="31">
        <v>46477</v>
      </c>
      <c r="O20" s="28">
        <f t="shared" si="0"/>
        <v>30.142857142857142</v>
      </c>
      <c r="P20" s="32"/>
      <c r="Q20" s="26" t="s">
        <v>74</v>
      </c>
      <c r="R20" s="33">
        <f t="shared" si="1"/>
        <v>0</v>
      </c>
      <c r="S20" s="26"/>
    </row>
    <row r="21" spans="1:19" ht="90" x14ac:dyDescent="0.25">
      <c r="A21" s="45"/>
      <c r="B21" s="53"/>
      <c r="C21" s="45"/>
      <c r="D21" s="45"/>
      <c r="E21" s="42"/>
      <c r="F21" s="50"/>
      <c r="G21" s="50"/>
      <c r="H21" s="44"/>
      <c r="I21" s="48"/>
      <c r="J21" s="29" t="s">
        <v>75</v>
      </c>
      <c r="K21" s="30" t="s">
        <v>44</v>
      </c>
      <c r="L21" s="27">
        <v>1</v>
      </c>
      <c r="M21" s="31">
        <v>46266</v>
      </c>
      <c r="N21" s="31">
        <v>46477</v>
      </c>
      <c r="O21" s="28">
        <f t="shared" si="0"/>
        <v>30.142857142857142</v>
      </c>
      <c r="P21" s="32"/>
      <c r="Q21" s="26" t="s">
        <v>74</v>
      </c>
      <c r="R21" s="33">
        <f t="shared" si="1"/>
        <v>0</v>
      </c>
      <c r="S21" s="26"/>
    </row>
    <row r="22" spans="1:19" ht="132.75" customHeight="1" x14ac:dyDescent="0.25">
      <c r="A22" s="45"/>
      <c r="B22" s="53"/>
      <c r="C22" s="45"/>
      <c r="D22" s="45"/>
      <c r="E22" s="42"/>
      <c r="F22" s="50"/>
      <c r="G22" s="50"/>
      <c r="H22" s="44"/>
      <c r="I22" s="29" t="s">
        <v>76</v>
      </c>
      <c r="J22" s="29" t="s">
        <v>77</v>
      </c>
      <c r="K22" s="30" t="s">
        <v>78</v>
      </c>
      <c r="L22" s="27">
        <v>1</v>
      </c>
      <c r="M22" s="31">
        <v>46266</v>
      </c>
      <c r="N22" s="31">
        <v>46387</v>
      </c>
      <c r="O22" s="28">
        <f t="shared" si="0"/>
        <v>17.285714285714285</v>
      </c>
      <c r="P22" s="32"/>
      <c r="Q22" s="26" t="s">
        <v>79</v>
      </c>
      <c r="R22" s="33">
        <f t="shared" si="1"/>
        <v>0</v>
      </c>
      <c r="S22" s="26"/>
    </row>
    <row r="23" spans="1:19" ht="105" hidden="1" x14ac:dyDescent="0.25">
      <c r="A23" s="45"/>
      <c r="B23" s="53"/>
      <c r="C23" s="45"/>
      <c r="D23" s="45"/>
      <c r="E23" s="42"/>
      <c r="F23" s="50"/>
      <c r="G23" s="50"/>
      <c r="H23" s="44"/>
      <c r="I23" s="29" t="s">
        <v>80</v>
      </c>
      <c r="J23" s="29" t="s">
        <v>81</v>
      </c>
      <c r="K23" s="30" t="s">
        <v>82</v>
      </c>
      <c r="L23" s="38">
        <v>1</v>
      </c>
      <c r="M23" s="31">
        <v>46266</v>
      </c>
      <c r="N23" s="31">
        <v>46752</v>
      </c>
      <c r="O23" s="28">
        <f t="shared" si="0"/>
        <v>69.428571428571431</v>
      </c>
      <c r="P23" s="32"/>
      <c r="Q23" s="26" t="s">
        <v>83</v>
      </c>
      <c r="R23" s="33">
        <f t="shared" si="1"/>
        <v>0</v>
      </c>
      <c r="S23" s="26"/>
    </row>
    <row r="24" spans="1:19" ht="94.5" hidden="1" customHeight="1" x14ac:dyDescent="0.25">
      <c r="A24" s="45"/>
      <c r="B24" s="53"/>
      <c r="C24" s="45"/>
      <c r="D24" s="45"/>
      <c r="E24" s="42"/>
      <c r="F24" s="50"/>
      <c r="G24" s="50"/>
      <c r="H24" s="44"/>
      <c r="I24" s="29" t="s">
        <v>84</v>
      </c>
      <c r="J24" s="30" t="s">
        <v>85</v>
      </c>
      <c r="K24" s="29" t="s">
        <v>86</v>
      </c>
      <c r="L24" s="27">
        <v>1</v>
      </c>
      <c r="M24" s="31">
        <v>46235</v>
      </c>
      <c r="N24" s="31">
        <v>46387</v>
      </c>
      <c r="O24" s="28">
        <f t="shared" si="0"/>
        <v>21.714285714285715</v>
      </c>
      <c r="P24" s="32"/>
      <c r="Q24" s="26" t="s">
        <v>87</v>
      </c>
      <c r="R24" s="33">
        <f t="shared" si="1"/>
        <v>0</v>
      </c>
      <c r="S24" s="26"/>
    </row>
    <row r="25" spans="1:19" ht="94.5" customHeight="1" x14ac:dyDescent="0.25">
      <c r="A25" s="45" t="s">
        <v>88</v>
      </c>
      <c r="B25" s="53" t="s">
        <v>30</v>
      </c>
      <c r="C25" s="45" t="s">
        <v>3</v>
      </c>
      <c r="D25" s="45" t="s">
        <v>89</v>
      </c>
      <c r="E25" s="42" t="s">
        <v>90</v>
      </c>
      <c r="F25" s="50" t="s">
        <v>32</v>
      </c>
      <c r="G25" s="50"/>
      <c r="H25" s="44" t="s">
        <v>91</v>
      </c>
      <c r="I25" s="29" t="s">
        <v>92</v>
      </c>
      <c r="J25" s="30" t="s">
        <v>93</v>
      </c>
      <c r="K25" s="29" t="s">
        <v>174</v>
      </c>
      <c r="L25" s="27">
        <v>1</v>
      </c>
      <c r="M25" s="31">
        <v>46251</v>
      </c>
      <c r="N25" s="31">
        <v>46373</v>
      </c>
      <c r="O25" s="28">
        <v>17</v>
      </c>
      <c r="P25" s="32"/>
      <c r="Q25" s="26" t="s">
        <v>94</v>
      </c>
      <c r="R25" s="33">
        <v>0</v>
      </c>
      <c r="S25" s="26"/>
    </row>
    <row r="26" spans="1:19" ht="94.5" customHeight="1" x14ac:dyDescent="0.25">
      <c r="A26" s="45"/>
      <c r="B26" s="53"/>
      <c r="C26" s="45"/>
      <c r="D26" s="45"/>
      <c r="E26" s="42"/>
      <c r="F26" s="50"/>
      <c r="G26" s="50"/>
      <c r="H26" s="44"/>
      <c r="I26" s="29" t="s">
        <v>95</v>
      </c>
      <c r="J26" s="30" t="s">
        <v>96</v>
      </c>
      <c r="K26" s="29" t="s">
        <v>97</v>
      </c>
      <c r="L26" s="27">
        <v>1</v>
      </c>
      <c r="M26" s="31">
        <v>46238</v>
      </c>
      <c r="N26" s="31">
        <v>46255</v>
      </c>
      <c r="O26" s="28">
        <v>2</v>
      </c>
      <c r="P26" s="32"/>
      <c r="Q26" s="26" t="s">
        <v>94</v>
      </c>
      <c r="R26" s="33">
        <v>0</v>
      </c>
      <c r="S26" s="26"/>
    </row>
    <row r="27" spans="1:19" ht="94.5" customHeight="1" x14ac:dyDescent="0.25">
      <c r="A27" s="45"/>
      <c r="B27" s="53"/>
      <c r="C27" s="45"/>
      <c r="D27" s="45"/>
      <c r="E27" s="42"/>
      <c r="F27" s="50"/>
      <c r="G27" s="50"/>
      <c r="H27" s="44"/>
      <c r="I27" s="29" t="s">
        <v>98</v>
      </c>
      <c r="J27" s="30" t="s">
        <v>99</v>
      </c>
      <c r="K27" s="29" t="s">
        <v>100</v>
      </c>
      <c r="L27" s="27">
        <v>1</v>
      </c>
      <c r="M27" s="31">
        <v>46258</v>
      </c>
      <c r="N27" s="31">
        <v>46262</v>
      </c>
      <c r="O27" s="28">
        <v>1</v>
      </c>
      <c r="P27" s="32"/>
      <c r="Q27" s="26" t="s">
        <v>94</v>
      </c>
      <c r="R27" s="33">
        <v>0</v>
      </c>
      <c r="S27" s="26"/>
    </row>
    <row r="28" spans="1:19" ht="45.75" customHeight="1" x14ac:dyDescent="0.25">
      <c r="A28" s="45"/>
      <c r="B28" s="53"/>
      <c r="C28" s="45"/>
      <c r="D28" s="45"/>
      <c r="E28" s="42"/>
      <c r="F28" s="50"/>
      <c r="G28" s="50"/>
      <c r="H28" s="44"/>
      <c r="I28" s="29" t="s">
        <v>101</v>
      </c>
      <c r="J28" s="30" t="s">
        <v>102</v>
      </c>
      <c r="K28" s="29" t="s">
        <v>103</v>
      </c>
      <c r="L28" s="27">
        <v>1</v>
      </c>
      <c r="M28" s="31">
        <v>46266</v>
      </c>
      <c r="N28" s="31">
        <v>46446</v>
      </c>
      <c r="O28" s="28">
        <v>26</v>
      </c>
      <c r="P28" s="32"/>
      <c r="Q28" s="26" t="s">
        <v>104</v>
      </c>
      <c r="R28" s="33">
        <v>0</v>
      </c>
      <c r="S28" s="26"/>
    </row>
    <row r="29" spans="1:19" ht="89.25" customHeight="1" x14ac:dyDescent="0.25">
      <c r="A29" s="49" t="s">
        <v>29</v>
      </c>
      <c r="B29" s="49" t="s">
        <v>30</v>
      </c>
      <c r="C29" s="49" t="s">
        <v>3</v>
      </c>
      <c r="D29" s="49" t="s">
        <v>105</v>
      </c>
      <c r="E29" s="42" t="s">
        <v>106</v>
      </c>
      <c r="F29" s="42" t="s">
        <v>32</v>
      </c>
      <c r="G29" s="43"/>
      <c r="H29" s="44" t="s">
        <v>107</v>
      </c>
      <c r="I29" s="35" t="s">
        <v>175</v>
      </c>
      <c r="J29" s="39" t="s">
        <v>176</v>
      </c>
      <c r="K29" s="39" t="s">
        <v>108</v>
      </c>
      <c r="L29" s="36">
        <v>1</v>
      </c>
      <c r="M29" s="31">
        <v>46303</v>
      </c>
      <c r="N29" s="31">
        <v>46598</v>
      </c>
      <c r="O29" s="28">
        <f t="shared" si="0"/>
        <v>42.142857142857146</v>
      </c>
      <c r="P29" s="32"/>
      <c r="Q29" s="29" t="s">
        <v>109</v>
      </c>
      <c r="R29" s="33">
        <f t="shared" si="1"/>
        <v>0</v>
      </c>
      <c r="S29" s="30"/>
    </row>
    <row r="30" spans="1:19" ht="60" x14ac:dyDescent="0.25">
      <c r="A30" s="49"/>
      <c r="B30" s="49"/>
      <c r="C30" s="49"/>
      <c r="D30" s="49"/>
      <c r="E30" s="42"/>
      <c r="F30" s="42"/>
      <c r="G30" s="43"/>
      <c r="H30" s="44"/>
      <c r="I30" s="29" t="s">
        <v>110</v>
      </c>
      <c r="J30" s="29" t="s">
        <v>111</v>
      </c>
      <c r="K30" s="29" t="s">
        <v>112</v>
      </c>
      <c r="L30" s="27">
        <v>1</v>
      </c>
      <c r="M30" s="31">
        <v>46303</v>
      </c>
      <c r="N30" s="31">
        <v>46598</v>
      </c>
      <c r="O30" s="28">
        <f>(N30-M30)/7</f>
        <v>42.142857142857146</v>
      </c>
      <c r="P30" s="32"/>
      <c r="Q30" s="29" t="s">
        <v>113</v>
      </c>
      <c r="R30" s="33">
        <f t="shared" si="1"/>
        <v>0</v>
      </c>
      <c r="S30" s="30"/>
    </row>
    <row r="31" spans="1:19" ht="159.75" customHeight="1" x14ac:dyDescent="0.25">
      <c r="A31" s="49"/>
      <c r="B31" s="49"/>
      <c r="C31" s="49"/>
      <c r="D31" s="49"/>
      <c r="E31" s="42"/>
      <c r="F31" s="42"/>
      <c r="G31" s="43"/>
      <c r="H31" s="44"/>
      <c r="I31" s="29" t="s">
        <v>114</v>
      </c>
      <c r="J31" s="29" t="s">
        <v>115</v>
      </c>
      <c r="K31" s="29" t="s">
        <v>177</v>
      </c>
      <c r="L31" s="27">
        <v>1</v>
      </c>
      <c r="M31" s="31">
        <v>46244</v>
      </c>
      <c r="N31" s="31">
        <v>46599</v>
      </c>
      <c r="O31" s="28">
        <f t="shared" si="0"/>
        <v>50.714285714285715</v>
      </c>
      <c r="P31" s="32"/>
      <c r="Q31" s="29" t="s">
        <v>116</v>
      </c>
      <c r="R31" s="33">
        <f t="shared" si="1"/>
        <v>0</v>
      </c>
      <c r="S31" s="29"/>
    </row>
    <row r="32" spans="1:19" ht="90" customHeight="1" x14ac:dyDescent="0.25">
      <c r="A32" s="49"/>
      <c r="B32" s="49"/>
      <c r="C32" s="49"/>
      <c r="D32" s="49"/>
      <c r="E32" s="42"/>
      <c r="F32" s="42"/>
      <c r="G32" s="43"/>
      <c r="H32" s="44"/>
      <c r="I32" s="29" t="s">
        <v>117</v>
      </c>
      <c r="J32" s="29" t="s">
        <v>118</v>
      </c>
      <c r="K32" s="29" t="s">
        <v>119</v>
      </c>
      <c r="L32" s="27">
        <v>1</v>
      </c>
      <c r="M32" s="31">
        <v>46246</v>
      </c>
      <c r="N32" s="31">
        <v>46248</v>
      </c>
      <c r="O32" s="28">
        <f t="shared" si="0"/>
        <v>0.2857142857142857</v>
      </c>
      <c r="P32" s="32"/>
      <c r="Q32" s="26" t="s">
        <v>120</v>
      </c>
      <c r="R32" s="33">
        <f t="shared" si="1"/>
        <v>0</v>
      </c>
      <c r="S32" s="29"/>
    </row>
    <row r="33" spans="1:19" ht="160.5" customHeight="1" x14ac:dyDescent="0.25">
      <c r="A33" s="49"/>
      <c r="B33" s="49"/>
      <c r="C33" s="49"/>
      <c r="D33" s="49"/>
      <c r="E33" s="42"/>
      <c r="F33" s="42"/>
      <c r="G33" s="43"/>
      <c r="H33" s="44"/>
      <c r="I33" s="29" t="s">
        <v>121</v>
      </c>
      <c r="J33" s="29" t="s">
        <v>122</v>
      </c>
      <c r="K33" s="29" t="s">
        <v>123</v>
      </c>
      <c r="L33" s="27">
        <v>2</v>
      </c>
      <c r="M33" s="31">
        <v>46244</v>
      </c>
      <c r="N33" s="31">
        <v>46366</v>
      </c>
      <c r="O33" s="28">
        <f t="shared" si="0"/>
        <v>17.428571428571427</v>
      </c>
      <c r="P33" s="32"/>
      <c r="Q33" s="26" t="s">
        <v>124</v>
      </c>
      <c r="R33" s="33">
        <f t="shared" si="1"/>
        <v>0</v>
      </c>
      <c r="S33" s="29"/>
    </row>
    <row r="34" spans="1:19" ht="54" customHeight="1" x14ac:dyDescent="0.25">
      <c r="A34" s="49"/>
      <c r="B34" s="49"/>
      <c r="C34" s="49"/>
      <c r="D34" s="49"/>
      <c r="E34" s="42"/>
      <c r="F34" s="42"/>
      <c r="G34" s="43"/>
      <c r="H34" s="44"/>
      <c r="I34" s="29" t="s">
        <v>125</v>
      </c>
      <c r="J34" s="29" t="s">
        <v>126</v>
      </c>
      <c r="K34" s="29" t="s">
        <v>127</v>
      </c>
      <c r="L34" s="27">
        <v>1</v>
      </c>
      <c r="M34" s="31">
        <v>46266</v>
      </c>
      <c r="N34" s="31">
        <v>46387</v>
      </c>
      <c r="O34" s="28">
        <f t="shared" si="0"/>
        <v>17.285714285714285</v>
      </c>
      <c r="P34" s="32"/>
      <c r="Q34" s="26" t="s">
        <v>128</v>
      </c>
      <c r="R34" s="33">
        <f t="shared" si="1"/>
        <v>0</v>
      </c>
      <c r="S34" s="29"/>
    </row>
    <row r="35" spans="1:19" ht="60" x14ac:dyDescent="0.25">
      <c r="A35" s="49"/>
      <c r="B35" s="49"/>
      <c r="C35" s="49"/>
      <c r="D35" s="49"/>
      <c r="E35" s="42"/>
      <c r="F35" s="42"/>
      <c r="G35" s="43"/>
      <c r="H35" s="44"/>
      <c r="I35" s="29" t="s">
        <v>129</v>
      </c>
      <c r="J35" s="29" t="s">
        <v>130</v>
      </c>
      <c r="K35" s="29" t="s">
        <v>131</v>
      </c>
      <c r="L35" s="27">
        <v>1</v>
      </c>
      <c r="M35" s="31">
        <v>46244</v>
      </c>
      <c r="N35" s="31">
        <v>46599</v>
      </c>
      <c r="O35" s="28">
        <f t="shared" si="0"/>
        <v>50.714285714285715</v>
      </c>
      <c r="P35" s="32"/>
      <c r="Q35" s="29" t="s">
        <v>113</v>
      </c>
      <c r="R35" s="33">
        <f t="shared" si="1"/>
        <v>0</v>
      </c>
      <c r="S35" s="29"/>
    </row>
    <row r="36" spans="1:19" ht="60" x14ac:dyDescent="0.25">
      <c r="A36" s="49"/>
      <c r="B36" s="49"/>
      <c r="C36" s="49"/>
      <c r="D36" s="49"/>
      <c r="E36" s="42"/>
      <c r="F36" s="42"/>
      <c r="G36" s="43"/>
      <c r="H36" s="44"/>
      <c r="I36" s="48" t="s">
        <v>132</v>
      </c>
      <c r="J36" s="29" t="s">
        <v>133</v>
      </c>
      <c r="K36" s="29" t="s">
        <v>134</v>
      </c>
      <c r="L36" s="27">
        <v>4</v>
      </c>
      <c r="M36" s="31">
        <v>46244</v>
      </c>
      <c r="N36" s="31">
        <v>46387</v>
      </c>
      <c r="O36" s="28">
        <f t="shared" si="0"/>
        <v>20.428571428571427</v>
      </c>
      <c r="P36" s="32"/>
      <c r="Q36" s="34" t="s">
        <v>94</v>
      </c>
      <c r="R36" s="33">
        <f t="shared" si="1"/>
        <v>0</v>
      </c>
      <c r="S36" s="34"/>
    </row>
    <row r="37" spans="1:19" ht="60" x14ac:dyDescent="0.25">
      <c r="A37" s="49"/>
      <c r="B37" s="49"/>
      <c r="C37" s="49"/>
      <c r="D37" s="49"/>
      <c r="E37" s="42"/>
      <c r="F37" s="42"/>
      <c r="G37" s="43"/>
      <c r="H37" s="44"/>
      <c r="I37" s="48"/>
      <c r="J37" s="29" t="s">
        <v>135</v>
      </c>
      <c r="K37" s="29" t="s">
        <v>136</v>
      </c>
      <c r="L37" s="27">
        <v>2</v>
      </c>
      <c r="M37" s="31">
        <v>46244</v>
      </c>
      <c r="N37" s="31">
        <v>46599</v>
      </c>
      <c r="O37" s="28">
        <f t="shared" si="0"/>
        <v>50.714285714285715</v>
      </c>
      <c r="P37" s="32"/>
      <c r="Q37" s="34" t="s">
        <v>137</v>
      </c>
      <c r="R37" s="33">
        <f t="shared" si="1"/>
        <v>0</v>
      </c>
      <c r="S37" s="34"/>
    </row>
    <row r="38" spans="1:19" ht="45" x14ac:dyDescent="0.25">
      <c r="A38" s="49"/>
      <c r="B38" s="49"/>
      <c r="C38" s="49"/>
      <c r="D38" s="49"/>
      <c r="E38" s="42"/>
      <c r="F38" s="42"/>
      <c r="G38" s="43"/>
      <c r="H38" s="44"/>
      <c r="I38" s="29" t="s">
        <v>138</v>
      </c>
      <c r="J38" s="29" t="s">
        <v>139</v>
      </c>
      <c r="K38" s="29" t="s">
        <v>140</v>
      </c>
      <c r="L38" s="27">
        <v>1</v>
      </c>
      <c r="M38" s="31">
        <v>46244</v>
      </c>
      <c r="N38" s="31">
        <v>46387</v>
      </c>
      <c r="O38" s="28">
        <f t="shared" si="0"/>
        <v>20.428571428571427</v>
      </c>
      <c r="P38" s="32"/>
      <c r="Q38" s="29" t="s">
        <v>137</v>
      </c>
      <c r="R38" s="33">
        <f t="shared" si="1"/>
        <v>0</v>
      </c>
      <c r="S38" s="29"/>
    </row>
    <row r="39" spans="1:19" ht="143.25" customHeight="1" x14ac:dyDescent="0.25">
      <c r="A39" s="49"/>
      <c r="B39" s="49"/>
      <c r="C39" s="49"/>
      <c r="D39" s="49"/>
      <c r="E39" s="42"/>
      <c r="F39" s="42"/>
      <c r="G39" s="43"/>
      <c r="H39" s="44"/>
      <c r="I39" s="29" t="s">
        <v>141</v>
      </c>
      <c r="J39" s="29" t="s">
        <v>142</v>
      </c>
      <c r="K39" s="29" t="s">
        <v>143</v>
      </c>
      <c r="L39" s="27">
        <v>4</v>
      </c>
      <c r="M39" s="31">
        <v>46266</v>
      </c>
      <c r="N39" s="31">
        <v>46387</v>
      </c>
      <c r="O39" s="28">
        <f t="shared" si="0"/>
        <v>17.285714285714285</v>
      </c>
      <c r="P39" s="32"/>
      <c r="Q39" s="29" t="s">
        <v>144</v>
      </c>
      <c r="R39" s="33">
        <f t="shared" si="1"/>
        <v>0</v>
      </c>
      <c r="S39" s="29"/>
    </row>
    <row r="40" spans="1:19" ht="128.25" x14ac:dyDescent="0.25">
      <c r="A40" s="45" t="s">
        <v>29</v>
      </c>
      <c r="B40" s="45" t="s">
        <v>30</v>
      </c>
      <c r="C40" s="45" t="s">
        <v>3</v>
      </c>
      <c r="D40" s="45" t="s">
        <v>145</v>
      </c>
      <c r="E40" s="47" t="s">
        <v>146</v>
      </c>
      <c r="F40" s="42" t="s">
        <v>32</v>
      </c>
      <c r="G40" s="43"/>
      <c r="H40" s="48" t="s">
        <v>147</v>
      </c>
      <c r="I40" s="34" t="s">
        <v>148</v>
      </c>
      <c r="J40" s="40" t="s">
        <v>149</v>
      </c>
      <c r="K40" s="29" t="s">
        <v>150</v>
      </c>
      <c r="L40" s="27">
        <v>1</v>
      </c>
      <c r="M40" s="31">
        <v>46244</v>
      </c>
      <c r="N40" s="31">
        <v>46599</v>
      </c>
      <c r="O40" s="28">
        <f t="shared" si="0"/>
        <v>50.714285714285715</v>
      </c>
      <c r="P40" s="32"/>
      <c r="Q40" s="30" t="s">
        <v>137</v>
      </c>
      <c r="R40" s="33">
        <f t="shared" si="1"/>
        <v>0</v>
      </c>
      <c r="S40" s="30"/>
    </row>
    <row r="41" spans="1:19" ht="108" customHeight="1" x14ac:dyDescent="0.25">
      <c r="A41" s="45"/>
      <c r="B41" s="45"/>
      <c r="C41" s="45"/>
      <c r="D41" s="45"/>
      <c r="E41" s="47"/>
      <c r="F41" s="42"/>
      <c r="G41" s="43"/>
      <c r="H41" s="48"/>
      <c r="I41" s="41" t="s">
        <v>151</v>
      </c>
      <c r="J41" s="29" t="s">
        <v>152</v>
      </c>
      <c r="K41" s="29" t="s">
        <v>153</v>
      </c>
      <c r="L41" s="27">
        <v>1</v>
      </c>
      <c r="M41" s="31">
        <v>46244</v>
      </c>
      <c r="N41" s="31">
        <v>46599</v>
      </c>
      <c r="O41" s="28">
        <f t="shared" si="0"/>
        <v>50.714285714285715</v>
      </c>
      <c r="P41" s="32"/>
      <c r="Q41" s="30" t="s">
        <v>137</v>
      </c>
      <c r="R41" s="33">
        <f t="shared" si="1"/>
        <v>0</v>
      </c>
      <c r="S41" s="30"/>
    </row>
    <row r="42" spans="1:19" ht="237" customHeight="1" x14ac:dyDescent="0.25">
      <c r="A42" s="45" t="s">
        <v>154</v>
      </c>
      <c r="B42" s="46" t="s">
        <v>30</v>
      </c>
      <c r="C42" s="45" t="s">
        <v>3</v>
      </c>
      <c r="D42" s="45" t="s">
        <v>155</v>
      </c>
      <c r="E42" s="47" t="s">
        <v>156</v>
      </c>
      <c r="F42" s="42" t="s">
        <v>32</v>
      </c>
      <c r="G42" s="43"/>
      <c r="H42" s="44" t="s">
        <v>157</v>
      </c>
      <c r="I42" s="29" t="s">
        <v>162</v>
      </c>
      <c r="J42" s="29" t="s">
        <v>178</v>
      </c>
      <c r="K42" s="29" t="s">
        <v>179</v>
      </c>
      <c r="L42" s="27">
        <v>5</v>
      </c>
      <c r="M42" s="31">
        <v>46266</v>
      </c>
      <c r="N42" s="31">
        <v>46568</v>
      </c>
      <c r="O42" s="28">
        <f t="shared" si="0"/>
        <v>43.142857142857146</v>
      </c>
      <c r="P42" s="32"/>
      <c r="Q42" s="30" t="s">
        <v>158</v>
      </c>
      <c r="R42" s="33">
        <f t="shared" si="1"/>
        <v>0</v>
      </c>
      <c r="S42" s="30"/>
    </row>
    <row r="43" spans="1:19" ht="225" customHeight="1" x14ac:dyDescent="0.25">
      <c r="A43" s="45"/>
      <c r="B43" s="46"/>
      <c r="C43" s="45"/>
      <c r="D43" s="45"/>
      <c r="E43" s="47"/>
      <c r="F43" s="42"/>
      <c r="G43" s="43"/>
      <c r="H43" s="44"/>
      <c r="I43" s="34" t="s">
        <v>159</v>
      </c>
      <c r="J43" s="29" t="s">
        <v>160</v>
      </c>
      <c r="K43" s="29" t="s">
        <v>163</v>
      </c>
      <c r="L43" s="27">
        <v>2</v>
      </c>
      <c r="M43" s="31">
        <v>46296</v>
      </c>
      <c r="N43" s="31">
        <v>46568</v>
      </c>
      <c r="O43" s="28">
        <f t="shared" si="0"/>
        <v>38.857142857142854</v>
      </c>
      <c r="P43" s="32"/>
      <c r="Q43" s="30" t="s">
        <v>158</v>
      </c>
      <c r="R43" s="33">
        <f t="shared" si="1"/>
        <v>0</v>
      </c>
      <c r="S43" s="30"/>
    </row>
    <row r="44" spans="1:19" ht="135.75" customHeight="1" x14ac:dyDescent="0.25">
      <c r="A44" s="45"/>
      <c r="B44" s="46"/>
      <c r="C44" s="45"/>
      <c r="D44" s="45"/>
      <c r="E44" s="47"/>
      <c r="F44" s="42"/>
      <c r="G44" s="43"/>
      <c r="H44" s="44"/>
      <c r="I44" s="34" t="s">
        <v>180</v>
      </c>
      <c r="J44" s="34" t="s">
        <v>161</v>
      </c>
      <c r="K44" s="29" t="s">
        <v>164</v>
      </c>
      <c r="L44" s="27">
        <v>1</v>
      </c>
      <c r="M44" s="31">
        <v>46266</v>
      </c>
      <c r="N44" s="31">
        <v>46691</v>
      </c>
      <c r="O44" s="28">
        <f t="shared" si="0"/>
        <v>60.714285714285715</v>
      </c>
      <c r="P44" s="32"/>
      <c r="Q44" s="30" t="s">
        <v>158</v>
      </c>
      <c r="R44" s="33">
        <f t="shared" si="1"/>
        <v>0</v>
      </c>
      <c r="S44" s="30"/>
    </row>
    <row r="45" spans="1:19" ht="15" x14ac:dyDescent="0.25"/>
    <row r="46" spans="1:19" ht="15" hidden="1" x14ac:dyDescent="0.25"/>
    <row r="47" spans="1:19" ht="15" hidden="1" x14ac:dyDescent="0.25"/>
    <row r="48" spans="1:19"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0" hidden="1" customHeight="1" x14ac:dyDescent="0.25"/>
  </sheetData>
  <protectedRanges>
    <protectedRange sqref="K5:L6" name="Rango1"/>
    <protectedRange sqref="E8 I19:N19 H8 I11:N15 E24:N28 P19 P11:P15 P24:P28 O8:O41" name="Rango2"/>
    <protectedRange sqref="I29 L29 G29:G30 P29" name="Rango2_1"/>
    <protectedRange sqref="E29:F30 H29:H30 I30:N41 P30:P41 M29:N29 H32:H41 E32:F41 G31:G41" name="Rango2_2"/>
    <protectedRange sqref="O42:O44" name="Rango2_3"/>
    <protectedRange sqref="P42:P44 I42:N43 J44:N44" name="Rango2_2_1"/>
    <protectedRange sqref="E42:H44 I44" name="Rango2_5"/>
  </protectedRanges>
  <mergeCells count="48">
    <mergeCell ref="A4:G4"/>
    <mergeCell ref="A5:G5"/>
    <mergeCell ref="A6:G6"/>
    <mergeCell ref="A25:A28"/>
    <mergeCell ref="B25:B28"/>
    <mergeCell ref="C25:C28"/>
    <mergeCell ref="D25:D28"/>
    <mergeCell ref="E25:E28"/>
    <mergeCell ref="B1:F1"/>
    <mergeCell ref="B2:F2"/>
    <mergeCell ref="H8:H24"/>
    <mergeCell ref="F40:F41"/>
    <mergeCell ref="G40:G41"/>
    <mergeCell ref="H40:H41"/>
    <mergeCell ref="B8:B24"/>
    <mergeCell ref="G8:G24"/>
    <mergeCell ref="B29:B39"/>
    <mergeCell ref="G29:G39"/>
    <mergeCell ref="F25:F28"/>
    <mergeCell ref="G25:G28"/>
    <mergeCell ref="H25:H28"/>
    <mergeCell ref="A3:G3"/>
    <mergeCell ref="I20:I21"/>
    <mergeCell ref="D40:D41"/>
    <mergeCell ref="C40:C41"/>
    <mergeCell ref="B40:B41"/>
    <mergeCell ref="E40:E41"/>
    <mergeCell ref="A8:A24"/>
    <mergeCell ref="C8:C24"/>
    <mergeCell ref="D8:D24"/>
    <mergeCell ref="E8:E24"/>
    <mergeCell ref="F8:F24"/>
    <mergeCell ref="A40:A41"/>
    <mergeCell ref="I36:I37"/>
    <mergeCell ref="E29:E39"/>
    <mergeCell ref="F29:F39"/>
    <mergeCell ref="H29:H39"/>
    <mergeCell ref="D29:D39"/>
    <mergeCell ref="C29:C39"/>
    <mergeCell ref="A29:A39"/>
    <mergeCell ref="F42:F44"/>
    <mergeCell ref="G42:G44"/>
    <mergeCell ref="H42:H44"/>
    <mergeCell ref="D42:D44"/>
    <mergeCell ref="A42:A44"/>
    <mergeCell ref="B42:B44"/>
    <mergeCell ref="C42:C44"/>
    <mergeCell ref="E42:E4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DEAED83D22527479F569594A514A31A" ma:contentTypeVersion="1" ma:contentTypeDescription="Crear nuevo documento." ma:contentTypeScope="" ma:versionID="520c141bebc19a10c793bb7335f887ff">
  <xsd:schema xmlns:xsd="http://www.w3.org/2001/XMLSchema" xmlns:xs="http://www.w3.org/2001/XMLSchema" xmlns:p="http://schemas.microsoft.com/office/2006/metadata/properties" xmlns:ns2="2febaad4-4a94-47d8-bd40-dd72d5026160" targetNamespace="http://schemas.microsoft.com/office/2006/metadata/properties" ma:root="true" ma:fieldsID="45d99a13990214a782ddff61e3c1d010" ns2:_="">
    <xsd:import namespace="2febaad4-4a94-47d8-bd40-dd72d502616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DC5ED9-EE24-4762-BC40-30CF4289C4E8}"/>
</file>

<file path=customXml/itemProps2.xml><?xml version="1.0" encoding="utf-8"?>
<ds:datastoreItem xmlns:ds="http://schemas.openxmlformats.org/officeDocument/2006/customXml" ds:itemID="{6841FC32-5B1C-40CD-9EC9-4C86ED6ECA3E}"/>
</file>

<file path=customXml/itemProps3.xml><?xml version="1.0" encoding="utf-8"?>
<ds:datastoreItem xmlns:ds="http://schemas.openxmlformats.org/officeDocument/2006/customXml" ds:itemID="{40EEBEDA-85A2-46DD-B65B-75581FB2A5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PMI - OCI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Yasmín Flórez Abril</dc:creator>
  <cp:keywords/>
  <dc:description/>
  <cp:lastModifiedBy>Sandra Yasmin Florez Abril</cp:lastModifiedBy>
  <cp:revision/>
  <dcterms:created xsi:type="dcterms:W3CDTF">2025-11-21T15:17:24Z</dcterms:created>
  <dcterms:modified xsi:type="dcterms:W3CDTF">2026-09-23T18:22:37Z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2025-11-21T16:13:56Z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c5d05244-7620-4bec-862a-07d7f5cd1825</vt:lpwstr>
  </property>
  <property fmtid="{D5CDD505-2E9C-101B-9397-08002B2CF9AE}" pid="8" name="MSIP_Label_9238af61-cfb1-43e3-a724-fe68a71eee05_ContentBits">
    <vt:lpwstr>2</vt:lpwstr>
  </property>
  <property fmtid="{D5CDD505-2E9C-101B-9397-08002B2CF9AE}" pid="9" name="ContentTypeId">
    <vt:lpwstr>0x0101004DEAED83D22527479F569594A514A31A</vt:lpwstr>
  </property>
</Properties>
</file>