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01"/>
  <workbookPr defaultThemeVersion="153222"/>
  <mc:AlternateContent xmlns:mc="http://schemas.openxmlformats.org/markup-compatibility/2006">
    <mc:Choice Requires="x15">
      <x15ac:absPath xmlns:x15ac="http://schemas.microsoft.com/office/spreadsheetml/2010/11/ac" url="C:\Users\mramirezo\Desktop\Claudia\"/>
    </mc:Choice>
  </mc:AlternateContent>
  <bookViews>
    <workbookView xWindow="-108" yWindow="-108" windowWidth="23256" windowHeight="12576" activeTab="1"/>
  </bookViews>
  <sheets>
    <sheet name="Instrucciones" sheetId="14" r:id="rId1"/>
    <sheet name="RG1" sheetId="10" r:id="rId2"/>
  </sheets>
  <definedNames>
    <definedName name="_xlnm._FilterDatabase" localSheetId="1" hidden="1">'RG1'!$B$34:$T$62</definedName>
    <definedName name="_xlnm.Print_Area" localSheetId="1">'RG1'!$A$1:$T$69</definedName>
    <definedName name="_xlnm.Print_Titles" localSheetId="1">'RG1'!$34:$35</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5" i="10" l="1"/>
  <c r="T45" i="10" s="1"/>
  <c r="S46" i="10"/>
  <c r="T46" i="10" s="1"/>
  <c r="S47" i="10"/>
  <c r="S48" i="10"/>
  <c r="T48" i="10" s="1"/>
  <c r="S49" i="10"/>
  <c r="T49" i="10" s="1"/>
  <c r="S50" i="10"/>
  <c r="T50" i="10" s="1"/>
  <c r="S51" i="10"/>
  <c r="T51" i="10" s="1"/>
  <c r="S52" i="10"/>
  <c r="T52" i="10" s="1"/>
  <c r="S54" i="10"/>
  <c r="T54" i="10" s="1"/>
  <c r="S61" i="10"/>
  <c r="T61" i="10" s="1"/>
  <c r="S62" i="10"/>
  <c r="T62" i="10" s="1"/>
  <c r="S38" i="10"/>
  <c r="T38" i="10" s="1"/>
  <c r="S39" i="10"/>
  <c r="T39" i="10" s="1"/>
  <c r="S40" i="10"/>
  <c r="T40" i="10" s="1"/>
  <c r="T47" i="10"/>
  <c r="S36" i="10"/>
  <c r="T36" i="10" s="1"/>
</calcChain>
</file>

<file path=xl/comments1.xml><?xml version="1.0" encoding="utf-8"?>
<comments xmlns="http://schemas.openxmlformats.org/spreadsheetml/2006/main">
  <authors>
    <author>Hector Andres Moreno Vasquez</author>
    <author>Maritza Lizeth Cardenas Cardozo</author>
    <author>German Insuasty Mora</author>
  </authors>
  <commentList>
    <comment ref="D34"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4"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4"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4"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4"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4"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4"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4"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4"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4"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4"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4"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4"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5"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5"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5"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5"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5"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<sst xmlns="http://schemas.openxmlformats.org/spreadsheetml/2006/main" count="223" uniqueCount="128">
  <si>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</si>
  <si>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</si>
  <si>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</si>
  <si>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</si>
  <si>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</si>
  <si>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</si>
  <si>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</si>
  <si>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</si>
  <si>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</si>
  <si>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</si>
  <si>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</si>
  <si>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</si>
  <si>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</si>
  <si>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</si>
  <si>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</si>
  <si>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Indicar la fecha de elaboración del PPFC</t>
  </si>
  <si>
    <t xml:space="preserve">% Avance </t>
  </si>
  <si>
    <t xml:space="preserve">Descripción  - evidencias </t>
  </si>
  <si>
    <r>
      <t>3. Identificación de los Rie</t>
    </r>
    <r>
      <rPr>
        <b/>
        <sz val="11"/>
        <color theme="4" tint="-0.499984740745262"/>
        <rFont val="Myriad Pro"/>
        <family val="2"/>
      </rPr>
      <t>sgos de Fraude y Corrupción</t>
    </r>
    <r>
      <rPr>
        <b/>
        <sz val="11"/>
        <color rgb="FF1E417D"/>
        <rFont val="Myriad Pro"/>
        <family val="2"/>
      </rPr>
      <t xml:space="preserve"> que se mitigan</t>
    </r>
  </si>
  <si>
    <t>Indicar la fecha en que la ITRC formalizó el  PPFC</t>
  </si>
  <si>
    <t>Señalar la fecha de corte del seguimiento (trimestre o periodo)</t>
  </si>
  <si>
    <t>Lineamientos para diligenciar el Plan de Prevención de Fraude  y Corrupción - PPFC</t>
  </si>
  <si>
    <t>Fecha de formalización</t>
  </si>
  <si>
    <t>5.  Avance PPFC</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</si>
  <si>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</si>
  <si>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</si>
  <si>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</si>
  <si>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</si>
  <si>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</si>
  <si>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</si>
  <si>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</si>
  <si>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</si>
  <si>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</si>
  <si>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</si>
  <si>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</si>
  <si>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</si>
  <si>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</si>
  <si>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</si>
  <si>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</si>
  <si>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</si>
  <si>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</si>
  <si>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</si>
  <si>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</si>
  <si>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Versión:</t>
  </si>
  <si>
    <t>Importancia</t>
  </si>
  <si>
    <t>Ponderación</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</si>
  <si>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</si>
  <si>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ID del Riesgo de Gestión  :  RG 1. N/A</t>
  </si>
  <si>
    <t>ID del Riesgo de Corrupción :  RFC 2. N/A</t>
  </si>
  <si>
    <t>DIAN</t>
  </si>
  <si>
    <t>ID del Riesgo de Corrupción :  RFC 1. Discrecionalidad en la verificación al mantenimiento y control de los requisitos y obligaciones de los operadores de tráfico postal y envíos urgentes</t>
  </si>
  <si>
    <t>ID del hallazgo I. Fallas en la verificación al control de mantenimiento de requisitos y obligaciones a los operadores de TP y EU por parte de la Dirección Seccional de Aduanas de Bogotá, en contravía de lo establecido en el procedimiento PR-GM-414 “Verificación al control al mantenimiento de requisitos a operadores de comercio exterior y obligados aduaneros” y el artículo 203 del Decreto 2685 de 1999.</t>
  </si>
  <si>
    <t>ID del hallazgo II. Fallas en el control y errores en la liquidación de los tributos aduaneros elaboradas por el intermediario de TP y EU evidenciado en la aplicación de los gravámenes correspondientes a las subpartidas arancelarias y en la determinación del impuesto a las ventas, de acuerdo con la descripción de la mercancía importada bajo esta modalidad, en contravía de los requerimientos definidos en el Decreto 2685 de 1999, articulo 200 – Pago de tributos aduaneros y Decreto 2153 de 2016, lo que tiene como efecto incertidumbre en la exactitud de las declaraciones tributarias y disminución en el ingreso de recursos al Estado.</t>
  </si>
  <si>
    <t>ID del hallazgo III. Falta de integridad de la información al validar los datos incorporados en el sistema de información módulo de carga formulario 1167”unidades de carga” en su casilla 50 “Subpartida”, incumpliendo con uno de los propósitos de la política de Gobierno Digital -expresada en el Decreto 1008 del 14 de junio de 2018- en su enciso “C. Tomar decisiones basadas en datos a partir del aumento en el uso y aprovechamiento de la información: consiste en mejorar la toma decisiones por parte de la entidad, ciudadanos, usuarios y grupos de interés, para impulsar el desarrollo de servicios, políticas, normas, planes, programas, proyectos o asuntos de interés público, a partir del uso y aprovechamiento de datos que incorporan estándares de calidad y seguridad en su ciclo de vida (generación, recolección, almacenamiento, procesamiento, compartición, entrega, intercambio y eliminación).”</t>
  </si>
  <si>
    <t>Correctiva</t>
  </si>
  <si>
    <t>Subdirección de Gestión de  Comercio Exterior</t>
  </si>
  <si>
    <t xml:space="preserve">Establecer visitas  específicas  de  control  al  mantenimiento  de  requisitos, bajo los lineamientos del procedimiento establecido para tal fin. </t>
  </si>
  <si>
    <t>Realizar visitas y/o verificaciones documentales a los Operadores  de  Tráfico  Postal  y  Envíos  Urgentes alienados al procedimiento PR-GM-414 “Verificación al control al mantenimiento de requisitos a operadores de comercio exterior y obligados aduaneros” en las Direcciones Seccionales en donde se encuentran dichos operadores, para la verificación del mantenimiento de requisitos con los cuales les fue otorgado el registro.</t>
  </si>
  <si>
    <t>Preventiva</t>
  </si>
  <si>
    <t xml:space="preserve">Realizar visitas y/o verificaciones documentales a los Operadores  de  Tráfico  Postal  y  Envíos  Urgentes bajo el procedimiento  PR-GM-414 </t>
  </si>
  <si>
    <t>Verificar que los usuarios que hayan obtenido el registro aduanero sigan conservando las mismas condiciones con las cuales se les otorgó su inscripción y habilitación.</t>
  </si>
  <si>
    <t>Informe de Visita</t>
  </si>
  <si>
    <t>Dirección Seccional de la jurisdicción donde se encuentra ubicado el usuario</t>
  </si>
  <si>
    <t>Subdirección de Gestión de Registro Aduanero</t>
  </si>
  <si>
    <t>Realizar control sobre la declaración consolidada de pagos de los intermediarios de trafico postal y envios urgentes.</t>
  </si>
  <si>
    <t>Emitir lineamiento a las direcciones seccionales para la verificación y  control  a  las declaraciones  consolidadas  de  pago de los intermediarios de trafico postal y envios urgentes.</t>
  </si>
  <si>
    <t>Elaboraciòn de documento de lineamientos y socialización a las direcciones seccionales</t>
  </si>
  <si>
    <t>Ejercer control sobre  las declaraciones consolidadas de pago de los Intermediarios de Tráfico Postal y Envíos Urgentes.</t>
  </si>
  <si>
    <t>documento de lineamientos</t>
  </si>
  <si>
    <t>Subdirección de Gestión de  Comercio Exterior
Direcciòn seccional de Bogotá, Cali, Barranquilla y Medellin</t>
  </si>
  <si>
    <t>Seguimiento  a  que la información de los  operadores  de  tráfico  postal  y  envíos  urgentes  que  hayan tenido incumplimiento de los requisitos y/o obligaciones, sea remitida al área competente.</t>
  </si>
  <si>
    <t>Verificar posteriormente a las visitas de mantenimiento de requisitos, el envío a las áreas competentes de la información de presuntos hallazgos o incumplimientos.</t>
  </si>
  <si>
    <t>Seguimiento del envio a la SGRA de los informes de visita realizados y de los presuntos hallazgos o incumplimientos a las áreas competentes.</t>
  </si>
  <si>
    <t>Informar a las áreas competentes de la Entidad y/o entidades externas, sobre los presuntos incumplimientos que se detectaron en la visitas de manteniemiento de requisitos, para lo pertinente.</t>
  </si>
  <si>
    <t xml:space="preserve">Cuadro de seguimiento </t>
  </si>
  <si>
    <t>Control</t>
  </si>
  <si>
    <t>Tomar como insumo la información que se encuentra en los expedientes que soportaron el 
cumplimiento  de  requisitos  para  la  inscripción  y  habilitación  de  los Operadores  de  Tráfico 
Postal y Envíos Urgentes, para la realización de las visitas de mantenimiento de requisitos, los cuales deben seguir cumpliendo  para mantener su registro.</t>
  </si>
  <si>
    <t>Actualizar el procedimiento PR-GM-414 “Verificación al control al mantenimiento de requisitos a operadores de comercio exterior y obligados aduaneros” estableciendo la obligación de solicitar el expediente o documentos relacionados con el cumplimiento de requisitos que dieron origen al registro.</t>
  </si>
  <si>
    <t xml:space="preserve">Actualización del procedimiento PR-GM-414 “Verificación al control al mantenimiento de requisitos a operadores de comercio exterior y obligados aduaneros” </t>
  </si>
  <si>
    <t>Garantizar la obligación de solicitar el expediente o documentos de inscripción y habilitación del registro operadores  de  Tráfico  Postal  y  Envíos  Urgentes, con anterioridad a la realización de la visita de mantenimiento de requisitos</t>
  </si>
  <si>
    <t>Procedimiento PR-GM-414 “Verificación al control al mantenimiento de requisitos a operadores de comercio exterior y obligados aduaneros” actualizado</t>
  </si>
  <si>
    <t xml:space="preserve">Coordinación de Procesos y Calidad
Dirección de Gestión de Aduanas
</t>
  </si>
  <si>
    <t>Capacitación, inducción y reinducción de las actividades que se deben ejecutar en el desarrollo de las visitas de control de mantenimiento de requisitos.</t>
  </si>
  <si>
    <t>Fortalecer las capacitaciones a  los responsables de la realización de las visitas de mantenimiento de requisitos, con el fin de que se de aplicabilidad al procedimiento PR-GM-414 y los anexos del mismo</t>
  </si>
  <si>
    <t>Capacitación anual fisica y/o a través de herramientas informáticas a las Direcciones Seccionales con operación aduanera</t>
  </si>
  <si>
    <t>Mejorar el desempeño de los funcionarios en la realizacion de visitas de mantenimiento de requisitos y en especial en la aplicación del procedimiento vigente</t>
  </si>
  <si>
    <t>Lista de asistencia a la capacitación y presentación</t>
  </si>
  <si>
    <t>Adecuación de los servicios informaticos para la verificacion del documento de transporte versus  el formato "Detalle declaración consolidada de pago".  (F1084)</t>
  </si>
  <si>
    <t xml:space="preserve">Ajustar las validaciones del formato 1084 " Detalle declaración consolidada de pago" para facilitar el control de las guias presentadas para pago.  </t>
  </si>
  <si>
    <t>correctivo</t>
  </si>
  <si>
    <t>Implementar el ajuste</t>
  </si>
  <si>
    <t>Mejorar los controles en la modalidad de trafico postal y envios urgentes</t>
  </si>
  <si>
    <t>correo electrónico de confirmación de puesta en producción del ajuste solicitado</t>
  </si>
  <si>
    <t xml:space="preserve">Subdirección de Gestión de Comercio Exterior
</t>
  </si>
  <si>
    <t>Subdirección de Gestión de Tecnologías de las Información y las Telecomunicaciones</t>
  </si>
  <si>
    <t>Desarrollar mejores prácticas que permitan tener mayor eficiencia en los resultados de las visitas realizadas.</t>
  </si>
  <si>
    <t xml:space="preserve">Realizar mesas de trabajo de retroalimentación semestral de los casos o situaciones mas representantivas o de mayor impacto </t>
  </si>
  <si>
    <t>De mejora</t>
  </si>
  <si>
    <t>Realizar mesas de trabajo de retroalimentación semestrales</t>
  </si>
  <si>
    <t>Socializar al interior de los grupos de trabajo las situaciones presentadas en el desarrollo de las visitas.</t>
  </si>
  <si>
    <t>Planilla de asistencia y presentación de los temas tratados</t>
  </si>
  <si>
    <t>Dirección Seccional de Aduanas de Bogotá</t>
  </si>
  <si>
    <t>Dirección Seccional de Bogotá</t>
  </si>
  <si>
    <t>Dirección Seccional de Aduanas de Cali</t>
  </si>
  <si>
    <t>Dirección Seccional de Cali</t>
  </si>
  <si>
    <t>Dirección Seccional de Aduanas de Barranquilla</t>
  </si>
  <si>
    <t>Dirección Seccional de Barranquilla</t>
  </si>
  <si>
    <t>Dirección Seccional de Aduanas de Medellín</t>
  </si>
  <si>
    <t>Dirección Seccional de Medellín</t>
  </si>
  <si>
    <t xml:space="preserve">Adecuación de los servicios informaticos para el control del correcto diligenciando del formato 1167 - Unidad de Carga. </t>
  </si>
  <si>
    <t>Ajustar  el formato 1167 permitiendo que la informarción de la casilla "subpartida" se refleje en el sistema.</t>
  </si>
  <si>
    <t>Ajuste e implementacion de reportes que permitan realizar control de trazabilidad de las guias de tráfico postal para realizar control concurrente y posterior de la modalidad</t>
  </si>
  <si>
    <t>Adecuación de los servicios informaticos para la generación de reportes</t>
  </si>
  <si>
    <t xml:space="preserve">	Ajuste e Implementación de validaciones para el correcto pago de aranceles de acuerdo con la subpartida </t>
  </si>
  <si>
    <t>Adecuación de los servicios informaticos para el correcto pago del arancel</t>
  </si>
  <si>
    <t xml:space="preserve">Ajuste del acta de diligencia para agilizar el reconocimiento de mercancías de tráfico postal y envíos urgentes.   </t>
  </si>
  <si>
    <t xml:space="preserve">Adecuación de los servicios informáticos para facilitar el diligenciamiento del acta de diligencia </t>
  </si>
  <si>
    <t>preventiva</t>
  </si>
  <si>
    <t xml:space="preserve">	Ajuste e Implementación de validaciones para el correcto pago de aranceles de acuerdo con los acuerdos comerciales  </t>
  </si>
  <si>
    <t>Evaluar y validar el  cumplimiento  de  lo  establecido  en  el  procedimiento  “PR­GM­0414,  Control  al Mantenimiento de Requisitos a Operadores de Comercio Exterior y Obligados Aduaneros”, en cuanto a que  las visitas se deben desarrollar dando cumplimiento a cada una de las 
actividades  que  en  éste  se  establecieron  para  dar  estandarización  y  orden  secuencial  al desarrollo de la diligencia de visita y generar un margen de confianza al resultado de esta.</t>
  </si>
  <si>
    <t>Revisar aleatoriamente los informes de visitas de mantenimiento de requisitos realizadas, en cuanto al cumplimiento del procedimiento y a su contenido.</t>
  </si>
  <si>
    <t xml:space="preserve">Selección de informes de visitas </t>
  </si>
  <si>
    <t>Establecer que las visitas se esten realizando en cumplimiento del procedimiento PR-GM-0414
Detectar debilidades en la realización de las visitas para efectuar las mejoras correspondientes.</t>
  </si>
  <si>
    <t>Listado de selección</t>
  </si>
  <si>
    <t>Elaboración del informe de verificación</t>
  </si>
  <si>
    <t>Informe de verificación de las visitas seleccionadas</t>
  </si>
  <si>
    <t xml:space="preserve">Listado de selección </t>
  </si>
  <si>
    <t>Dirección Seccional de Aduanas de Medellín
Dirección Seccional de Aduanas de Barranquilla
Dirección Seccional de Aduanas de Bogotá
Dirección Seccional de Aduanas de Cali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</si>
</sst>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quot;$&quot;* #,##0_-;\-&quot;$&quot;* #,##0_-;_-&quot;$&quot;* &quot;-&quot;_-;_-@_-"/>
  </numFmts>
  <fonts count="33">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1"/>
      <color theme="4" tint="-0.249977111117893"/>
      <name val="Myriad Pro"/>
    </font>
    <font>
      <sz val="10"/>
      <color theme="4" tint="-0.249977111117893"/>
      <name val="Myriad Pro"/>
    </font>
    <font>
      <b/>
      <sz val="10"/>
      <color theme="4" tint="-0.249977111117893"/>
      <name val="Myriad Pro"/>
    </font>
    <font>
      <sz val="11"/>
      <color theme="1"/>
      <name val="Myriad Pro"/>
    </font>
    <font>
      <sz val="10"/>
      <color theme="1"/>
      <name val="Myriad Pro"/>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s>
  <borders count="40">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theme="3"/>
      </left>
      <right style="hair">
        <color theme="3"/>
      </right>
      <top/>
      <bottom/>
      <diagonal/>
    </border>
    <border>
      <left style="thin">
        <color theme="3"/>
      </left>
      <right style="hair">
        <color theme="3"/>
      </right>
      <top/>
      <bottom style="thin">
        <color indexed="64"/>
      </bottom>
      <diagonal/>
    </border>
  </borders>
  <cellStyleXfs count="3">
    <xf numFmtId="0" fontId="0" fillId="0" borderId="0"/>
    <xf numFmtId="0" fontId="1" fillId="0" borderId="0"/>
    <xf numFmtId="42" fontId="27" fillId="0" borderId="0" applyFont="0" applyFill="0" applyBorder="0" applyAlignment="0" applyProtection="0"/>
  </cellStyleXfs>
  <cellXfs count="156">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2" xfId="0" applyFont="1" applyFill="1" applyBorder="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13" fillId="2" borderId="11" xfId="0" applyFont="1" applyFill="1" applyBorder="1" applyAlignment="1">
      <alignment horizontal="center" vertical="top" wrapText="1"/>
    </xf>
    <xf numFmtId="0" fontId="4" fillId="2" borderId="0" xfId="0" applyFont="1" applyFill="1" applyBorder="1" applyAlignment="1">
      <alignment horizontal="left" wrapText="1"/>
    </xf>
    <xf numFmtId="0" fontId="14" fillId="5" borderId="11"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16" fillId="2" borderId="0" xfId="0" applyFont="1" applyFill="1" applyBorder="1"/>
    <xf numFmtId="0" fontId="20" fillId="2" borderId="1" xfId="0" applyFont="1" applyFill="1" applyBorder="1" applyAlignment="1">
      <alignment vertical="center" wrapText="1"/>
    </xf>
    <xf numFmtId="0" fontId="20" fillId="2" borderId="3" xfId="0" applyFont="1" applyFill="1" applyBorder="1" applyAlignment="1">
      <alignment vertical="center" wrapText="1"/>
    </xf>
    <xf numFmtId="0" fontId="20" fillId="2" borderId="6" xfId="0" applyFont="1" applyFill="1" applyBorder="1" applyAlignment="1">
      <alignment vertical="center" wrapText="1"/>
    </xf>
    <xf numFmtId="0" fontId="2" fillId="2" borderId="0" xfId="0" applyFont="1" applyFill="1" applyBorder="1" applyAlignment="1">
      <alignment horizontal="center"/>
    </xf>
    <xf numFmtId="0" fontId="2" fillId="2" borderId="14" xfId="0" applyFont="1" applyFill="1" applyBorder="1" applyAlignment="1"/>
    <xf numFmtId="0" fontId="2" fillId="2" borderId="17" xfId="0" applyFont="1" applyFill="1" applyBorder="1" applyAlignment="1"/>
    <xf numFmtId="0" fontId="2" fillId="2" borderId="18" xfId="0" applyFont="1" applyFill="1" applyBorder="1" applyAlignment="1"/>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1"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9" fontId="12" fillId="2" borderId="0" xfId="0" applyNumberFormat="1" applyFont="1" applyFill="1" applyBorder="1" applyAlignment="1">
      <alignment horizontal="justify" vertical="top" wrapText="1"/>
    </xf>
    <xf numFmtId="0" fontId="2" fillId="2" borderId="3" xfId="0" applyFont="1" applyFill="1" applyBorder="1" applyAlignment="1">
      <alignment horizontal="center" vertical="top" wrapText="1"/>
    </xf>
    <xf numFmtId="0" fontId="8" fillId="5" borderId="0" xfId="0" applyFont="1" applyFill="1" applyBorder="1" applyAlignment="1">
      <alignment vertical="center" wrapText="1"/>
    </xf>
    <xf numFmtId="0" fontId="8" fillId="4" borderId="11"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1" xfId="0" applyFont="1" applyFill="1" applyBorder="1" applyAlignment="1">
      <alignment horizontal="center" vertical="top" wrapText="1"/>
    </xf>
    <xf numFmtId="14" fontId="2" fillId="2" borderId="11" xfId="0" applyNumberFormat="1" applyFont="1" applyFill="1" applyBorder="1" applyAlignment="1">
      <alignment horizontal="center" vertical="top" wrapText="1"/>
    </xf>
    <xf numFmtId="9" fontId="2" fillId="2" borderId="11" xfId="0" applyNumberFormat="1" applyFont="1" applyFill="1" applyBorder="1" applyAlignment="1">
      <alignment horizontal="center" vertical="top" wrapText="1"/>
    </xf>
    <xf numFmtId="0" fontId="2" fillId="2" borderId="30" xfId="0" applyFont="1" applyFill="1" applyBorder="1"/>
    <xf numFmtId="0" fontId="2" fillId="2" borderId="30" xfId="0" applyFont="1" applyFill="1" applyBorder="1" applyAlignment="1">
      <alignment horizontal="justify" vertical="top" wrapText="1"/>
    </xf>
    <xf numFmtId="0" fontId="2" fillId="2" borderId="27" xfId="0" applyFont="1" applyFill="1" applyBorder="1"/>
    <xf numFmtId="0" fontId="24" fillId="2" borderId="2" xfId="0" applyFont="1" applyFill="1" applyBorder="1"/>
    <xf numFmtId="0" fontId="25" fillId="2" borderId="0" xfId="0" applyFont="1" applyFill="1" applyBorder="1" applyAlignment="1">
      <alignment horizontal="left"/>
    </xf>
    <xf numFmtId="0" fontId="24" fillId="2" borderId="3" xfId="0" applyFont="1" applyFill="1" applyBorder="1"/>
    <xf numFmtId="0" fontId="2" fillId="2" borderId="2" xfId="0" applyFont="1" applyFill="1" applyBorder="1" applyAlignment="1">
      <alignment wrapText="1"/>
    </xf>
    <xf numFmtId="0" fontId="3" fillId="2" borderId="11" xfId="0" applyFont="1" applyFill="1" applyBorder="1" applyAlignment="1">
      <alignment horizontal="center" vertical="center" wrapText="1"/>
    </xf>
    <xf numFmtId="0" fontId="2" fillId="2" borderId="2" xfId="0" applyFont="1" applyFill="1" applyBorder="1" applyAlignment="1">
      <alignment horizontal="justify" vertical="center" wrapText="1"/>
    </xf>
    <xf numFmtId="0" fontId="29" fillId="2" borderId="11" xfId="0" applyFont="1" applyFill="1" applyBorder="1" applyAlignment="1">
      <alignment horizontal="center" vertical="top" wrapText="1"/>
    </xf>
    <xf numFmtId="0" fontId="30" fillId="2" borderId="12" xfId="0" applyFont="1" applyFill="1" applyBorder="1" applyAlignment="1">
      <alignment horizontal="center" vertical="top" wrapText="1"/>
    </xf>
    <xf numFmtId="0" fontId="29" fillId="2" borderId="12" xfId="0" applyFont="1" applyFill="1" applyBorder="1" applyAlignment="1">
      <alignment horizontal="center" vertical="top" wrapText="1"/>
    </xf>
    <xf numFmtId="9" fontId="29" fillId="2" borderId="11" xfId="0" applyNumberFormat="1" applyFont="1" applyFill="1" applyBorder="1" applyAlignment="1">
      <alignment horizontal="center" vertical="top" wrapText="1"/>
    </xf>
    <xf numFmtId="14" fontId="29" fillId="2" borderId="11" xfId="0" applyNumberFormat="1" applyFont="1" applyFill="1" applyBorder="1" applyAlignment="1">
      <alignment horizontal="center" vertical="top" wrapText="1"/>
    </xf>
    <xf numFmtId="0" fontId="29" fillId="2" borderId="11" xfId="0" applyFont="1" applyFill="1" applyBorder="1" applyAlignment="1">
      <alignment horizontal="center" vertical="center" wrapText="1"/>
    </xf>
    <xf numFmtId="0" fontId="2" fillId="2" borderId="0" xfId="0" applyFont="1" applyFill="1" applyAlignment="1">
      <alignment vertical="center"/>
    </xf>
    <xf numFmtId="0" fontId="3" fillId="2" borderId="0" xfId="0" applyFont="1" applyFill="1" applyBorder="1" applyAlignment="1">
      <alignment horizontal="left" vertical="center"/>
    </xf>
    <xf numFmtId="0" fontId="2" fillId="2" borderId="0" xfId="0" applyFont="1" applyFill="1" applyBorder="1" applyAlignment="1">
      <alignment vertical="center"/>
    </xf>
    <xf numFmtId="0" fontId="6" fillId="2" borderId="0" xfId="0" applyFont="1" applyFill="1" applyBorder="1" applyAlignment="1">
      <alignment vertical="center"/>
    </xf>
    <xf numFmtId="0" fontId="4" fillId="2" borderId="0" xfId="0" applyFont="1" applyFill="1" applyBorder="1" applyAlignment="1">
      <alignment horizontal="left" vertical="center" wrapText="1"/>
    </xf>
    <xf numFmtId="0" fontId="5" fillId="2" borderId="0" xfId="0" applyFont="1" applyFill="1" applyBorder="1" applyAlignment="1">
      <alignment vertical="center"/>
    </xf>
    <xf numFmtId="0" fontId="16" fillId="2" borderId="0" xfId="0" applyFont="1" applyFill="1" applyBorder="1" applyAlignment="1">
      <alignment vertical="center"/>
    </xf>
    <xf numFmtId="0" fontId="4" fillId="2" borderId="0" xfId="0" applyFont="1" applyFill="1" applyBorder="1" applyAlignment="1">
      <alignment horizontal="left" vertical="center"/>
    </xf>
    <xf numFmtId="0" fontId="7" fillId="2" borderId="0" xfId="0" applyFont="1" applyFill="1" applyBorder="1" applyAlignment="1">
      <alignment horizontal="left" vertical="center"/>
    </xf>
    <xf numFmtId="0" fontId="2" fillId="2" borderId="11" xfId="0" applyFont="1" applyFill="1" applyBorder="1" applyAlignment="1">
      <alignment horizontal="center" vertical="center" wrapText="1"/>
    </xf>
    <xf numFmtId="0" fontId="12" fillId="2" borderId="0" xfId="0" applyFont="1" applyFill="1" applyBorder="1" applyAlignment="1">
      <alignment horizontal="justify" vertical="center" wrapText="1"/>
    </xf>
    <xf numFmtId="0" fontId="25" fillId="2" borderId="0" xfId="0" applyFont="1" applyFill="1" applyBorder="1" applyAlignment="1">
      <alignment horizontal="left"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2" borderId="35" xfId="0" applyFont="1" applyFill="1" applyBorder="1" applyAlignment="1">
      <alignment horizontal="left" vertical="top" wrapText="1"/>
    </xf>
    <xf numFmtId="0" fontId="12" fillId="2" borderId="33" xfId="0" applyFont="1" applyFill="1" applyBorder="1" applyAlignment="1">
      <alignment horizontal="left" vertical="top" wrapText="1"/>
    </xf>
    <xf numFmtId="0" fontId="12" fillId="2" borderId="34" xfId="0" applyFont="1" applyFill="1" applyBorder="1" applyAlignment="1">
      <alignment horizontal="left" vertical="top" wrapText="1"/>
    </xf>
    <xf numFmtId="0" fontId="12" fillId="2" borderId="2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30" xfId="0" applyFont="1" applyFill="1" applyBorder="1" applyAlignment="1">
      <alignment horizontal="left" vertical="top" wrapText="1"/>
    </xf>
    <xf numFmtId="0" fontId="12" fillId="2" borderId="36"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1" xfId="0" applyFont="1" applyFill="1" applyBorder="1" applyAlignment="1">
      <alignment horizontal="left" vertical="top"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8" fillId="4" borderId="11"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28" xfId="0" applyFont="1" applyFill="1" applyBorder="1" applyAlignment="1">
      <alignment horizontal="center" vertical="center" wrapText="1"/>
    </xf>
    <xf numFmtId="0" fontId="8" fillId="4" borderId="29" xfId="0" applyFont="1" applyFill="1" applyBorder="1" applyAlignment="1">
      <alignment horizontal="center" vertical="center" wrapText="1"/>
    </xf>
    <xf numFmtId="14" fontId="26" fillId="2" borderId="35" xfId="1" applyNumberFormat="1" applyFont="1" applyFill="1" applyBorder="1" applyAlignment="1">
      <alignment horizontal="center" vertical="center"/>
    </xf>
    <xf numFmtId="14" fontId="26" fillId="2" borderId="33" xfId="1" applyNumberFormat="1" applyFont="1" applyFill="1" applyBorder="1" applyAlignment="1">
      <alignment horizontal="center" vertical="center"/>
    </xf>
    <xf numFmtId="14" fontId="26" fillId="2" borderId="34" xfId="1" applyNumberFormat="1" applyFont="1" applyFill="1" applyBorder="1" applyAlignment="1">
      <alignment horizontal="center" vertical="center"/>
    </xf>
    <xf numFmtId="0" fontId="26" fillId="2" borderId="2" xfId="1" applyFont="1" applyFill="1" applyBorder="1" applyAlignment="1">
      <alignment horizontal="center" vertical="center"/>
    </xf>
    <xf numFmtId="0" fontId="26" fillId="2" borderId="0" xfId="1" applyFont="1" applyFill="1" applyBorder="1" applyAlignment="1">
      <alignment horizontal="center" vertical="center"/>
    </xf>
    <xf numFmtId="0" fontId="26" fillId="2" borderId="30" xfId="1" applyFont="1" applyFill="1" applyBorder="1" applyAlignment="1">
      <alignment horizontal="center" vertical="center"/>
    </xf>
    <xf numFmtId="0" fontId="26" fillId="0" borderId="32" xfId="1" applyFont="1" applyBorder="1" applyAlignment="1">
      <alignment horizontal="right" vertical="center"/>
    </xf>
    <xf numFmtId="0" fontId="26" fillId="0" borderId="33" xfId="1" applyFont="1" applyBorder="1" applyAlignment="1">
      <alignment horizontal="right" vertical="center"/>
    </xf>
    <xf numFmtId="0" fontId="26" fillId="0" borderId="34" xfId="1" applyFont="1" applyBorder="1" applyAlignment="1">
      <alignment horizontal="right" vertical="center"/>
    </xf>
    <xf numFmtId="0" fontId="8" fillId="4" borderId="13"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28" fillId="2" borderId="38" xfId="0" applyFont="1" applyFill="1" applyBorder="1" applyAlignment="1">
      <alignment horizontal="center" vertical="center" wrapText="1"/>
    </xf>
    <xf numFmtId="0" fontId="28" fillId="2" borderId="3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17" fillId="3" borderId="0" xfId="0" applyFont="1" applyFill="1" applyBorder="1" applyAlignment="1">
      <alignment horizontal="left" vertical="center"/>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5" fillId="3" borderId="23" xfId="0" applyFont="1" applyFill="1" applyBorder="1" applyAlignment="1">
      <alignment horizontal="left" vertical="center" wrapText="1"/>
    </xf>
    <xf numFmtId="0" fontId="26" fillId="2" borderId="25" xfId="1" applyFont="1" applyFill="1" applyBorder="1" applyAlignment="1">
      <alignment horizontal="center" vertical="center"/>
    </xf>
    <xf numFmtId="0" fontId="26" fillId="2" borderId="26" xfId="1" applyFont="1" applyFill="1" applyBorder="1" applyAlignment="1">
      <alignment horizontal="center" vertical="center"/>
    </xf>
    <xf numFmtId="0" fontId="26" fillId="2" borderId="27" xfId="1" applyFont="1" applyFill="1" applyBorder="1" applyAlignment="1">
      <alignment horizontal="center" vertical="center"/>
    </xf>
    <xf numFmtId="0" fontId="26" fillId="2" borderId="20" xfId="1" applyFont="1" applyFill="1" applyBorder="1" applyAlignment="1">
      <alignment horizontal="center" vertical="center"/>
    </xf>
    <xf numFmtId="0" fontId="26" fillId="2" borderId="21" xfId="1" applyFont="1" applyFill="1" applyBorder="1" applyAlignment="1">
      <alignment horizontal="center" vertical="center" wrapText="1"/>
    </xf>
    <xf numFmtId="0" fontId="26" fillId="2" borderId="10" xfId="1" applyFont="1" applyFill="1" applyBorder="1" applyAlignment="1">
      <alignment horizontal="center" vertical="center" wrapText="1"/>
    </xf>
    <xf numFmtId="14" fontId="26" fillId="2" borderId="20" xfId="1" applyNumberFormat="1" applyFont="1" applyFill="1" applyBorder="1" applyAlignment="1">
      <alignment horizontal="center" vertical="center"/>
    </xf>
    <xf numFmtId="0" fontId="2" fillId="2" borderId="20" xfId="0" applyFont="1" applyFill="1" applyBorder="1" applyAlignment="1">
      <alignment horizontal="center"/>
    </xf>
    <xf numFmtId="0" fontId="22" fillId="2" borderId="20"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31" fillId="2" borderId="11" xfId="0" applyFont="1" applyFill="1" applyBorder="1" applyAlignment="1">
      <alignment horizontal="center" vertical="center" wrapText="1"/>
    </xf>
    <xf numFmtId="0" fontId="32" fillId="2" borderId="11" xfId="0" applyFont="1" applyFill="1" applyBorder="1" applyAlignment="1">
      <alignment horizontal="center" vertical="top" wrapText="1"/>
    </xf>
    <xf numFmtId="14" fontId="32" fillId="2" borderId="11" xfId="0" applyNumberFormat="1" applyFont="1" applyFill="1" applyBorder="1" applyAlignment="1">
      <alignment horizontal="center" vertical="center" wrapText="1"/>
    </xf>
    <xf numFmtId="0" fontId="32" fillId="2" borderId="11" xfId="0" applyFont="1" applyFill="1" applyBorder="1" applyAlignment="1">
      <alignment horizontal="center" vertical="center" wrapText="1"/>
    </xf>
    <xf numFmtId="9" fontId="31" fillId="2" borderId="11" xfId="0" applyNumberFormat="1" applyFont="1" applyFill="1" applyBorder="1" applyAlignment="1">
      <alignment horizontal="center" vertical="top" wrapText="1"/>
    </xf>
    <xf numFmtId="14" fontId="32" fillId="2" borderId="11" xfId="0" applyNumberFormat="1" applyFont="1" applyFill="1" applyBorder="1" applyAlignment="1">
      <alignment horizontal="center" vertical="top" wrapText="1"/>
    </xf>
    <xf numFmtId="0" fontId="31" fillId="2" borderId="11" xfId="0" applyFont="1" applyFill="1" applyBorder="1" applyAlignment="1">
      <alignment horizontal="center" vertical="top" wrapText="1"/>
    </xf>
    <xf numFmtId="0" fontId="32" fillId="0" borderId="11" xfId="0" applyFont="1" applyFill="1" applyBorder="1" applyAlignment="1">
      <alignment horizontal="left" vertical="top" wrapText="1"/>
    </xf>
    <xf numFmtId="9" fontId="31" fillId="0" borderId="11" xfId="0" applyNumberFormat="1" applyFont="1" applyFill="1" applyBorder="1" applyAlignment="1">
      <alignment horizontal="center" vertical="top" wrapText="1"/>
    </xf>
    <xf numFmtId="0" fontId="31" fillId="2" borderId="22" xfId="0" applyFont="1" applyFill="1" applyBorder="1" applyAlignment="1">
      <alignment horizontal="center" vertical="center" wrapText="1"/>
    </xf>
    <xf numFmtId="0" fontId="32" fillId="2" borderId="22" xfId="0" applyFont="1" applyFill="1" applyBorder="1" applyAlignment="1">
      <alignment horizontal="center" vertical="top" wrapText="1"/>
    </xf>
    <xf numFmtId="14" fontId="32" fillId="2" borderId="11" xfId="2" applyNumberFormat="1"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2" fillId="2" borderId="13" xfId="0" applyFont="1" applyFill="1" applyBorder="1" applyAlignment="1">
      <alignment horizontal="center" vertical="top" wrapText="1"/>
    </xf>
    <xf numFmtId="0" fontId="31" fillId="2" borderId="19" xfId="0" applyFont="1" applyFill="1" applyBorder="1" applyAlignment="1">
      <alignment horizontal="center" vertical="center" wrapText="1"/>
    </xf>
    <xf numFmtId="0" fontId="32" fillId="2" borderId="19" xfId="0" applyFont="1" applyFill="1" applyBorder="1" applyAlignment="1">
      <alignment horizontal="center" vertical="top" wrapText="1"/>
    </xf>
    <xf numFmtId="0" fontId="32" fillId="2" borderId="22" xfId="0" applyFont="1" applyFill="1" applyBorder="1" applyAlignment="1">
      <alignment horizontal="center" vertical="center" wrapText="1"/>
    </xf>
    <xf numFmtId="0" fontId="32" fillId="2" borderId="13" xfId="0" applyFont="1" applyFill="1" applyBorder="1" applyAlignment="1">
      <alignment horizontal="center" vertical="center" wrapText="1"/>
    </xf>
    <xf numFmtId="0" fontId="32" fillId="2" borderId="19" xfId="0" applyFont="1" applyFill="1" applyBorder="1" applyAlignment="1">
      <alignment horizontal="center" vertical="center" wrapText="1"/>
    </xf>
    <xf numFmtId="0" fontId="32" fillId="0" borderId="11" xfId="0" applyFont="1" applyFill="1" applyBorder="1" applyAlignment="1">
      <alignment horizontal="center" vertical="top" wrapText="1"/>
    </xf>
    <xf numFmtId="0" fontId="32" fillId="2" borderId="12" xfId="0" applyFont="1" applyFill="1" applyBorder="1" applyAlignment="1">
      <alignment horizontal="center" vertical="top" wrapText="1"/>
    </xf>
    <xf numFmtId="14" fontId="32" fillId="0" borderId="11" xfId="0" applyNumberFormat="1" applyFont="1" applyFill="1" applyBorder="1" applyAlignment="1">
      <alignment horizontal="center" vertical="top" wrapText="1"/>
    </xf>
  </cellXfs>
  <cellStyles count="3">
    <cellStyle name="Moneda [0]" xfId="2" builtinId="7"/>
    <cellStyle name="Normal" xfId="0" builtinId="0"/>
    <cellStyle name="Normal 2" xfId="1"/>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95250</xdr:rowOff>
    </xdr:from>
    <xdr:to>
      <xdr:col>2</xdr:col>
      <xdr:colOff>809625</xdr:colOff>
      <xdr:row>1</xdr:row>
      <xdr:rowOff>733425</xdr:rowOff>
    </xdr:to>
    <xdr:pic>
      <xdr:nvPicPr>
        <xdr:cNvPr id="3" name="Imagen 2">
          <a:extLst>
            <a:ext uri="{FF2B5EF4-FFF2-40B4-BE49-F238E27FC236}">
              <a16:creationId xmlns:a16="http://schemas.microsoft.com/office/drawing/2014/main" id="{5E8270BC-D85E-4FC6-A139-08557310C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33400" y="285750"/>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1371600</xdr:colOff>
      <xdr:row>1</xdr:row>
      <xdr:rowOff>85725</xdr:rowOff>
    </xdr:from>
    <xdr:to>
      <xdr:col>4</xdr:col>
      <xdr:colOff>704850</xdr:colOff>
      <xdr:row>5</xdr:row>
      <xdr:rowOff>47625</xdr:rowOff>
    </xdr:to>
    <xdr:pic>
      <xdr:nvPicPr>
        <xdr:cNvPr id="4" name="Imagen 2">
          <a:extLst>
            <a:ext uri="{FF2B5EF4-FFF2-40B4-BE49-F238E27FC236}">
              <a16:creationId xmlns:a16="http://schemas.microsoft.com/office/drawing/2014/main" id="{943B58E2-B1DD-4DBA-B264-43AEBB37F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857375"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xdr:colOff>
      <xdr:row>67</xdr:row>
      <xdr:rowOff>295275</xdr:rowOff>
    </xdr:from>
    <xdr:to>
      <xdr:col>9</xdr:col>
      <xdr:colOff>1447800</xdr:colOff>
      <xdr:row>67</xdr:row>
      <xdr:rowOff>609600</xdr:rowOff>
    </xdr:to>
    <xdr:pic>
      <xdr:nvPicPr>
        <xdr:cNvPr id="5" name="Imagen 9">
          <a:extLst>
            <a:ext uri="{FF2B5EF4-FFF2-40B4-BE49-F238E27FC236}">
              <a16:creationId xmlns:a16="http://schemas.microsoft.com/office/drawing/2014/main" id="{15E17197-03EC-4F4A-8687-0C2830344B2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181725" y="16354425"/>
          <a:ext cx="5514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topLeftCell="A7" workbookViewId="0">
      <selection activeCell="B2" sqref="B2:K2"/>
    </sheetView>
  </sheetViews>
  <sheetFormatPr baseColWidth="10" defaultColWidth="11.44140625" defaultRowHeight="13.8"/>
  <cols>
    <col min="1" max="1" width="4.44140625" style="24" customWidth="1"/>
    <col min="2" max="11" width="14.33203125" style="24" customWidth="1"/>
    <col min="12" max="16384" width="11.44140625" style="24"/>
  </cols>
  <sheetData>
    <row r="1" spans="2:16">
      <c r="B1" s="25"/>
      <c r="C1" s="25"/>
      <c r="D1" s="25"/>
      <c r="E1" s="25"/>
      <c r="F1" s="25"/>
      <c r="G1" s="25"/>
      <c r="H1" s="25"/>
      <c r="I1" s="25"/>
      <c r="J1" s="25"/>
      <c r="K1" s="25"/>
      <c r="L1" s="25"/>
      <c r="M1" s="25"/>
      <c r="N1" s="25"/>
      <c r="O1" s="25"/>
      <c r="P1" s="25"/>
    </row>
    <row r="2" spans="2:16" ht="63.75" customHeight="1">
      <c r="B2" s="81" t="s">
        <v>21</v>
      </c>
      <c r="C2" s="82"/>
      <c r="D2" s="82"/>
      <c r="E2" s="82"/>
      <c r="F2" s="82"/>
      <c r="G2" s="82"/>
      <c r="H2" s="82"/>
      <c r="I2" s="82"/>
      <c r="J2" s="82"/>
      <c r="K2" s="83"/>
      <c r="L2" s="25"/>
      <c r="M2" s="25"/>
      <c r="N2" s="25"/>
      <c r="O2" s="25"/>
      <c r="P2" s="25"/>
    </row>
    <row r="3" spans="2:16" s="26" customFormat="1" ht="24.75" customHeight="1">
      <c r="B3" s="84" t="s">
        <v>46</v>
      </c>
      <c r="C3" s="85"/>
      <c r="D3" s="85"/>
      <c r="E3" s="85"/>
      <c r="F3" s="85"/>
      <c r="G3" s="85"/>
      <c r="H3" s="85"/>
      <c r="I3" s="85"/>
      <c r="J3" s="85"/>
      <c r="K3" s="86"/>
      <c r="L3" s="27"/>
      <c r="M3" s="27"/>
      <c r="N3" s="27"/>
      <c r="O3" s="27"/>
      <c r="P3" s="27"/>
    </row>
    <row r="4" spans="2:16" ht="24.75" customHeight="1">
      <c r="B4" s="87"/>
      <c r="C4" s="88"/>
      <c r="D4" s="88"/>
      <c r="E4" s="88"/>
      <c r="F4" s="88"/>
      <c r="G4" s="88"/>
      <c r="H4" s="88"/>
      <c r="I4" s="88"/>
      <c r="J4" s="88"/>
      <c r="K4" s="89"/>
      <c r="L4" s="25"/>
      <c r="M4" s="25"/>
      <c r="N4" s="25"/>
      <c r="O4" s="25"/>
      <c r="P4" s="25"/>
    </row>
    <row r="5" spans="2:16" ht="24.75" customHeight="1">
      <c r="B5" s="87"/>
      <c r="C5" s="88"/>
      <c r="D5" s="88"/>
      <c r="E5" s="88"/>
      <c r="F5" s="88"/>
      <c r="G5" s="88"/>
      <c r="H5" s="88"/>
      <c r="I5" s="88"/>
      <c r="J5" s="88"/>
      <c r="K5" s="89"/>
      <c r="L5" s="25"/>
      <c r="M5" s="25"/>
      <c r="N5" s="25"/>
      <c r="O5" s="25"/>
      <c r="P5" s="25"/>
    </row>
    <row r="6" spans="2:16" ht="24.75" customHeight="1">
      <c r="B6" s="87"/>
      <c r="C6" s="88"/>
      <c r="D6" s="88"/>
      <c r="E6" s="88"/>
      <c r="F6" s="88"/>
      <c r="G6" s="88"/>
      <c r="H6" s="88"/>
      <c r="I6" s="88"/>
      <c r="J6" s="88"/>
      <c r="K6" s="89"/>
      <c r="L6" s="25"/>
      <c r="M6" s="25"/>
      <c r="N6" s="25"/>
      <c r="O6" s="25"/>
      <c r="P6" s="25"/>
    </row>
    <row r="7" spans="2:16" ht="24.75" customHeight="1">
      <c r="B7" s="87"/>
      <c r="C7" s="88"/>
      <c r="D7" s="88"/>
      <c r="E7" s="88"/>
      <c r="F7" s="88"/>
      <c r="G7" s="88"/>
      <c r="H7" s="88"/>
      <c r="I7" s="88"/>
      <c r="J7" s="88"/>
      <c r="K7" s="89"/>
      <c r="L7" s="25"/>
      <c r="M7" s="25"/>
      <c r="N7" s="25"/>
      <c r="O7" s="25"/>
      <c r="P7" s="25"/>
    </row>
    <row r="8" spans="2:16" ht="24.75" customHeight="1">
      <c r="B8" s="87"/>
      <c r="C8" s="88"/>
      <c r="D8" s="88"/>
      <c r="E8" s="88"/>
      <c r="F8" s="88"/>
      <c r="G8" s="88"/>
      <c r="H8" s="88"/>
      <c r="I8" s="88"/>
      <c r="J8" s="88"/>
      <c r="K8" s="89"/>
      <c r="L8" s="25"/>
      <c r="M8" s="25"/>
      <c r="N8" s="25"/>
      <c r="O8" s="25"/>
      <c r="P8" s="25"/>
    </row>
    <row r="9" spans="2:16" ht="24.75" customHeight="1">
      <c r="B9" s="87"/>
      <c r="C9" s="88"/>
      <c r="D9" s="88"/>
      <c r="E9" s="88"/>
      <c r="F9" s="88"/>
      <c r="G9" s="88"/>
      <c r="H9" s="88"/>
      <c r="I9" s="88"/>
      <c r="J9" s="88"/>
      <c r="K9" s="89"/>
      <c r="L9" s="25"/>
      <c r="M9" s="25"/>
      <c r="N9" s="25"/>
      <c r="O9" s="25"/>
      <c r="P9" s="25"/>
    </row>
    <row r="10" spans="2:16" ht="24.75" customHeight="1">
      <c r="B10" s="87"/>
      <c r="C10" s="88"/>
      <c r="D10" s="88"/>
      <c r="E10" s="88"/>
      <c r="F10" s="88"/>
      <c r="G10" s="88"/>
      <c r="H10" s="88"/>
      <c r="I10" s="88"/>
      <c r="J10" s="88"/>
      <c r="K10" s="89"/>
      <c r="L10" s="25"/>
      <c r="M10" s="25"/>
      <c r="N10" s="25"/>
      <c r="O10" s="25"/>
      <c r="P10" s="25"/>
    </row>
    <row r="11" spans="2:16" ht="24.75" customHeight="1">
      <c r="B11" s="87"/>
      <c r="C11" s="88"/>
      <c r="D11" s="88"/>
      <c r="E11" s="88"/>
      <c r="F11" s="88"/>
      <c r="G11" s="88"/>
      <c r="H11" s="88"/>
      <c r="I11" s="88"/>
      <c r="J11" s="88"/>
      <c r="K11" s="89"/>
      <c r="L11" s="25"/>
      <c r="M11" s="25"/>
      <c r="N11" s="25"/>
      <c r="O11" s="25"/>
      <c r="P11" s="25"/>
    </row>
    <row r="12" spans="2:16" ht="24.75" customHeight="1">
      <c r="B12" s="87"/>
      <c r="C12" s="88"/>
      <c r="D12" s="88"/>
      <c r="E12" s="88"/>
      <c r="F12" s="88"/>
      <c r="G12" s="88"/>
      <c r="H12" s="88"/>
      <c r="I12" s="88"/>
      <c r="J12" s="88"/>
      <c r="K12" s="89"/>
      <c r="L12" s="25"/>
      <c r="M12" s="25"/>
      <c r="N12" s="25"/>
      <c r="O12" s="25"/>
      <c r="P12" s="25"/>
    </row>
    <row r="13" spans="2:16" ht="24.75" customHeight="1">
      <c r="B13" s="87"/>
      <c r="C13" s="88"/>
      <c r="D13" s="88"/>
      <c r="E13" s="88"/>
      <c r="F13" s="88"/>
      <c r="G13" s="88"/>
      <c r="H13" s="88"/>
      <c r="I13" s="88"/>
      <c r="J13" s="88"/>
      <c r="K13" s="89"/>
      <c r="L13" s="25"/>
      <c r="M13" s="25"/>
      <c r="N13" s="25"/>
      <c r="O13" s="25"/>
      <c r="P13" s="25"/>
    </row>
    <row r="14" spans="2:16" ht="24.75" customHeight="1">
      <c r="B14" s="87"/>
      <c r="C14" s="88"/>
      <c r="D14" s="88"/>
      <c r="E14" s="88"/>
      <c r="F14" s="88"/>
      <c r="G14" s="88"/>
      <c r="H14" s="88"/>
      <c r="I14" s="88"/>
      <c r="J14" s="88"/>
      <c r="K14" s="89"/>
      <c r="L14" s="25"/>
      <c r="M14" s="25"/>
      <c r="N14" s="25"/>
      <c r="O14" s="25"/>
      <c r="P14" s="25"/>
    </row>
    <row r="15" spans="2:16" ht="24.75" customHeight="1">
      <c r="B15" s="87"/>
      <c r="C15" s="88"/>
      <c r="D15" s="88"/>
      <c r="E15" s="88"/>
      <c r="F15" s="88"/>
      <c r="G15" s="88"/>
      <c r="H15" s="88"/>
      <c r="I15" s="88"/>
      <c r="J15" s="88"/>
      <c r="K15" s="89"/>
      <c r="L15" s="25"/>
      <c r="M15" s="25"/>
      <c r="N15" s="25"/>
      <c r="O15" s="25"/>
      <c r="P15" s="25"/>
    </row>
    <row r="16" spans="2:16" ht="24.75" customHeight="1">
      <c r="B16" s="87"/>
      <c r="C16" s="88"/>
      <c r="D16" s="88"/>
      <c r="E16" s="88"/>
      <c r="F16" s="88"/>
      <c r="G16" s="88"/>
      <c r="H16" s="88"/>
      <c r="I16" s="88"/>
      <c r="J16" s="88"/>
      <c r="K16" s="89"/>
      <c r="L16" s="25"/>
      <c r="M16" s="25"/>
      <c r="N16" s="25"/>
      <c r="O16" s="25"/>
      <c r="P16" s="25"/>
    </row>
    <row r="17" spans="2:16" ht="24.75" customHeight="1">
      <c r="B17" s="87"/>
      <c r="C17" s="88"/>
      <c r="D17" s="88"/>
      <c r="E17" s="88"/>
      <c r="F17" s="88"/>
      <c r="G17" s="88"/>
      <c r="H17" s="88"/>
      <c r="I17" s="88"/>
      <c r="J17" s="88"/>
      <c r="K17" s="89"/>
      <c r="L17" s="25"/>
      <c r="M17" s="25"/>
      <c r="N17" s="25"/>
      <c r="O17" s="25"/>
      <c r="P17" s="25"/>
    </row>
    <row r="18" spans="2:16" ht="24" customHeight="1">
      <c r="B18" s="87"/>
      <c r="C18" s="88"/>
      <c r="D18" s="88"/>
      <c r="E18" s="88"/>
      <c r="F18" s="88"/>
      <c r="G18" s="88"/>
      <c r="H18" s="88"/>
      <c r="I18" s="88"/>
      <c r="J18" s="88"/>
      <c r="K18" s="89"/>
      <c r="L18" s="25"/>
      <c r="M18" s="25"/>
      <c r="N18" s="25"/>
      <c r="O18" s="25"/>
      <c r="P18" s="25"/>
    </row>
    <row r="19" spans="2:16">
      <c r="B19" s="87"/>
      <c r="C19" s="88"/>
      <c r="D19" s="88"/>
      <c r="E19" s="88"/>
      <c r="F19" s="88"/>
      <c r="G19" s="88"/>
      <c r="H19" s="88"/>
      <c r="I19" s="88"/>
      <c r="J19" s="88"/>
      <c r="K19" s="89"/>
      <c r="L19" s="25"/>
      <c r="M19" s="25"/>
      <c r="N19" s="25"/>
      <c r="O19" s="25"/>
      <c r="P19" s="25"/>
    </row>
    <row r="20" spans="2:16">
      <c r="B20" s="87"/>
      <c r="C20" s="88"/>
      <c r="D20" s="88"/>
      <c r="E20" s="88"/>
      <c r="F20" s="88"/>
      <c r="G20" s="88"/>
      <c r="H20" s="88"/>
      <c r="I20" s="88"/>
      <c r="J20" s="88"/>
      <c r="K20" s="89"/>
      <c r="L20" s="25"/>
      <c r="M20" s="25"/>
      <c r="N20" s="25"/>
      <c r="O20" s="25"/>
      <c r="P20" s="25"/>
    </row>
    <row r="21" spans="2:16">
      <c r="B21" s="87"/>
      <c r="C21" s="88"/>
      <c r="D21" s="88"/>
      <c r="E21" s="88"/>
      <c r="F21" s="88"/>
      <c r="G21" s="88"/>
      <c r="H21" s="88"/>
      <c r="I21" s="88"/>
      <c r="J21" s="88"/>
      <c r="K21" s="89"/>
      <c r="L21" s="25"/>
      <c r="M21" s="25"/>
      <c r="N21" s="25"/>
      <c r="O21" s="25"/>
      <c r="P21" s="25"/>
    </row>
    <row r="22" spans="2:16">
      <c r="B22" s="87"/>
      <c r="C22" s="88"/>
      <c r="D22" s="88"/>
      <c r="E22" s="88"/>
      <c r="F22" s="88"/>
      <c r="G22" s="88"/>
      <c r="H22" s="88"/>
      <c r="I22" s="88"/>
      <c r="J22" s="88"/>
      <c r="K22" s="89"/>
      <c r="L22" s="25"/>
      <c r="M22" s="25"/>
      <c r="N22" s="25"/>
      <c r="O22" s="25"/>
      <c r="P22" s="25"/>
    </row>
    <row r="23" spans="2:16">
      <c r="B23" s="87"/>
      <c r="C23" s="88"/>
      <c r="D23" s="88"/>
      <c r="E23" s="88"/>
      <c r="F23" s="88"/>
      <c r="G23" s="88"/>
      <c r="H23" s="88"/>
      <c r="I23" s="88"/>
      <c r="J23" s="88"/>
      <c r="K23" s="89"/>
      <c r="L23" s="25"/>
      <c r="M23" s="25"/>
      <c r="N23" s="25"/>
      <c r="O23" s="25"/>
      <c r="P23" s="25"/>
    </row>
    <row r="24" spans="2:16">
      <c r="B24" s="87"/>
      <c r="C24" s="88"/>
      <c r="D24" s="88"/>
      <c r="E24" s="88"/>
      <c r="F24" s="88"/>
      <c r="G24" s="88"/>
      <c r="H24" s="88"/>
      <c r="I24" s="88"/>
      <c r="J24" s="88"/>
      <c r="K24" s="89"/>
      <c r="L24" s="25"/>
      <c r="M24" s="25"/>
      <c r="N24" s="25"/>
      <c r="O24" s="25"/>
      <c r="P24" s="25"/>
    </row>
    <row r="25" spans="2:16">
      <c r="B25" s="87"/>
      <c r="C25" s="88"/>
      <c r="D25" s="88"/>
      <c r="E25" s="88"/>
      <c r="F25" s="88"/>
      <c r="G25" s="88"/>
      <c r="H25" s="88"/>
      <c r="I25" s="88"/>
      <c r="J25" s="88"/>
      <c r="K25" s="89"/>
      <c r="L25" s="25"/>
      <c r="M25" s="25"/>
      <c r="N25" s="25"/>
      <c r="O25" s="25"/>
      <c r="P25" s="25"/>
    </row>
    <row r="26" spans="2:16">
      <c r="B26" s="90"/>
      <c r="C26" s="91"/>
      <c r="D26" s="91"/>
      <c r="E26" s="91"/>
      <c r="F26" s="91"/>
      <c r="G26" s="91"/>
      <c r="H26" s="91"/>
      <c r="I26" s="91"/>
      <c r="J26" s="91"/>
      <c r="K26" s="92"/>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107"/>
  <sheetViews>
    <sheetView tabSelected="1" topLeftCell="C10" zoomScale="46" zoomScaleNormal="46" workbookViewId="0">
      <selection activeCell="C36" sqref="C36"/>
    </sheetView>
  </sheetViews>
  <sheetFormatPr baseColWidth="10" defaultColWidth="11.44140625" defaultRowHeight="13.8"/>
  <cols>
    <col min="1" max="1" width="1.33203125" style="1" hidden="1" customWidth="1"/>
    <col min="2" max="2" width="3" style="1" hidden="1" customWidth="1"/>
    <col min="3" max="3" width="4.109375" style="1" customWidth="1"/>
    <col min="4" max="4" width="32.88671875" style="1" customWidth="1"/>
    <col min="5" max="5" width="30.88671875" style="1" customWidth="1"/>
    <col min="6" max="6" width="21.44140625" style="1" customWidth="1"/>
    <col min="7" max="7" width="22.6640625" style="1" customWidth="1"/>
    <col min="8" max="8" width="15.6640625" style="1" customWidth="1"/>
    <col min="9" max="9" width="26.44140625" style="1" customWidth="1"/>
    <col min="10" max="10" width="24" style="1" customWidth="1"/>
    <col min="11" max="11" width="23.109375" style="1" customWidth="1"/>
    <col min="12" max="13" width="13.33203125" style="1" customWidth="1"/>
    <col min="14" max="14" width="26.44140625" style="1" customWidth="1"/>
    <col min="15" max="15" width="25.44140625" style="1" customWidth="1"/>
    <col min="16" max="16" width="25.44140625" style="69" customWidth="1"/>
    <col min="17" max="17" width="34.109375" style="1" customWidth="1"/>
    <col min="18" max="18" width="15.33203125" style="1" customWidth="1"/>
    <col min="19" max="19" width="25.6640625" style="1" hidden="1" customWidth="1"/>
    <col min="20" max="20" width="20.44140625" style="1" hidden="1" customWidth="1"/>
    <col min="21" max="21" width="5.88671875" style="1" customWidth="1"/>
    <col min="22" max="16384" width="11.44140625" style="1"/>
  </cols>
  <sheetData>
    <row r="1" spans="2:21" ht="9" customHeight="1"/>
    <row r="2" spans="2:21" ht="15" customHeight="1">
      <c r="B2" s="33"/>
      <c r="C2" s="129"/>
      <c r="D2" s="129"/>
      <c r="E2" s="129"/>
      <c r="F2" s="131" t="s">
        <v>0</v>
      </c>
      <c r="G2" s="131"/>
      <c r="H2" s="131"/>
      <c r="I2" s="131"/>
      <c r="J2" s="131"/>
      <c r="K2" s="131"/>
      <c r="L2" s="131"/>
      <c r="M2" s="131"/>
      <c r="N2" s="131"/>
      <c r="O2" s="131"/>
      <c r="P2" s="130" t="s">
        <v>1</v>
      </c>
      <c r="Q2" s="130"/>
      <c r="R2" s="130"/>
      <c r="S2" s="45"/>
      <c r="T2" s="29" t="s">
        <v>26</v>
      </c>
      <c r="U2" s="54"/>
    </row>
    <row r="3" spans="2:21" ht="12.75" customHeight="1">
      <c r="B3" s="34"/>
      <c r="C3" s="129"/>
      <c r="D3" s="129"/>
      <c r="E3" s="129"/>
      <c r="F3" s="131"/>
      <c r="G3" s="131"/>
      <c r="H3" s="131"/>
      <c r="I3" s="131"/>
      <c r="J3" s="131"/>
      <c r="K3" s="131"/>
      <c r="L3" s="131"/>
      <c r="M3" s="131"/>
      <c r="N3" s="131"/>
      <c r="O3" s="131"/>
      <c r="P3" s="130"/>
      <c r="Q3" s="130"/>
      <c r="R3" s="130"/>
      <c r="S3" s="45"/>
      <c r="T3" s="30" t="s">
        <v>27</v>
      </c>
      <c r="U3" s="54"/>
    </row>
    <row r="4" spans="2:21" ht="12.75" customHeight="1">
      <c r="B4" s="34"/>
      <c r="C4" s="129"/>
      <c r="D4" s="129"/>
      <c r="E4" s="129"/>
      <c r="F4" s="131"/>
      <c r="G4" s="131"/>
      <c r="H4" s="131"/>
      <c r="I4" s="131"/>
      <c r="J4" s="131"/>
      <c r="K4" s="131"/>
      <c r="L4" s="131"/>
      <c r="M4" s="131"/>
      <c r="N4" s="131"/>
      <c r="O4" s="131"/>
      <c r="P4" s="130"/>
      <c r="Q4" s="130"/>
      <c r="R4" s="130"/>
      <c r="S4" s="45"/>
      <c r="T4" s="30" t="s">
        <v>28</v>
      </c>
      <c r="U4" s="54"/>
    </row>
    <row r="5" spans="2:21" ht="12.75" customHeight="1">
      <c r="B5" s="34"/>
      <c r="C5" s="129"/>
      <c r="D5" s="129"/>
      <c r="E5" s="129"/>
      <c r="F5" s="131"/>
      <c r="G5" s="131"/>
      <c r="H5" s="131"/>
      <c r="I5" s="131"/>
      <c r="J5" s="131"/>
      <c r="K5" s="131"/>
      <c r="L5" s="131"/>
      <c r="M5" s="131"/>
      <c r="N5" s="131"/>
      <c r="O5" s="131"/>
      <c r="P5" s="130"/>
      <c r="Q5" s="130"/>
      <c r="R5" s="130"/>
      <c r="S5" s="45"/>
      <c r="T5" s="30" t="s">
        <v>29</v>
      </c>
      <c r="U5" s="54"/>
    </row>
    <row r="6" spans="2:21" ht="12.75" customHeight="1">
      <c r="B6" s="35"/>
      <c r="C6" s="129"/>
      <c r="D6" s="129"/>
      <c r="E6" s="129"/>
      <c r="F6" s="131"/>
      <c r="G6" s="131"/>
      <c r="H6" s="131"/>
      <c r="I6" s="131"/>
      <c r="J6" s="131"/>
      <c r="K6" s="131"/>
      <c r="L6" s="131"/>
      <c r="M6" s="131"/>
      <c r="N6" s="131"/>
      <c r="O6" s="131"/>
      <c r="P6" s="130"/>
      <c r="Q6" s="130"/>
      <c r="R6" s="130"/>
      <c r="S6" s="45"/>
      <c r="T6" s="31" t="s">
        <v>30</v>
      </c>
      <c r="U6" s="54"/>
    </row>
    <row r="7" spans="2:21">
      <c r="B7" s="3"/>
      <c r="C7" s="4"/>
      <c r="D7" s="4"/>
      <c r="E7" s="4"/>
      <c r="F7" s="4"/>
      <c r="G7" s="4"/>
      <c r="H7" s="4"/>
      <c r="I7" s="32"/>
      <c r="J7" s="32"/>
      <c r="K7" s="32"/>
      <c r="L7" s="32"/>
      <c r="M7" s="32"/>
      <c r="N7" s="4"/>
      <c r="O7" s="19"/>
      <c r="P7" s="70"/>
      <c r="Q7" s="19"/>
      <c r="R7" s="19"/>
      <c r="S7" s="19"/>
      <c r="T7" s="2"/>
      <c r="U7" s="54"/>
    </row>
    <row r="8" spans="2:21">
      <c r="B8" s="3"/>
      <c r="C8" s="4"/>
      <c r="D8" s="4"/>
      <c r="E8" s="4"/>
      <c r="F8" s="4"/>
      <c r="G8" s="4"/>
      <c r="H8" s="4"/>
      <c r="I8" s="32"/>
      <c r="J8" s="32"/>
      <c r="K8" s="32"/>
      <c r="L8" s="32"/>
      <c r="M8" s="32"/>
      <c r="N8" s="4"/>
      <c r="O8" s="19"/>
      <c r="P8" s="70"/>
      <c r="Q8" s="19"/>
      <c r="R8" s="19"/>
      <c r="S8" s="19"/>
      <c r="T8" s="5"/>
      <c r="U8" s="54"/>
    </row>
    <row r="9" spans="2:21">
      <c r="B9" s="3"/>
      <c r="C9" s="4"/>
      <c r="D9" s="4"/>
      <c r="E9" s="4"/>
      <c r="F9" s="4"/>
      <c r="G9" s="4"/>
      <c r="H9" s="4"/>
      <c r="I9" s="6" t="s">
        <v>2</v>
      </c>
      <c r="J9" s="4"/>
      <c r="K9" s="114" t="s">
        <v>49</v>
      </c>
      <c r="L9" s="114"/>
      <c r="M9" s="114"/>
      <c r="N9" s="114"/>
      <c r="O9" s="4"/>
      <c r="P9" s="70"/>
      <c r="Q9" s="19"/>
      <c r="R9" s="19"/>
      <c r="S9" s="19"/>
      <c r="T9" s="5"/>
      <c r="U9" s="54"/>
    </row>
    <row r="10" spans="2:21">
      <c r="B10" s="3"/>
      <c r="C10" s="4"/>
      <c r="D10" s="4"/>
      <c r="E10" s="4"/>
      <c r="F10" s="4"/>
      <c r="G10" s="4"/>
      <c r="H10" s="4"/>
      <c r="I10" s="6" t="s">
        <v>3</v>
      </c>
      <c r="J10" s="4"/>
      <c r="K10" s="114">
        <v>1707022428</v>
      </c>
      <c r="L10" s="114"/>
      <c r="M10" s="114"/>
      <c r="N10" s="114"/>
      <c r="O10" s="4"/>
      <c r="P10" s="71"/>
      <c r="Q10" s="4"/>
      <c r="R10" s="4"/>
      <c r="S10" s="4"/>
      <c r="T10" s="5"/>
      <c r="U10" s="54"/>
    </row>
    <row r="11" spans="2:21">
      <c r="B11" s="3"/>
      <c r="C11" s="4"/>
      <c r="D11" s="4"/>
      <c r="E11" s="4"/>
      <c r="F11" s="4"/>
      <c r="G11" s="4"/>
      <c r="H11" s="4"/>
      <c r="I11" s="6" t="s">
        <v>4</v>
      </c>
      <c r="J11" s="4"/>
      <c r="K11" s="114" t="s">
        <v>15</v>
      </c>
      <c r="L11" s="114"/>
      <c r="M11" s="114"/>
      <c r="N11" s="114"/>
      <c r="O11" s="4"/>
      <c r="P11" s="71"/>
      <c r="Q11" s="4"/>
      <c r="R11" s="4"/>
      <c r="S11" s="4"/>
      <c r="T11" s="5"/>
      <c r="U11" s="54"/>
    </row>
    <row r="12" spans="2:21">
      <c r="B12" s="3"/>
      <c r="C12" s="4"/>
      <c r="D12" s="4"/>
      <c r="E12" s="4"/>
      <c r="F12" s="4"/>
      <c r="G12" s="4"/>
      <c r="H12" s="4"/>
      <c r="I12" s="6" t="s">
        <v>22</v>
      </c>
      <c r="J12" s="4"/>
      <c r="K12" s="114" t="s">
        <v>19</v>
      </c>
      <c r="L12" s="114"/>
      <c r="M12" s="114"/>
      <c r="N12" s="114"/>
      <c r="O12" s="4"/>
      <c r="P12" s="71"/>
      <c r="Q12" s="4"/>
      <c r="R12" s="4"/>
      <c r="S12" s="4"/>
      <c r="T12" s="5"/>
      <c r="U12" s="54"/>
    </row>
    <row r="13" spans="2:21">
      <c r="B13" s="3"/>
      <c r="C13" s="4"/>
      <c r="D13" s="4"/>
      <c r="E13" s="4"/>
      <c r="F13" s="4"/>
      <c r="G13" s="4"/>
      <c r="H13" s="4"/>
      <c r="I13" s="6" t="s">
        <v>13</v>
      </c>
      <c r="J13" s="4"/>
      <c r="K13" s="114" t="s">
        <v>20</v>
      </c>
      <c r="L13" s="114"/>
      <c r="M13" s="114"/>
      <c r="N13" s="114"/>
      <c r="O13" s="4"/>
      <c r="P13" s="71"/>
      <c r="Q13" s="4"/>
      <c r="R13" s="4"/>
      <c r="S13" s="4"/>
      <c r="T13" s="5"/>
      <c r="U13" s="54"/>
    </row>
    <row r="14" spans="2:21">
      <c r="B14" s="3"/>
      <c r="C14" s="4"/>
      <c r="D14" s="4"/>
      <c r="E14" s="4"/>
      <c r="F14" s="4"/>
      <c r="G14" s="4"/>
      <c r="H14" s="4"/>
      <c r="I14" s="28"/>
      <c r="J14" s="4"/>
      <c r="K14" s="20"/>
      <c r="L14" s="32"/>
      <c r="M14" s="32"/>
      <c r="N14" s="32"/>
      <c r="O14" s="4"/>
      <c r="P14" s="71"/>
      <c r="Q14" s="4"/>
      <c r="R14" s="4"/>
      <c r="S14" s="4"/>
      <c r="T14" s="5"/>
      <c r="U14" s="54"/>
    </row>
    <row r="15" spans="2:21" ht="5.25" customHeight="1">
      <c r="B15" s="3"/>
      <c r="C15" s="9"/>
      <c r="D15" s="9"/>
      <c r="E15" s="9"/>
      <c r="F15" s="9"/>
      <c r="G15" s="9"/>
      <c r="H15" s="9"/>
      <c r="I15" s="9"/>
      <c r="J15" s="7"/>
      <c r="K15" s="7"/>
      <c r="L15" s="4"/>
      <c r="M15" s="4"/>
      <c r="N15" s="4"/>
      <c r="O15" s="4"/>
      <c r="P15" s="71"/>
      <c r="Q15" s="4"/>
      <c r="R15" s="4"/>
      <c r="S15" s="4"/>
      <c r="T15" s="5"/>
      <c r="U15" s="54"/>
    </row>
    <row r="16" spans="2:21" ht="15" customHeight="1">
      <c r="B16" s="3"/>
      <c r="C16" s="115" t="s">
        <v>14</v>
      </c>
      <c r="D16" s="116"/>
      <c r="E16" s="116"/>
      <c r="F16" s="116"/>
      <c r="G16" s="116"/>
      <c r="H16" s="116"/>
      <c r="I16" s="116"/>
      <c r="J16" s="116"/>
      <c r="K16" s="116"/>
      <c r="L16" s="116"/>
      <c r="M16" s="116"/>
      <c r="N16" s="116"/>
      <c r="O16" s="117"/>
      <c r="P16" s="71"/>
      <c r="Q16" s="4"/>
      <c r="R16" s="4"/>
      <c r="S16" s="4"/>
      <c r="T16" s="5"/>
      <c r="U16" s="54"/>
    </row>
    <row r="17" spans="2:21" ht="5.25" customHeight="1">
      <c r="B17" s="3"/>
      <c r="C17" s="7"/>
      <c r="D17" s="7"/>
      <c r="E17" s="7"/>
      <c r="F17" s="7"/>
      <c r="G17" s="7"/>
      <c r="H17" s="7"/>
      <c r="I17" s="7"/>
      <c r="J17" s="7"/>
      <c r="K17" s="7"/>
      <c r="L17" s="7"/>
      <c r="M17" s="7"/>
      <c r="N17" s="7"/>
      <c r="O17" s="7"/>
      <c r="P17" s="71"/>
      <c r="Q17" s="4"/>
      <c r="R17" s="4"/>
      <c r="S17" s="4"/>
      <c r="T17" s="5"/>
      <c r="U17" s="54"/>
    </row>
    <row r="18" spans="2:21" ht="17.25" customHeight="1">
      <c r="B18" s="3"/>
      <c r="C18" s="133" t="s">
        <v>47</v>
      </c>
      <c r="D18" s="133"/>
      <c r="E18" s="133"/>
      <c r="F18" s="133"/>
      <c r="G18" s="133"/>
      <c r="H18" s="133"/>
      <c r="I18" s="133"/>
      <c r="J18" s="133"/>
      <c r="K18" s="133"/>
      <c r="L18" s="133"/>
      <c r="M18" s="133"/>
      <c r="N18" s="133"/>
      <c r="O18" s="133"/>
      <c r="P18" s="71"/>
      <c r="Q18" s="4"/>
      <c r="R18" s="4"/>
      <c r="S18" s="4"/>
      <c r="T18" s="5"/>
      <c r="U18" s="54"/>
    </row>
    <row r="19" spans="2:21" ht="4.5" customHeight="1">
      <c r="B19" s="3"/>
      <c r="C19" s="9"/>
      <c r="D19" s="9"/>
      <c r="E19" s="9"/>
      <c r="F19" s="9"/>
      <c r="G19" s="9"/>
      <c r="H19" s="9"/>
      <c r="I19" s="9"/>
      <c r="J19" s="9"/>
      <c r="K19" s="9"/>
      <c r="L19" s="10"/>
      <c r="M19" s="10"/>
      <c r="N19" s="11"/>
      <c r="O19" s="7"/>
      <c r="P19" s="71"/>
      <c r="Q19" s="4"/>
      <c r="R19" s="4"/>
      <c r="S19" s="4"/>
      <c r="T19" s="5"/>
      <c r="U19" s="54"/>
    </row>
    <row r="20" spans="2:21" ht="15.75" customHeight="1">
      <c r="B20" s="3"/>
      <c r="C20" s="118" t="s">
        <v>11</v>
      </c>
      <c r="D20" s="119"/>
      <c r="E20" s="119"/>
      <c r="F20" s="119"/>
      <c r="G20" s="119"/>
      <c r="H20" s="119"/>
      <c r="I20" s="119"/>
      <c r="J20" s="119"/>
      <c r="K20" s="119"/>
      <c r="L20" s="119"/>
      <c r="M20" s="119"/>
      <c r="N20" s="119"/>
      <c r="O20" s="120"/>
      <c r="P20" s="71"/>
      <c r="Q20" s="4"/>
      <c r="R20" s="4"/>
      <c r="S20" s="4"/>
      <c r="T20" s="5"/>
      <c r="U20" s="54"/>
    </row>
    <row r="21" spans="2:21" ht="6" customHeight="1">
      <c r="B21" s="3"/>
      <c r="C21" s="8"/>
      <c r="D21" s="8"/>
      <c r="E21" s="8"/>
      <c r="F21" s="8"/>
      <c r="G21" s="8"/>
      <c r="H21" s="8"/>
      <c r="I21" s="8"/>
      <c r="J21" s="8"/>
      <c r="K21" s="8"/>
      <c r="L21" s="8"/>
      <c r="M21" s="8"/>
      <c r="N21" s="8"/>
      <c r="O21" s="8"/>
      <c r="P21" s="72"/>
      <c r="Q21" s="8"/>
      <c r="R21" s="8"/>
      <c r="S21" s="8"/>
      <c r="T21" s="5"/>
      <c r="U21" s="54"/>
    </row>
    <row r="22" spans="2:21" ht="29.25" customHeight="1">
      <c r="B22" s="3"/>
      <c r="C22" s="121" t="s">
        <v>51</v>
      </c>
      <c r="D22" s="121"/>
      <c r="E22" s="121"/>
      <c r="F22" s="121"/>
      <c r="G22" s="121"/>
      <c r="H22" s="121"/>
      <c r="I22" s="121"/>
      <c r="J22" s="121"/>
      <c r="K22" s="121"/>
      <c r="L22" s="121"/>
      <c r="M22" s="121"/>
      <c r="N22" s="121"/>
      <c r="O22" s="121"/>
      <c r="P22" s="71"/>
      <c r="Q22" s="4"/>
      <c r="R22" s="4"/>
      <c r="S22" s="4"/>
      <c r="T22" s="5"/>
      <c r="U22" s="54"/>
    </row>
    <row r="23" spans="2:21" ht="42" customHeight="1">
      <c r="B23" s="3"/>
      <c r="C23" s="121" t="s">
        <v>52</v>
      </c>
      <c r="D23" s="121"/>
      <c r="E23" s="121"/>
      <c r="F23" s="121"/>
      <c r="G23" s="121"/>
      <c r="H23" s="121"/>
      <c r="I23" s="121"/>
      <c r="J23" s="121"/>
      <c r="K23" s="121"/>
      <c r="L23" s="121"/>
      <c r="M23" s="121"/>
      <c r="N23" s="121"/>
      <c r="O23" s="121"/>
      <c r="P23" s="71"/>
      <c r="Q23" s="4"/>
      <c r="R23" s="4"/>
      <c r="S23" s="4"/>
      <c r="T23" s="5"/>
      <c r="U23" s="54"/>
    </row>
    <row r="24" spans="2:21" ht="60.75" customHeight="1">
      <c r="B24" s="3"/>
      <c r="C24" s="121" t="s">
        <v>53</v>
      </c>
      <c r="D24" s="121"/>
      <c r="E24" s="121"/>
      <c r="F24" s="121"/>
      <c r="G24" s="121"/>
      <c r="H24" s="121"/>
      <c r="I24" s="121"/>
      <c r="J24" s="121"/>
      <c r="K24" s="121"/>
      <c r="L24" s="121"/>
      <c r="M24" s="121"/>
      <c r="N24" s="121"/>
      <c r="O24" s="121"/>
      <c r="P24" s="71"/>
      <c r="Q24" s="4"/>
      <c r="R24" s="4"/>
      <c r="S24" s="4"/>
      <c r="T24" s="5"/>
      <c r="U24" s="54"/>
    </row>
    <row r="25" spans="2:21" ht="15.75" customHeight="1">
      <c r="B25" s="3"/>
      <c r="C25" s="118" t="s">
        <v>18</v>
      </c>
      <c r="D25" s="119"/>
      <c r="E25" s="119"/>
      <c r="F25" s="119"/>
      <c r="G25" s="119"/>
      <c r="H25" s="119"/>
      <c r="I25" s="119"/>
      <c r="J25" s="119"/>
      <c r="K25" s="119"/>
      <c r="L25" s="119"/>
      <c r="M25" s="119"/>
      <c r="N25" s="119"/>
      <c r="O25" s="120"/>
      <c r="P25" s="73"/>
      <c r="Q25" s="22"/>
      <c r="R25" s="22"/>
      <c r="S25" s="22"/>
      <c r="T25" s="5"/>
      <c r="U25" s="54"/>
    </row>
    <row r="26" spans="2:21" ht="5.25" customHeight="1">
      <c r="B26" s="3"/>
      <c r="C26" s="9"/>
      <c r="D26" s="9"/>
      <c r="E26" s="9"/>
      <c r="F26" s="9"/>
      <c r="G26" s="9"/>
      <c r="H26" s="9"/>
      <c r="I26" s="9"/>
      <c r="J26" s="7"/>
      <c r="K26" s="7"/>
      <c r="L26" s="7"/>
      <c r="M26" s="7"/>
      <c r="N26" s="7"/>
      <c r="O26" s="7"/>
      <c r="P26" s="74"/>
      <c r="Q26" s="7"/>
      <c r="R26" s="7"/>
      <c r="S26" s="7"/>
      <c r="T26" s="5"/>
      <c r="U26" s="54"/>
    </row>
    <row r="27" spans="2:21" ht="34.5" customHeight="1">
      <c r="B27" s="3"/>
      <c r="C27" s="133" t="s">
        <v>50</v>
      </c>
      <c r="D27" s="133"/>
      <c r="E27" s="133"/>
      <c r="F27" s="133"/>
      <c r="G27" s="133"/>
      <c r="H27" s="133"/>
      <c r="I27" s="133"/>
      <c r="J27" s="133"/>
      <c r="K27" s="133"/>
      <c r="L27" s="133"/>
      <c r="M27" s="133"/>
      <c r="N27" s="133"/>
      <c r="O27" s="133"/>
      <c r="P27" s="74"/>
      <c r="Q27" s="7"/>
      <c r="R27" s="7"/>
      <c r="S27" s="7"/>
      <c r="T27" s="5"/>
      <c r="U27" s="54"/>
    </row>
    <row r="28" spans="2:21" ht="3.75" customHeight="1">
      <c r="B28" s="3"/>
      <c r="C28" s="4"/>
      <c r="D28" s="4"/>
      <c r="E28" s="18"/>
      <c r="F28" s="18"/>
      <c r="G28" s="18"/>
      <c r="H28" s="18"/>
      <c r="I28" s="18"/>
      <c r="J28" s="18"/>
      <c r="K28" s="18"/>
      <c r="L28" s="18"/>
      <c r="M28" s="18"/>
      <c r="N28" s="18"/>
      <c r="O28" s="7"/>
      <c r="P28" s="74"/>
      <c r="Q28" s="7"/>
      <c r="R28" s="7"/>
      <c r="S28" s="7"/>
      <c r="T28" s="5"/>
      <c r="U28" s="54"/>
    </row>
    <row r="29" spans="2:21" ht="33.75" customHeight="1">
      <c r="B29" s="3"/>
      <c r="C29" s="133" t="s">
        <v>48</v>
      </c>
      <c r="D29" s="133"/>
      <c r="E29" s="133"/>
      <c r="F29" s="133"/>
      <c r="G29" s="133"/>
      <c r="H29" s="133"/>
      <c r="I29" s="133"/>
      <c r="J29" s="133"/>
      <c r="K29" s="133"/>
      <c r="L29" s="133"/>
      <c r="M29" s="133"/>
      <c r="N29" s="133"/>
      <c r="O29" s="133"/>
      <c r="P29" s="75"/>
      <c r="Q29" s="7"/>
      <c r="R29" s="7"/>
      <c r="S29" s="7"/>
      <c r="T29" s="5"/>
      <c r="U29" s="54"/>
    </row>
    <row r="30" spans="2:21" ht="3.75" customHeight="1">
      <c r="B30" s="3"/>
      <c r="C30" s="9"/>
      <c r="D30" s="9"/>
      <c r="E30" s="9"/>
      <c r="F30" s="9"/>
      <c r="G30" s="9"/>
      <c r="H30" s="9"/>
      <c r="I30" s="9"/>
      <c r="J30" s="9"/>
      <c r="K30" s="9"/>
      <c r="L30" s="9"/>
      <c r="M30" s="9"/>
      <c r="N30" s="9"/>
      <c r="O30" s="7"/>
      <c r="P30" s="74"/>
      <c r="Q30" s="7"/>
      <c r="R30" s="7"/>
      <c r="S30" s="7"/>
      <c r="T30" s="5"/>
      <c r="U30" s="54"/>
    </row>
    <row r="31" spans="2:21" ht="5.25" customHeight="1">
      <c r="B31" s="3"/>
      <c r="C31" s="12"/>
      <c r="D31" s="12"/>
      <c r="E31" s="12"/>
      <c r="F31" s="12"/>
      <c r="G31" s="12"/>
      <c r="H31" s="12"/>
      <c r="I31" s="12"/>
      <c r="J31" s="12"/>
      <c r="K31" s="12"/>
      <c r="L31" s="12"/>
      <c r="M31" s="12"/>
      <c r="N31" s="4"/>
      <c r="O31" s="4"/>
      <c r="P31" s="71"/>
      <c r="Q31" s="4"/>
      <c r="R31" s="4"/>
      <c r="S31" s="4"/>
      <c r="T31" s="5"/>
      <c r="U31" s="54"/>
    </row>
    <row r="32" spans="2:21" ht="15.75" customHeight="1">
      <c r="B32" s="3"/>
      <c r="C32" s="115" t="s">
        <v>12</v>
      </c>
      <c r="D32" s="116"/>
      <c r="E32" s="116"/>
      <c r="F32" s="116"/>
      <c r="G32" s="116"/>
      <c r="H32" s="116"/>
      <c r="I32" s="116"/>
      <c r="J32" s="116"/>
      <c r="K32" s="116"/>
      <c r="L32" s="116"/>
      <c r="M32" s="116"/>
      <c r="N32" s="116"/>
      <c r="O32" s="117"/>
      <c r="P32" s="76"/>
      <c r="Q32" s="6"/>
      <c r="R32" s="6"/>
      <c r="S32" s="6"/>
      <c r="T32" s="5"/>
      <c r="U32" s="54"/>
    </row>
    <row r="33" spans="2:21" ht="6" customHeight="1">
      <c r="B33" s="3"/>
      <c r="C33" s="4"/>
      <c r="D33" s="4"/>
      <c r="E33" s="13"/>
      <c r="F33" s="13"/>
      <c r="G33" s="13"/>
      <c r="H33" s="13"/>
      <c r="I33" s="13"/>
      <c r="J33" s="13"/>
      <c r="K33" s="13"/>
      <c r="L33" s="13"/>
      <c r="M33" s="13"/>
      <c r="N33" s="13"/>
      <c r="O33" s="13"/>
      <c r="P33" s="77"/>
      <c r="Q33" s="13"/>
      <c r="R33" s="4"/>
      <c r="S33" s="4"/>
      <c r="T33" s="5"/>
      <c r="U33" s="54"/>
    </row>
    <row r="34" spans="2:21" ht="33" customHeight="1">
      <c r="B34" s="3"/>
      <c r="C34" s="96" t="s">
        <v>24</v>
      </c>
      <c r="D34" s="132" t="s">
        <v>31</v>
      </c>
      <c r="E34" s="97" t="s">
        <v>32</v>
      </c>
      <c r="F34" s="96" t="s">
        <v>33</v>
      </c>
      <c r="G34" s="96" t="s">
        <v>34</v>
      </c>
      <c r="H34" s="96" t="s">
        <v>35</v>
      </c>
      <c r="I34" s="97" t="s">
        <v>36</v>
      </c>
      <c r="J34" s="96" t="s">
        <v>37</v>
      </c>
      <c r="K34" s="96"/>
      <c r="L34" s="96" t="s">
        <v>38</v>
      </c>
      <c r="M34" s="96" t="s">
        <v>39</v>
      </c>
      <c r="N34" s="96" t="s">
        <v>40</v>
      </c>
      <c r="O34" s="96" t="s">
        <v>41</v>
      </c>
      <c r="P34" s="109" t="s">
        <v>42</v>
      </c>
      <c r="Q34" s="98" t="s">
        <v>23</v>
      </c>
      <c r="R34" s="99"/>
      <c r="S34" s="43"/>
      <c r="T34" s="5"/>
      <c r="U34" s="54"/>
    </row>
    <row r="35" spans="2:21" ht="33" customHeight="1">
      <c r="B35" s="60" t="s">
        <v>75</v>
      </c>
      <c r="C35" s="96"/>
      <c r="D35" s="110"/>
      <c r="E35" s="97"/>
      <c r="F35" s="96"/>
      <c r="G35" s="96"/>
      <c r="H35" s="96"/>
      <c r="I35" s="97"/>
      <c r="J35" s="44" t="s">
        <v>5</v>
      </c>
      <c r="K35" s="44" t="s">
        <v>6</v>
      </c>
      <c r="L35" s="96"/>
      <c r="M35" s="96"/>
      <c r="N35" s="96"/>
      <c r="O35" s="96"/>
      <c r="P35" s="110"/>
      <c r="Q35" s="46" t="s">
        <v>17</v>
      </c>
      <c r="R35" s="47" t="s">
        <v>16</v>
      </c>
      <c r="S35" s="23" t="s">
        <v>44</v>
      </c>
      <c r="T35" s="23" t="s">
        <v>45</v>
      </c>
      <c r="U35" s="54"/>
    </row>
    <row r="36" spans="2:21" s="14" customFormat="1" ht="172.5" customHeight="1">
      <c r="B36" s="111">
        <v>1</v>
      </c>
      <c r="C36" s="134">
        <v>1</v>
      </c>
      <c r="D36" s="135" t="s">
        <v>56</v>
      </c>
      <c r="E36" s="135" t="s">
        <v>57</v>
      </c>
      <c r="F36" s="135" t="s">
        <v>58</v>
      </c>
      <c r="G36" s="135" t="s">
        <v>59</v>
      </c>
      <c r="H36" s="135" t="s">
        <v>29</v>
      </c>
      <c r="I36" s="135" t="s">
        <v>60</v>
      </c>
      <c r="J36" s="135">
        <v>40</v>
      </c>
      <c r="K36" s="135" t="s">
        <v>61</v>
      </c>
      <c r="L36" s="136">
        <v>44256</v>
      </c>
      <c r="M36" s="136">
        <v>44834</v>
      </c>
      <c r="N36" s="137" t="s">
        <v>127</v>
      </c>
      <c r="O36" s="137" t="s">
        <v>127</v>
      </c>
      <c r="P36" s="137" t="s">
        <v>63</v>
      </c>
      <c r="Q36" s="135"/>
      <c r="R36" s="138"/>
      <c r="S36" s="21">
        <f>IF(H36="Baja",1,IF(H36="Media - baja",2,IF(H36="Media",3,IF(H36="Media - alta",4,5))))</f>
        <v>4</v>
      </c>
      <c r="T36" s="42">
        <f>R36*S36</f>
        <v>0</v>
      </c>
      <c r="U36" s="55"/>
    </row>
    <row r="37" spans="2:21" s="14" customFormat="1" ht="108" customHeight="1">
      <c r="B37" s="112"/>
      <c r="C37" s="134">
        <v>2</v>
      </c>
      <c r="D37" s="135" t="s">
        <v>70</v>
      </c>
      <c r="E37" s="135" t="s">
        <v>71</v>
      </c>
      <c r="F37" s="135" t="s">
        <v>58</v>
      </c>
      <c r="G37" s="135" t="s">
        <v>72</v>
      </c>
      <c r="H37" s="135" t="s">
        <v>29</v>
      </c>
      <c r="I37" s="135" t="s">
        <v>73</v>
      </c>
      <c r="J37" s="135">
        <v>1</v>
      </c>
      <c r="K37" s="135" t="s">
        <v>74</v>
      </c>
      <c r="L37" s="139">
        <v>44075</v>
      </c>
      <c r="M37" s="139">
        <v>44926</v>
      </c>
      <c r="N37" s="135" t="s">
        <v>63</v>
      </c>
      <c r="O37" s="135" t="s">
        <v>63</v>
      </c>
      <c r="P37" s="137" t="s">
        <v>62</v>
      </c>
      <c r="Q37" s="135"/>
      <c r="R37" s="138"/>
      <c r="S37" s="21"/>
      <c r="T37" s="42"/>
      <c r="U37" s="55"/>
    </row>
    <row r="38" spans="2:21" s="14" customFormat="1" ht="83.25" customHeight="1">
      <c r="B38" s="62">
        <v>2</v>
      </c>
      <c r="C38" s="134">
        <v>3</v>
      </c>
      <c r="D38" s="135" t="s">
        <v>64</v>
      </c>
      <c r="E38" s="135" t="s">
        <v>65</v>
      </c>
      <c r="F38" s="135" t="s">
        <v>54</v>
      </c>
      <c r="G38" s="135" t="s">
        <v>66</v>
      </c>
      <c r="H38" s="135" t="s">
        <v>30</v>
      </c>
      <c r="I38" s="135" t="s">
        <v>67</v>
      </c>
      <c r="J38" s="135">
        <v>1</v>
      </c>
      <c r="K38" s="135" t="s">
        <v>68</v>
      </c>
      <c r="L38" s="139">
        <v>44136</v>
      </c>
      <c r="M38" s="139">
        <v>44286</v>
      </c>
      <c r="N38" s="135" t="s">
        <v>55</v>
      </c>
      <c r="O38" s="135" t="s">
        <v>55</v>
      </c>
      <c r="P38" s="137" t="s">
        <v>69</v>
      </c>
      <c r="Q38" s="135"/>
      <c r="R38" s="138"/>
      <c r="S38" s="21">
        <f>IF(H38="Baja",1,IF(H38="Media - baja",2,IF(H38="Media",3,IF(H38="Media - alta",4,5))))</f>
        <v>5</v>
      </c>
      <c r="T38" s="42">
        <f>R38*S38</f>
        <v>0</v>
      </c>
      <c r="U38" s="55"/>
    </row>
    <row r="39" spans="2:21" s="14" customFormat="1" ht="160.5" customHeight="1">
      <c r="B39" s="15">
        <v>3</v>
      </c>
      <c r="C39" s="140">
        <v>4</v>
      </c>
      <c r="D39" s="135" t="s">
        <v>76</v>
      </c>
      <c r="E39" s="135" t="s">
        <v>77</v>
      </c>
      <c r="F39" s="135" t="s">
        <v>54</v>
      </c>
      <c r="G39" s="135" t="s">
        <v>78</v>
      </c>
      <c r="H39" s="135" t="s">
        <v>29</v>
      </c>
      <c r="I39" s="135" t="s">
        <v>79</v>
      </c>
      <c r="J39" s="135">
        <v>1</v>
      </c>
      <c r="K39" s="135" t="s">
        <v>80</v>
      </c>
      <c r="L39" s="139">
        <v>44044</v>
      </c>
      <c r="M39" s="139">
        <v>44196</v>
      </c>
      <c r="N39" s="135" t="s">
        <v>63</v>
      </c>
      <c r="O39" s="135" t="s">
        <v>63</v>
      </c>
      <c r="P39" s="137" t="s">
        <v>81</v>
      </c>
      <c r="Q39" s="141"/>
      <c r="R39" s="142"/>
      <c r="S39" s="21">
        <f>IF(H39="Baja",1,IF(H39="Media - baja",2,IF(H39="Media",3,IF(H39="Media - alta",4,5))))</f>
        <v>4</v>
      </c>
      <c r="T39" s="42">
        <f>R39*S39</f>
        <v>0</v>
      </c>
      <c r="U39" s="55"/>
    </row>
    <row r="40" spans="2:21" s="14" customFormat="1" ht="85.5" customHeight="1">
      <c r="B40" s="113">
        <v>4</v>
      </c>
      <c r="C40" s="134">
        <v>5</v>
      </c>
      <c r="D40" s="135" t="s">
        <v>82</v>
      </c>
      <c r="E40" s="135" t="s">
        <v>83</v>
      </c>
      <c r="F40" s="135" t="s">
        <v>58</v>
      </c>
      <c r="G40" s="135" t="s">
        <v>84</v>
      </c>
      <c r="H40" s="135" t="s">
        <v>29</v>
      </c>
      <c r="I40" s="135" t="s">
        <v>85</v>
      </c>
      <c r="J40" s="135">
        <v>2</v>
      </c>
      <c r="K40" s="135" t="s">
        <v>86</v>
      </c>
      <c r="L40" s="139">
        <v>44197</v>
      </c>
      <c r="M40" s="139">
        <v>44926</v>
      </c>
      <c r="N40" s="135" t="s">
        <v>63</v>
      </c>
      <c r="O40" s="135" t="s">
        <v>63</v>
      </c>
      <c r="P40" s="137"/>
      <c r="Q40" s="135"/>
      <c r="R40" s="138"/>
      <c r="S40" s="21">
        <f>IF(H40="Baja",1,IF(H40="Media - baja",2,IF(H40="Media",3,IF(H40="Media - alta",4,5))))</f>
        <v>4</v>
      </c>
      <c r="T40" s="42">
        <f>R40*S40</f>
        <v>0</v>
      </c>
      <c r="U40" s="55"/>
    </row>
    <row r="41" spans="2:21" s="14" customFormat="1" ht="85.5" customHeight="1">
      <c r="B41" s="113"/>
      <c r="C41" s="143">
        <v>6</v>
      </c>
      <c r="D41" s="144" t="s">
        <v>119</v>
      </c>
      <c r="E41" s="135" t="s">
        <v>120</v>
      </c>
      <c r="F41" s="137" t="s">
        <v>97</v>
      </c>
      <c r="G41" s="137" t="s">
        <v>121</v>
      </c>
      <c r="H41" s="137" t="s">
        <v>28</v>
      </c>
      <c r="I41" s="137" t="s">
        <v>122</v>
      </c>
      <c r="J41" s="137">
        <v>1</v>
      </c>
      <c r="K41" s="137" t="s">
        <v>123</v>
      </c>
      <c r="L41" s="145">
        <v>44378</v>
      </c>
      <c r="M41" s="145">
        <v>44408</v>
      </c>
      <c r="N41" s="137" t="s">
        <v>63</v>
      </c>
      <c r="O41" s="135" t="s">
        <v>63</v>
      </c>
      <c r="P41" s="137"/>
      <c r="Q41" s="135"/>
      <c r="R41" s="138"/>
      <c r="S41" s="21"/>
      <c r="T41" s="42"/>
      <c r="U41" s="55"/>
    </row>
    <row r="42" spans="2:21" s="14" customFormat="1" ht="85.5" customHeight="1">
      <c r="B42" s="113"/>
      <c r="C42" s="146"/>
      <c r="D42" s="147"/>
      <c r="E42" s="135" t="s">
        <v>120</v>
      </c>
      <c r="F42" s="137" t="s">
        <v>97</v>
      </c>
      <c r="G42" s="137" t="s">
        <v>124</v>
      </c>
      <c r="H42" s="137" t="s">
        <v>28</v>
      </c>
      <c r="I42" s="137" t="s">
        <v>122</v>
      </c>
      <c r="J42" s="137">
        <v>1</v>
      </c>
      <c r="K42" s="137" t="s">
        <v>125</v>
      </c>
      <c r="L42" s="145">
        <v>80933</v>
      </c>
      <c r="M42" s="145">
        <v>44561</v>
      </c>
      <c r="N42" s="137" t="s">
        <v>63</v>
      </c>
      <c r="O42" s="135" t="s">
        <v>63</v>
      </c>
      <c r="P42" s="137"/>
      <c r="Q42" s="135"/>
      <c r="R42" s="138"/>
      <c r="S42" s="21"/>
      <c r="T42" s="42"/>
      <c r="U42" s="55"/>
    </row>
    <row r="43" spans="2:21" s="14" customFormat="1" ht="85.5" customHeight="1">
      <c r="B43" s="113"/>
      <c r="C43" s="146"/>
      <c r="D43" s="147"/>
      <c r="E43" s="135" t="s">
        <v>120</v>
      </c>
      <c r="F43" s="137" t="s">
        <v>97</v>
      </c>
      <c r="G43" s="137" t="s">
        <v>121</v>
      </c>
      <c r="H43" s="137" t="s">
        <v>28</v>
      </c>
      <c r="I43" s="137" t="s">
        <v>122</v>
      </c>
      <c r="J43" s="137">
        <v>1</v>
      </c>
      <c r="K43" s="137" t="s">
        <v>126</v>
      </c>
      <c r="L43" s="145">
        <v>44743</v>
      </c>
      <c r="M43" s="145">
        <v>44773</v>
      </c>
      <c r="N43" s="137" t="s">
        <v>63</v>
      </c>
      <c r="O43" s="135" t="s">
        <v>63</v>
      </c>
      <c r="P43" s="137"/>
      <c r="Q43" s="135"/>
      <c r="R43" s="138"/>
      <c r="S43" s="21"/>
      <c r="T43" s="42"/>
      <c r="U43" s="55"/>
    </row>
    <row r="44" spans="2:21" s="14" customFormat="1" ht="85.5" customHeight="1">
      <c r="B44" s="113"/>
      <c r="C44" s="148"/>
      <c r="D44" s="149"/>
      <c r="E44" s="135" t="s">
        <v>120</v>
      </c>
      <c r="F44" s="137" t="s">
        <v>97</v>
      </c>
      <c r="G44" s="137" t="s">
        <v>124</v>
      </c>
      <c r="H44" s="137" t="s">
        <v>28</v>
      </c>
      <c r="I44" s="137" t="s">
        <v>122</v>
      </c>
      <c r="J44" s="137">
        <v>1</v>
      </c>
      <c r="K44" s="137" t="s">
        <v>125</v>
      </c>
      <c r="L44" s="145">
        <v>44774</v>
      </c>
      <c r="M44" s="145">
        <v>44926</v>
      </c>
      <c r="N44" s="137" t="s">
        <v>63</v>
      </c>
      <c r="O44" s="135" t="s">
        <v>63</v>
      </c>
      <c r="P44" s="137"/>
      <c r="Q44" s="135"/>
      <c r="R44" s="138"/>
      <c r="S44" s="21"/>
      <c r="T44" s="42"/>
      <c r="U44" s="55"/>
    </row>
    <row r="45" spans="2:21" s="14" customFormat="1" ht="71.25" customHeight="1">
      <c r="B45" s="113"/>
      <c r="C45" s="134">
        <v>7</v>
      </c>
      <c r="D45" s="135" t="s">
        <v>87</v>
      </c>
      <c r="E45" s="135" t="s">
        <v>88</v>
      </c>
      <c r="F45" s="135" t="s">
        <v>89</v>
      </c>
      <c r="G45" s="135" t="s">
        <v>90</v>
      </c>
      <c r="H45" s="135" t="s">
        <v>29</v>
      </c>
      <c r="I45" s="135" t="s">
        <v>91</v>
      </c>
      <c r="J45" s="135">
        <v>1</v>
      </c>
      <c r="K45" s="135" t="s">
        <v>92</v>
      </c>
      <c r="L45" s="139">
        <v>43800</v>
      </c>
      <c r="M45" s="139">
        <v>44316</v>
      </c>
      <c r="N45" s="135" t="s">
        <v>93</v>
      </c>
      <c r="O45" s="135" t="s">
        <v>94</v>
      </c>
      <c r="P45" s="137"/>
      <c r="Q45" s="135"/>
      <c r="R45" s="138"/>
      <c r="S45" s="21">
        <f>IF(H45="Baja",1,IF(H45="Media - baja",2,IF(H45="Media",3,IF(H45="Media - alta",4,5))))</f>
        <v>4</v>
      </c>
      <c r="T45" s="42">
        <f>R45*S45</f>
        <v>0</v>
      </c>
      <c r="U45" s="55"/>
    </row>
    <row r="46" spans="2:21" s="14" customFormat="1" ht="66.75" customHeight="1">
      <c r="B46" s="113">
        <v>5</v>
      </c>
      <c r="C46" s="143">
        <v>8</v>
      </c>
      <c r="D46" s="150" t="s">
        <v>95</v>
      </c>
      <c r="E46" s="135" t="s">
        <v>96</v>
      </c>
      <c r="F46" s="135" t="s">
        <v>97</v>
      </c>
      <c r="G46" s="135" t="s">
        <v>98</v>
      </c>
      <c r="H46" s="135" t="s">
        <v>28</v>
      </c>
      <c r="I46" s="135" t="s">
        <v>99</v>
      </c>
      <c r="J46" s="135">
        <v>4</v>
      </c>
      <c r="K46" s="135" t="s">
        <v>100</v>
      </c>
      <c r="L46" s="139">
        <v>44197</v>
      </c>
      <c r="M46" s="139">
        <v>44926</v>
      </c>
      <c r="N46" s="135" t="s">
        <v>101</v>
      </c>
      <c r="O46" s="135" t="s">
        <v>102</v>
      </c>
      <c r="P46" s="137"/>
      <c r="Q46" s="135"/>
      <c r="R46" s="138"/>
      <c r="S46" s="21">
        <f>IF(H46="Baja",1,IF(H46="Media - baja",2,IF(H46="Media",3,IF(H46="Media - alta",4,5))))</f>
        <v>3</v>
      </c>
      <c r="T46" s="42">
        <f>R46*S46</f>
        <v>0</v>
      </c>
      <c r="U46" s="55"/>
    </row>
    <row r="47" spans="2:21" s="14" customFormat="1" ht="75.75" customHeight="1">
      <c r="B47" s="113"/>
      <c r="C47" s="146"/>
      <c r="D47" s="151"/>
      <c r="E47" s="135" t="s">
        <v>96</v>
      </c>
      <c r="F47" s="135" t="s">
        <v>97</v>
      </c>
      <c r="G47" s="135" t="s">
        <v>98</v>
      </c>
      <c r="H47" s="135" t="s">
        <v>28</v>
      </c>
      <c r="I47" s="135" t="s">
        <v>99</v>
      </c>
      <c r="J47" s="135">
        <v>2</v>
      </c>
      <c r="K47" s="135" t="s">
        <v>100</v>
      </c>
      <c r="L47" s="139">
        <v>44197</v>
      </c>
      <c r="M47" s="139">
        <v>44561</v>
      </c>
      <c r="N47" s="135" t="s">
        <v>103</v>
      </c>
      <c r="O47" s="135" t="s">
        <v>104</v>
      </c>
      <c r="P47" s="137"/>
      <c r="Q47" s="135"/>
      <c r="R47" s="138"/>
      <c r="S47" s="21">
        <f>IF(H47="Baja",1,IF(H47="Media - baja",2,IF(H47="Media",3,IF(H47="Media - alta",4,5))))</f>
        <v>3</v>
      </c>
      <c r="T47" s="42">
        <f>R47*S47</f>
        <v>0</v>
      </c>
      <c r="U47" s="55"/>
    </row>
    <row r="48" spans="2:21" s="14" customFormat="1" ht="72" customHeight="1">
      <c r="B48" s="113"/>
      <c r="C48" s="146"/>
      <c r="D48" s="151"/>
      <c r="E48" s="135" t="s">
        <v>96</v>
      </c>
      <c r="F48" s="135" t="s">
        <v>97</v>
      </c>
      <c r="G48" s="135" t="s">
        <v>98</v>
      </c>
      <c r="H48" s="135" t="s">
        <v>28</v>
      </c>
      <c r="I48" s="135" t="s">
        <v>99</v>
      </c>
      <c r="J48" s="135">
        <v>2</v>
      </c>
      <c r="K48" s="135" t="s">
        <v>100</v>
      </c>
      <c r="L48" s="139">
        <v>44197</v>
      </c>
      <c r="M48" s="139">
        <v>44561</v>
      </c>
      <c r="N48" s="135" t="s">
        <v>105</v>
      </c>
      <c r="O48" s="135" t="s">
        <v>106</v>
      </c>
      <c r="P48" s="137"/>
      <c r="Q48" s="135"/>
      <c r="R48" s="138"/>
      <c r="S48" s="21">
        <f>IF(H48="Baja",1,IF(H48="Media - baja",2,IF(H48="Media",3,IF(H48="Media - alta",4,5))))</f>
        <v>3</v>
      </c>
      <c r="T48" s="42">
        <f>R48*S48</f>
        <v>0</v>
      </c>
      <c r="U48" s="55"/>
    </row>
    <row r="49" spans="2:21" s="14" customFormat="1" ht="57" customHeight="1">
      <c r="B49" s="113"/>
      <c r="C49" s="148"/>
      <c r="D49" s="152"/>
      <c r="E49" s="135" t="s">
        <v>96</v>
      </c>
      <c r="F49" s="135" t="s">
        <v>97</v>
      </c>
      <c r="G49" s="135" t="s">
        <v>98</v>
      </c>
      <c r="H49" s="135" t="s">
        <v>28</v>
      </c>
      <c r="I49" s="135" t="s">
        <v>99</v>
      </c>
      <c r="J49" s="135">
        <v>2</v>
      </c>
      <c r="K49" s="135" t="s">
        <v>100</v>
      </c>
      <c r="L49" s="139">
        <v>44197</v>
      </c>
      <c r="M49" s="139">
        <v>44561</v>
      </c>
      <c r="N49" s="135" t="s">
        <v>107</v>
      </c>
      <c r="O49" s="135" t="s">
        <v>108</v>
      </c>
      <c r="P49" s="137"/>
      <c r="Q49" s="135"/>
      <c r="R49" s="138"/>
      <c r="S49" s="21">
        <f>IF(H49="Baja",1,IF(H49="Media - baja",2,IF(H49="Media",3,IF(H49="Media - alta",4,5))))</f>
        <v>3</v>
      </c>
      <c r="T49" s="42">
        <f>R49*S49</f>
        <v>0</v>
      </c>
      <c r="U49" s="55"/>
    </row>
    <row r="50" spans="2:21" s="14" customFormat="1" ht="57" customHeight="1">
      <c r="B50" s="15">
        <v>8</v>
      </c>
      <c r="C50" s="134">
        <v>9</v>
      </c>
      <c r="D50" s="153" t="s">
        <v>109</v>
      </c>
      <c r="E50" s="135" t="s">
        <v>110</v>
      </c>
      <c r="F50" s="135" t="s">
        <v>89</v>
      </c>
      <c r="G50" s="135" t="s">
        <v>90</v>
      </c>
      <c r="H50" s="135" t="s">
        <v>29</v>
      </c>
      <c r="I50" s="135" t="s">
        <v>91</v>
      </c>
      <c r="J50" s="135">
        <v>1</v>
      </c>
      <c r="K50" s="135" t="s">
        <v>92</v>
      </c>
      <c r="L50" s="139">
        <v>43800</v>
      </c>
      <c r="M50" s="139">
        <v>44316</v>
      </c>
      <c r="N50" s="135" t="s">
        <v>93</v>
      </c>
      <c r="O50" s="135" t="s">
        <v>94</v>
      </c>
      <c r="P50" s="137"/>
      <c r="Q50" s="135"/>
      <c r="R50" s="138"/>
      <c r="S50" s="21">
        <f>IF(H50="Baja",1,IF(H50="Media - baja",2,IF(H50="Media",3,IF(H50="Media - alta",4,5))))</f>
        <v>4</v>
      </c>
      <c r="T50" s="42">
        <f>R50*S50</f>
        <v>0</v>
      </c>
      <c r="U50" s="55"/>
    </row>
    <row r="51" spans="2:21" s="14" customFormat="1" ht="79.2">
      <c r="B51" s="15"/>
      <c r="C51" s="140">
        <v>10</v>
      </c>
      <c r="D51" s="154" t="s">
        <v>112</v>
      </c>
      <c r="E51" s="154" t="s">
        <v>111</v>
      </c>
      <c r="F51" s="135" t="s">
        <v>117</v>
      </c>
      <c r="G51" s="135" t="s">
        <v>90</v>
      </c>
      <c r="H51" s="135" t="s">
        <v>29</v>
      </c>
      <c r="I51" s="135" t="s">
        <v>91</v>
      </c>
      <c r="J51" s="135">
        <v>1</v>
      </c>
      <c r="K51" s="135" t="s">
        <v>92</v>
      </c>
      <c r="L51" s="139">
        <v>43800</v>
      </c>
      <c r="M51" s="155">
        <v>44377</v>
      </c>
      <c r="N51" s="135" t="s">
        <v>93</v>
      </c>
      <c r="O51" s="135" t="s">
        <v>94</v>
      </c>
      <c r="P51" s="137"/>
      <c r="Q51" s="135"/>
      <c r="R51" s="138"/>
      <c r="S51" s="21">
        <f>IF(H51="Baja",1,IF(H51="Media - baja",2,IF(H51="Media",3,IF(H51="Media - alta",4,5))))</f>
        <v>4</v>
      </c>
      <c r="T51" s="42">
        <f>R51*S51</f>
        <v>0</v>
      </c>
      <c r="U51" s="55"/>
    </row>
    <row r="52" spans="2:21" s="14" customFormat="1" ht="50.1" customHeight="1">
      <c r="B52" s="15"/>
      <c r="C52" s="143">
        <v>11</v>
      </c>
      <c r="D52" s="144" t="s">
        <v>114</v>
      </c>
      <c r="E52" s="154" t="s">
        <v>113</v>
      </c>
      <c r="F52" s="135" t="s">
        <v>89</v>
      </c>
      <c r="G52" s="135" t="s">
        <v>90</v>
      </c>
      <c r="H52" s="135" t="s">
        <v>29</v>
      </c>
      <c r="I52" s="135" t="s">
        <v>91</v>
      </c>
      <c r="J52" s="135">
        <v>1</v>
      </c>
      <c r="K52" s="135" t="s">
        <v>92</v>
      </c>
      <c r="L52" s="139">
        <v>43800</v>
      </c>
      <c r="M52" s="155">
        <v>44377</v>
      </c>
      <c r="N52" s="135" t="s">
        <v>93</v>
      </c>
      <c r="O52" s="135" t="s">
        <v>94</v>
      </c>
      <c r="P52" s="137"/>
      <c r="Q52" s="135"/>
      <c r="R52" s="138"/>
      <c r="S52" s="21">
        <f>IF(H52="Baja",1,IF(H52="Media - baja",2,IF(H52="Media",3,IF(H52="Media - alta",4,5))))</f>
        <v>4</v>
      </c>
      <c r="T52" s="42">
        <f>R52*S52</f>
        <v>0</v>
      </c>
      <c r="U52" s="55"/>
    </row>
    <row r="53" spans="2:21" s="14" customFormat="1" ht="50.1" customHeight="1">
      <c r="B53" s="15"/>
      <c r="C53" s="148"/>
      <c r="D53" s="149"/>
      <c r="E53" s="154" t="s">
        <v>118</v>
      </c>
      <c r="F53" s="135" t="s">
        <v>89</v>
      </c>
      <c r="G53" s="135" t="s">
        <v>90</v>
      </c>
      <c r="H53" s="135" t="s">
        <v>29</v>
      </c>
      <c r="I53" s="135" t="s">
        <v>91</v>
      </c>
      <c r="J53" s="135">
        <v>1</v>
      </c>
      <c r="K53" s="135" t="s">
        <v>92</v>
      </c>
      <c r="L53" s="139">
        <v>43800</v>
      </c>
      <c r="M53" s="155">
        <v>44377</v>
      </c>
      <c r="N53" s="135" t="s">
        <v>93</v>
      </c>
      <c r="O53" s="135" t="s">
        <v>94</v>
      </c>
      <c r="P53" s="137"/>
      <c r="Q53" s="135"/>
      <c r="R53" s="138"/>
      <c r="S53" s="21"/>
      <c r="T53" s="42"/>
      <c r="U53" s="55"/>
    </row>
    <row r="54" spans="2:21" s="14" customFormat="1" ht="51" customHeight="1">
      <c r="B54" s="15"/>
      <c r="C54" s="134">
        <v>12</v>
      </c>
      <c r="D54" s="154" t="s">
        <v>116</v>
      </c>
      <c r="E54" s="154" t="s">
        <v>115</v>
      </c>
      <c r="F54" s="135" t="s">
        <v>89</v>
      </c>
      <c r="G54" s="135" t="s">
        <v>90</v>
      </c>
      <c r="H54" s="135" t="s">
        <v>29</v>
      </c>
      <c r="I54" s="135" t="s">
        <v>91</v>
      </c>
      <c r="J54" s="135">
        <v>1</v>
      </c>
      <c r="K54" s="135" t="s">
        <v>92</v>
      </c>
      <c r="L54" s="139">
        <v>43800</v>
      </c>
      <c r="M54" s="155">
        <v>44377</v>
      </c>
      <c r="N54" s="135" t="s">
        <v>93</v>
      </c>
      <c r="O54" s="135" t="s">
        <v>94</v>
      </c>
      <c r="P54" s="137"/>
      <c r="Q54" s="135"/>
      <c r="R54" s="138"/>
      <c r="S54" s="21">
        <f>IF(H54="Baja",1,IF(H54="Media - baja",2,IF(H54="Media",3,IF(H54="Media - alta",4,5))))</f>
        <v>4</v>
      </c>
      <c r="T54" s="42">
        <f>R54*S54</f>
        <v>0</v>
      </c>
      <c r="U54" s="55"/>
    </row>
    <row r="55" spans="2:21" s="14" customFormat="1" ht="51.9" hidden="1" customHeight="1">
      <c r="B55" s="15"/>
      <c r="C55" s="61">
        <v>15</v>
      </c>
      <c r="D55" s="64"/>
      <c r="E55" s="65"/>
      <c r="F55" s="65"/>
      <c r="G55" s="65"/>
      <c r="H55" s="65"/>
      <c r="I55" s="65"/>
      <c r="J55" s="66"/>
      <c r="K55" s="63"/>
      <c r="L55" s="67"/>
      <c r="M55" s="67"/>
      <c r="N55" s="63"/>
      <c r="O55" s="63"/>
      <c r="P55" s="68"/>
      <c r="Q55" s="63"/>
      <c r="R55" s="53"/>
      <c r="S55" s="21"/>
      <c r="T55" s="42"/>
      <c r="U55" s="55"/>
    </row>
    <row r="56" spans="2:21" s="14" customFormat="1" ht="31.5" hidden="1" customHeight="1">
      <c r="B56" s="15"/>
      <c r="C56" s="48">
        <v>16</v>
      </c>
      <c r="D56" s="64"/>
      <c r="E56" s="65"/>
      <c r="F56" s="65"/>
      <c r="G56" s="65"/>
      <c r="H56" s="65"/>
      <c r="I56" s="65"/>
      <c r="J56" s="66"/>
      <c r="K56" s="63"/>
      <c r="L56" s="67"/>
      <c r="M56" s="67"/>
      <c r="N56" s="63"/>
      <c r="O56" s="63"/>
      <c r="P56" s="68"/>
      <c r="Q56" s="63"/>
      <c r="R56" s="53"/>
      <c r="S56" s="21"/>
      <c r="T56" s="42"/>
      <c r="U56" s="55"/>
    </row>
    <row r="57" spans="2:21" s="14" customFormat="1" ht="31.5" hidden="1" customHeight="1">
      <c r="B57" s="15"/>
      <c r="C57" s="61">
        <v>17</v>
      </c>
      <c r="D57" s="64"/>
      <c r="E57" s="65"/>
      <c r="F57" s="65"/>
      <c r="G57" s="65"/>
      <c r="H57" s="65"/>
      <c r="I57" s="65"/>
      <c r="J57" s="66"/>
      <c r="K57" s="63"/>
      <c r="L57" s="67"/>
      <c r="M57" s="67"/>
      <c r="N57" s="63"/>
      <c r="O57" s="63"/>
      <c r="P57" s="68"/>
      <c r="Q57" s="63"/>
      <c r="R57" s="53"/>
      <c r="S57" s="21"/>
      <c r="T57" s="42"/>
      <c r="U57" s="55"/>
    </row>
    <row r="58" spans="2:21" s="14" customFormat="1" ht="31.5" hidden="1" customHeight="1">
      <c r="B58" s="15"/>
      <c r="C58" s="61">
        <v>18</v>
      </c>
      <c r="D58" s="64"/>
      <c r="E58" s="65"/>
      <c r="F58" s="65"/>
      <c r="G58" s="65"/>
      <c r="H58" s="65"/>
      <c r="I58" s="65"/>
      <c r="J58" s="66"/>
      <c r="K58" s="63"/>
      <c r="L58" s="67"/>
      <c r="M58" s="67"/>
      <c r="N58" s="63"/>
      <c r="O58" s="63"/>
      <c r="P58" s="68"/>
      <c r="Q58" s="63"/>
      <c r="R58" s="53"/>
      <c r="S58" s="21"/>
      <c r="T58" s="42"/>
      <c r="U58" s="55"/>
    </row>
    <row r="59" spans="2:21" s="14" customFormat="1" ht="31.5" hidden="1" customHeight="1">
      <c r="B59" s="15"/>
      <c r="C59" s="61">
        <v>19</v>
      </c>
      <c r="D59" s="49"/>
      <c r="E59" s="50"/>
      <c r="F59" s="50"/>
      <c r="G59" s="50"/>
      <c r="H59" s="50"/>
      <c r="I59" s="50"/>
      <c r="J59" s="53"/>
      <c r="K59" s="51"/>
      <c r="L59" s="52"/>
      <c r="M59" s="52"/>
      <c r="N59" s="51"/>
      <c r="O59" s="51"/>
      <c r="P59" s="78"/>
      <c r="Q59" s="51"/>
      <c r="R59" s="53"/>
      <c r="S59" s="21"/>
      <c r="T59" s="42"/>
      <c r="U59" s="55"/>
    </row>
    <row r="60" spans="2:21" s="14" customFormat="1" ht="31.5" hidden="1" customHeight="1">
      <c r="B60" s="15"/>
      <c r="C60" s="48">
        <v>20</v>
      </c>
      <c r="D60" s="49"/>
      <c r="E60" s="50"/>
      <c r="F60" s="50"/>
      <c r="G60" s="50"/>
      <c r="H60" s="50"/>
      <c r="I60" s="50"/>
      <c r="J60" s="53"/>
      <c r="K60" s="51"/>
      <c r="L60" s="52"/>
      <c r="M60" s="52"/>
      <c r="N60" s="51"/>
      <c r="O60" s="51"/>
      <c r="P60" s="78"/>
      <c r="Q60" s="51"/>
      <c r="R60" s="53"/>
      <c r="S60" s="21"/>
      <c r="T60" s="42"/>
      <c r="U60" s="55"/>
    </row>
    <row r="61" spans="2:21" s="14" customFormat="1" ht="31.5" hidden="1" customHeight="1">
      <c r="B61" s="15"/>
      <c r="C61" s="61">
        <v>21</v>
      </c>
      <c r="D61" s="49"/>
      <c r="E61" s="50"/>
      <c r="F61" s="50"/>
      <c r="G61" s="50"/>
      <c r="H61" s="50"/>
      <c r="I61" s="50"/>
      <c r="J61" s="53"/>
      <c r="K61" s="51"/>
      <c r="L61" s="52"/>
      <c r="M61" s="52"/>
      <c r="N61" s="51"/>
      <c r="O61" s="51"/>
      <c r="P61" s="78"/>
      <c r="Q61" s="51"/>
      <c r="R61" s="53"/>
      <c r="S61" s="21">
        <f>IF(H61="Baja",1,IF(H61="Media - baja",2,IF(H61="Media",3,IF(H61="Media - alta",4,5))))</f>
        <v>5</v>
      </c>
      <c r="T61" s="42">
        <f>R61*S61</f>
        <v>0</v>
      </c>
      <c r="U61" s="55"/>
    </row>
    <row r="62" spans="2:21" s="14" customFormat="1" ht="31.5" hidden="1" customHeight="1">
      <c r="B62" s="15"/>
      <c r="C62" s="61">
        <v>22</v>
      </c>
      <c r="D62" s="49"/>
      <c r="E62" s="50"/>
      <c r="F62" s="50"/>
      <c r="G62" s="50"/>
      <c r="H62" s="50"/>
      <c r="I62" s="50"/>
      <c r="J62" s="53"/>
      <c r="K62" s="51"/>
      <c r="L62" s="52"/>
      <c r="M62" s="52"/>
      <c r="N62" s="51"/>
      <c r="O62" s="51"/>
      <c r="P62" s="78"/>
      <c r="Q62" s="51"/>
      <c r="R62" s="53"/>
      <c r="S62" s="21">
        <f>IF(H62="Baja",1,IF(H62="Media - baja",2,IF(H62="Media",3,IF(H62="Media - alta",4,5))))</f>
        <v>5</v>
      </c>
      <c r="T62" s="42">
        <f>R62*S62</f>
        <v>0</v>
      </c>
      <c r="U62" s="55"/>
    </row>
    <row r="63" spans="2:21" s="14" customFormat="1" ht="31.5" customHeight="1">
      <c r="B63" s="15"/>
      <c r="C63" s="37"/>
      <c r="D63" s="37"/>
      <c r="E63" s="36"/>
      <c r="F63" s="36"/>
      <c r="G63" s="36"/>
      <c r="H63" s="38"/>
      <c r="I63" s="36"/>
      <c r="J63" s="39"/>
      <c r="K63" s="36"/>
      <c r="L63" s="40"/>
      <c r="M63" s="40"/>
      <c r="N63" s="36"/>
      <c r="O63" s="36"/>
      <c r="P63" s="79"/>
      <c r="Q63" s="36"/>
      <c r="R63" s="41"/>
      <c r="S63" s="41"/>
      <c r="T63" s="41"/>
      <c r="U63" s="55"/>
    </row>
    <row r="64" spans="2:21" ht="21.75" customHeight="1">
      <c r="B64" s="57"/>
      <c r="C64" s="58"/>
      <c r="D64" s="58"/>
      <c r="E64" s="58"/>
      <c r="F64" s="58"/>
      <c r="G64" s="58"/>
      <c r="H64" s="58"/>
      <c r="I64" s="58"/>
      <c r="J64" s="58"/>
      <c r="K64" s="58"/>
      <c r="L64" s="58"/>
      <c r="M64" s="58"/>
      <c r="N64" s="58"/>
      <c r="O64" s="58"/>
      <c r="P64" s="80"/>
      <c r="Q64" s="58"/>
      <c r="R64" s="58"/>
      <c r="S64" s="58"/>
      <c r="T64" s="59"/>
      <c r="U64" s="54"/>
    </row>
    <row r="65" spans="1:21" ht="21.75" customHeight="1">
      <c r="A65" s="16"/>
      <c r="B65" s="106" t="s">
        <v>7</v>
      </c>
      <c r="C65" s="107"/>
      <c r="D65" s="107"/>
      <c r="E65" s="107"/>
      <c r="F65" s="107"/>
      <c r="G65" s="107"/>
      <c r="H65" s="107"/>
      <c r="I65" s="107"/>
      <c r="J65" s="107"/>
      <c r="K65" s="107"/>
      <c r="L65" s="107"/>
      <c r="M65" s="107"/>
      <c r="N65" s="107"/>
      <c r="O65" s="107"/>
      <c r="P65" s="107"/>
      <c r="Q65" s="107"/>
      <c r="R65" s="107"/>
      <c r="S65" s="107"/>
      <c r="T65" s="107"/>
      <c r="U65" s="108"/>
    </row>
    <row r="66" spans="1:21" ht="21.75" customHeight="1">
      <c r="A66" s="17"/>
      <c r="B66" s="103" t="s">
        <v>8</v>
      </c>
      <c r="C66" s="104"/>
      <c r="D66" s="104"/>
      <c r="E66" s="104"/>
      <c r="F66" s="104"/>
      <c r="G66" s="104"/>
      <c r="H66" s="104"/>
      <c r="I66" s="104"/>
      <c r="J66" s="104"/>
      <c r="K66" s="104"/>
      <c r="L66" s="104"/>
      <c r="M66" s="104"/>
      <c r="N66" s="104"/>
      <c r="O66" s="104"/>
      <c r="P66" s="104"/>
      <c r="Q66" s="104"/>
      <c r="R66" s="104"/>
      <c r="S66" s="104"/>
      <c r="T66" s="104"/>
      <c r="U66" s="105"/>
    </row>
    <row r="67" spans="1:21" ht="21.75" customHeight="1">
      <c r="B67" s="122" t="s">
        <v>9</v>
      </c>
      <c r="C67" s="123"/>
      <c r="D67" s="124"/>
      <c r="E67" s="125" t="s">
        <v>25</v>
      </c>
      <c r="F67" s="125"/>
      <c r="G67" s="125"/>
      <c r="H67" s="125" t="s">
        <v>43</v>
      </c>
      <c r="I67" s="125"/>
      <c r="J67" s="126">
        <v>3</v>
      </c>
      <c r="K67" s="127"/>
      <c r="L67" s="127"/>
      <c r="M67" s="128" t="s">
        <v>10</v>
      </c>
      <c r="N67" s="128"/>
      <c r="O67" s="128"/>
      <c r="P67" s="100">
        <v>43343</v>
      </c>
      <c r="Q67" s="101"/>
      <c r="R67" s="101"/>
      <c r="S67" s="101"/>
      <c r="T67" s="101"/>
      <c r="U67" s="102"/>
    </row>
    <row r="68" spans="1:21" ht="80.25" customHeight="1">
      <c r="B68" s="93"/>
      <c r="C68" s="94"/>
      <c r="D68" s="94"/>
      <c r="E68" s="94"/>
      <c r="F68" s="94"/>
      <c r="G68" s="94"/>
      <c r="H68" s="94"/>
      <c r="I68" s="94"/>
      <c r="J68" s="95"/>
      <c r="K68" s="95"/>
      <c r="L68" s="95"/>
      <c r="M68" s="94"/>
      <c r="N68" s="94"/>
      <c r="O68" s="94"/>
      <c r="P68" s="95"/>
      <c r="Q68" s="95"/>
      <c r="R68" s="95"/>
      <c r="S68" s="95"/>
      <c r="T68" s="95"/>
      <c r="U68" s="56"/>
    </row>
    <row r="103" spans="21:21" ht="15.75" customHeight="1">
      <c r="U103" s="18"/>
    </row>
    <row r="104" spans="21:21">
      <c r="U104" s="18"/>
    </row>
    <row r="105" spans="21:21" ht="15.75" customHeight="1">
      <c r="U105" s="18"/>
    </row>
    <row r="106" spans="21:21">
      <c r="U106" s="9"/>
    </row>
    <row r="107" spans="21:21" ht="15.75" customHeight="1">
      <c r="U107" s="18"/>
    </row>
  </sheetData>
  <mergeCells count="50">
    <mergeCell ref="C46:C49"/>
    <mergeCell ref="C52:C53"/>
    <mergeCell ref="C2:E6"/>
    <mergeCell ref="P2:R6"/>
    <mergeCell ref="F2:O6"/>
    <mergeCell ref="K12:N12"/>
    <mergeCell ref="K13:N13"/>
    <mergeCell ref="H34:H35"/>
    <mergeCell ref="D34:D35"/>
    <mergeCell ref="G34:G35"/>
    <mergeCell ref="C18:O18"/>
    <mergeCell ref="C22:O22"/>
    <mergeCell ref="C20:O20"/>
    <mergeCell ref="C27:O27"/>
    <mergeCell ref="C29:O29"/>
    <mergeCell ref="C32:O32"/>
    <mergeCell ref="B67:D67"/>
    <mergeCell ref="E67:G67"/>
    <mergeCell ref="H67:I67"/>
    <mergeCell ref="J67:L67"/>
    <mergeCell ref="M67:O67"/>
    <mergeCell ref="I34:I35"/>
    <mergeCell ref="J34:K34"/>
    <mergeCell ref="L34:L35"/>
    <mergeCell ref="M34:M35"/>
    <mergeCell ref="O34:O35"/>
    <mergeCell ref="N34:N35"/>
    <mergeCell ref="K9:N9"/>
    <mergeCell ref="K10:N10"/>
    <mergeCell ref="K11:N11"/>
    <mergeCell ref="C16:O16"/>
    <mergeCell ref="C25:O25"/>
    <mergeCell ref="C23:O23"/>
    <mergeCell ref="C24:O24"/>
    <mergeCell ref="B68:T68"/>
    <mergeCell ref="C34:C35"/>
    <mergeCell ref="E34:E35"/>
    <mergeCell ref="F34:F35"/>
    <mergeCell ref="Q34:R34"/>
    <mergeCell ref="P67:U67"/>
    <mergeCell ref="B66:U66"/>
    <mergeCell ref="B65:U65"/>
    <mergeCell ref="P34:P35"/>
    <mergeCell ref="B36:B37"/>
    <mergeCell ref="B40:B45"/>
    <mergeCell ref="B46:B49"/>
    <mergeCell ref="D52:D53"/>
    <mergeCell ref="D41:D44"/>
    <mergeCell ref="C41:C44"/>
    <mergeCell ref="D46:D49"/>
  </mergeCells>
  <dataValidations count="2">
    <dataValidation type="list" allowBlank="1" showInputMessage="1" showErrorMessage="1" sqref="H55:H63 H46:H49 H36:H44">
      <formula1>$T$2:$T$6</formula1>
    </dataValidation>
    <dataValidation type="list" allowBlank="1" showInputMessage="1" showErrorMessage="1" sqref="H45 H50:H54">
      <formula1>$U$2:$U$6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2f_ xmlns="cd09cc2a-b5dd-4b53-8bbf-4c299dd3bd70" xsi:nil="true"/>
    <_x002a_ xmlns="cd09cc2a-b5dd-4b53-8bbf-4c299dd3bd70">Plan de Prevención de Fraude y Corrupción</_x002a_>
    <_x0023_ xmlns="cd09cc2a-b5dd-4b53-8bbf-4c299dd3bd70" xsi:nil="true"/>
  </documentManagement>
</p:properties>
</file>

<file path=customXml/itemProps1.xml><?xml version="1.0" encoding="utf-8"?>
<ds:datastoreItem xmlns:ds="http://schemas.openxmlformats.org/officeDocument/2006/customXml" ds:itemID="{97F66937-6553-46BE-A065-26E657D6A557}"/>
</file>

<file path=customXml/itemProps2.xml><?xml version="1.0" encoding="utf-8"?>
<ds:datastoreItem xmlns:ds="http://schemas.openxmlformats.org/officeDocument/2006/customXml" ds:itemID="{9823ED59-0A3F-4305-99F6-4BD4AAF543C2}"/>
</file>

<file path=customXml/itemProps3.xml><?xml version="1.0" encoding="utf-8"?>
<ds:datastoreItem xmlns:ds="http://schemas.openxmlformats.org/officeDocument/2006/customXml" ds:itemID="{13EAF7B7-6FBD-4D34-B9FB-D4435AD1BB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Instrucciones</vt:lpstr>
      <vt:lpstr>RG1</vt:lpstr>
      <vt:lpstr>'RG1'!Área_de_impresión</vt:lpstr>
      <vt:lpstr>'RG1'!Títulos_a_imprimir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Prevención de Fraude y Corrupción - PPFC 1707022428</dc:title>
  <dc:creator>Ana Libia Garzon Bohorquez</dc:creator>
  <cp:lastModifiedBy>Maria Del Pilar Ramirez Ortiz</cp:lastModifiedBy>
  <cp:lastPrinted>2015-10-07T23:19:01Z</cp:lastPrinted>
  <dcterms:created xsi:type="dcterms:W3CDTF">2015-06-22T21:28:44Z</dcterms:created>
  <dcterms:modified xsi:type="dcterms:W3CDTF">2021-02-09T20:59:52Z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ies>
</file>