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diancolombia-my.sharepoint.com/personal/jlozanor_dian_gov_co/Documents/Gestión de Roles/Escritorio/23_09_24 ITRC Elaboración_Revisión/"/>
    </mc:Choice>
  </mc:AlternateContent>
  <xr:revisionPtr revIDLastSave="359" documentId="13_ncr:1_{68F379A1-25AF-485A-9A7F-7CD9C7AA1F67}" xr6:coauthVersionLast="47" xr6:coauthVersionMax="47" xr10:uidLastSave="{82DFD579-CF26-4E94-8236-38383D8D0CA4}"/>
  <bookViews>
    <workbookView xWindow="20370" yWindow="-120" windowWidth="20730" windowHeight="11040" activeTab="1" xr2:uid="{44660984-4EEF-4CCD-BD87-5E28FF75C445}"/>
  </bookViews>
  <sheets>
    <sheet name="1. Instrucciones" sheetId="14" r:id="rId1"/>
    <sheet name="2. PPFC Acciones RFC01" sheetId="23" r:id="rId2"/>
    <sheet name="Acciones, Controles y recomenda" sheetId="25" r:id="rId3"/>
    <sheet name="Hoja1" sheetId="2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8" i="23" l="1"/>
  <c r="G101" i="23"/>
  <c r="G103" i="23"/>
  <c r="G106" i="23"/>
  <c r="G109" i="23"/>
  <c r="G111" i="23"/>
  <c r="G114" i="23"/>
  <c r="G117" i="23"/>
  <c r="G119" i="23"/>
  <c r="G83" i="23"/>
  <c r="J177" i="23" l="1"/>
  <c r="G177" i="23"/>
  <c r="F177" i="23"/>
  <c r="J215" i="23" l="1"/>
  <c r="G215" i="23"/>
  <c r="F215" i="23"/>
  <c r="J218" i="23"/>
  <c r="G218" i="23"/>
  <c r="F218" i="23"/>
  <c r="F220" i="23"/>
  <c r="G220" i="23"/>
  <c r="J220" i="23"/>
  <c r="F212" i="23"/>
  <c r="G212" i="23"/>
  <c r="J212" i="23"/>
  <c r="F209" i="23"/>
  <c r="G209" i="23"/>
  <c r="J209" i="23"/>
  <c r="J197" i="23"/>
  <c r="G197" i="23"/>
  <c r="F197" i="23"/>
  <c r="J200" i="23"/>
  <c r="G200" i="23"/>
  <c r="F200" i="23"/>
  <c r="F202" i="23"/>
  <c r="G202" i="23"/>
  <c r="J202" i="23"/>
  <c r="J194" i="23"/>
  <c r="G194" i="23"/>
  <c r="F194" i="23"/>
  <c r="J192" i="23"/>
  <c r="G192" i="23"/>
  <c r="F192" i="23"/>
  <c r="F189" i="23"/>
  <c r="G189" i="23"/>
  <c r="J189" i="23"/>
  <c r="J180" i="23"/>
  <c r="G180" i="23"/>
  <c r="F180" i="23"/>
  <c r="F182" i="23"/>
  <c r="G182" i="23"/>
  <c r="J182" i="23"/>
  <c r="F169" i="23"/>
  <c r="G169" i="23"/>
  <c r="J169" i="23"/>
  <c r="F166" i="23"/>
  <c r="G166" i="23"/>
  <c r="J166" i="23"/>
  <c r="J154" i="23"/>
  <c r="G154" i="23"/>
  <c r="F154" i="23"/>
  <c r="J157" i="23"/>
  <c r="G157" i="23"/>
  <c r="F157" i="23"/>
  <c r="F159" i="23"/>
  <c r="G159" i="23"/>
  <c r="J159" i="23"/>
  <c r="J151" i="23"/>
  <c r="G151" i="23"/>
  <c r="F151" i="23"/>
  <c r="J149" i="23"/>
  <c r="G149" i="23"/>
  <c r="F149" i="23"/>
  <c r="F146" i="23"/>
  <c r="G146" i="23"/>
  <c r="J146" i="23"/>
  <c r="J143" i="23"/>
  <c r="G143" i="23"/>
  <c r="F143" i="23"/>
  <c r="J141" i="23"/>
  <c r="G141" i="23"/>
  <c r="F141" i="23"/>
  <c r="F138" i="23"/>
  <c r="G138" i="23"/>
  <c r="J138" i="23"/>
  <c r="E18" i="25"/>
  <c r="B18" i="25"/>
  <c r="D18" i="25"/>
  <c r="C18" i="25"/>
  <c r="J126" i="23"/>
  <c r="G126" i="23"/>
  <c r="F126" i="23"/>
  <c r="J129" i="23"/>
  <c r="G129" i="23"/>
  <c r="F129" i="23"/>
  <c r="F131" i="23"/>
  <c r="G131" i="23"/>
  <c r="J131" i="23"/>
  <c r="J119" i="23"/>
  <c r="F119" i="23"/>
  <c r="J117" i="23"/>
  <c r="F117" i="23"/>
  <c r="F114" i="23"/>
  <c r="J114" i="23"/>
  <c r="J111" i="23"/>
  <c r="F111" i="23"/>
  <c r="J109" i="23"/>
  <c r="F109" i="23"/>
  <c r="F106" i="23"/>
  <c r="J106" i="23"/>
  <c r="J103" i="23"/>
  <c r="F103" i="23"/>
  <c r="J101" i="23"/>
  <c r="F101" i="23"/>
  <c r="F98" i="23"/>
  <c r="J98" i="23"/>
  <c r="C15" i="25"/>
  <c r="D15" i="25"/>
  <c r="E15" i="25"/>
  <c r="B15" i="25"/>
  <c r="J95" i="23"/>
  <c r="G95" i="23"/>
  <c r="F95" i="23"/>
  <c r="J93" i="23"/>
  <c r="G93" i="23"/>
  <c r="F93" i="23"/>
  <c r="F90" i="23"/>
  <c r="G90" i="23"/>
  <c r="J90" i="23"/>
  <c r="J28" i="23"/>
  <c r="G28" i="23"/>
  <c r="F28" i="23"/>
  <c r="J26" i="23"/>
  <c r="G26" i="23"/>
  <c r="F26" i="23"/>
  <c r="F23" i="23"/>
  <c r="G23" i="23"/>
  <c r="J23" i="23"/>
  <c r="J20" i="23"/>
  <c r="G20" i="23"/>
  <c r="F20" i="23"/>
  <c r="J18" i="23"/>
  <c r="G18" i="23"/>
  <c r="F18" i="23"/>
  <c r="F15" i="23"/>
  <c r="G15" i="23"/>
  <c r="J15" i="23"/>
  <c r="M17" i="23"/>
  <c r="N17" i="23"/>
  <c r="O17" i="23"/>
  <c r="P17" i="23"/>
  <c r="S17" i="23"/>
  <c r="T17" i="23"/>
  <c r="B21" i="25"/>
  <c r="C21" i="25"/>
  <c r="D21" i="25"/>
  <c r="E21" i="25"/>
  <c r="B20" i="25"/>
  <c r="C20" i="25"/>
  <c r="D20" i="25"/>
  <c r="E20" i="25"/>
  <c r="B19" i="25"/>
  <c r="C19" i="25"/>
  <c r="D19" i="25"/>
  <c r="E19" i="25"/>
  <c r="B17" i="25"/>
  <c r="C17" i="25"/>
  <c r="D17" i="25"/>
  <c r="E17" i="25"/>
  <c r="C16" i="25"/>
  <c r="D16" i="25"/>
  <c r="E16" i="25"/>
  <c r="B16" i="25"/>
  <c r="C14" i="25"/>
  <c r="D14" i="25"/>
  <c r="E14" i="25"/>
  <c r="B14" i="25"/>
  <c r="F83" i="23"/>
  <c r="J83" i="23"/>
  <c r="F78" i="23"/>
  <c r="G78" i="23"/>
  <c r="J78" i="23"/>
  <c r="F81" i="23"/>
  <c r="G81" i="23"/>
  <c r="J81" i="23"/>
  <c r="F70" i="23"/>
  <c r="G70" i="23"/>
  <c r="J70" i="23"/>
  <c r="F73" i="23"/>
  <c r="G73" i="23"/>
  <c r="J73" i="23"/>
  <c r="F75" i="23"/>
  <c r="G75" i="23"/>
  <c r="J75" i="23"/>
  <c r="F62" i="23"/>
  <c r="G62" i="23"/>
  <c r="J62" i="23"/>
  <c r="F65" i="23"/>
  <c r="G65" i="23"/>
  <c r="J65" i="23"/>
  <c r="F67" i="23"/>
  <c r="G67" i="23"/>
  <c r="J67" i="23"/>
  <c r="F54" i="23"/>
  <c r="G54" i="23"/>
  <c r="J54" i="23"/>
  <c r="F57" i="23"/>
  <c r="G57" i="23"/>
  <c r="J57" i="23"/>
  <c r="F59" i="23"/>
  <c r="G59" i="23"/>
  <c r="J59" i="23"/>
  <c r="F46" i="23"/>
  <c r="G46" i="23"/>
  <c r="J46" i="23"/>
  <c r="F43" i="23"/>
  <c r="G43" i="23"/>
  <c r="J4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tc={0ABAE2CC-A597-4AE4-BE9A-41DADE70BD40}</author>
  </authors>
  <commentList>
    <comment ref="B7" authorId="0" shapeId="0" xr:uid="{0ABAE2CC-A597-4AE4-BE9A-41DADE70BD4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Preguntar mañana temprano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LIZ PC</author>
    <author>Maritza Lizeth Cardenas Cardozo</author>
  </authors>
  <commentList>
    <comment ref="F13" authorId="0" shapeId="0" xr:uid="{38C89E79-197D-48DD-B132-CF42AE1416CB}">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13" authorId="1" shapeId="0" xr:uid="{9D510D94-AB6A-4342-B39F-2CE8503C743C}">
      <text>
        <r>
          <rPr>
            <b/>
            <sz val="11"/>
            <color indexed="81"/>
            <rFont val="Tahoma"/>
            <family val="2"/>
          </rPr>
          <t xml:space="preserve">Agencia ITRC: </t>
        </r>
        <r>
          <rPr>
            <sz val="11"/>
            <color indexed="81"/>
            <rFont val="Tahoma"/>
            <family val="2"/>
          </rPr>
          <t xml:space="preserve">Incluir cifra con formato de porcentaje.
</t>
        </r>
      </text>
    </comment>
    <comment ref="F34" authorId="0" shapeId="0" xr:uid="{9F453DD5-7508-4D89-987C-0177C26A4869}">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34" authorId="1" shapeId="0" xr:uid="{B245BBAA-7A6B-4CDF-B79F-C8A0E95532C7}">
      <text>
        <r>
          <rPr>
            <b/>
            <sz val="11"/>
            <color indexed="81"/>
            <rFont val="Tahoma"/>
            <family val="2"/>
          </rPr>
          <t xml:space="preserve">Agencia ITRC: </t>
        </r>
        <r>
          <rPr>
            <sz val="11"/>
            <color indexed="81"/>
            <rFont val="Tahoma"/>
            <family val="2"/>
          </rPr>
          <t xml:space="preserve">Incluir cifra con formato de porcentaje.
</t>
        </r>
      </text>
    </comment>
    <comment ref="F89" authorId="0" shapeId="0" xr:uid="{5D6EDBBA-253C-4208-95C0-0F98E97242B0}">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89" authorId="1" shapeId="0" xr:uid="{AD91C595-3103-4EF1-B1CE-D4D2AE829984}">
      <text>
        <r>
          <rPr>
            <b/>
            <sz val="11"/>
            <color indexed="81"/>
            <rFont val="Tahoma"/>
            <family val="2"/>
          </rPr>
          <t xml:space="preserve">Agencia ITRC: </t>
        </r>
        <r>
          <rPr>
            <sz val="11"/>
            <color indexed="81"/>
            <rFont val="Tahoma"/>
            <family val="2"/>
          </rPr>
          <t xml:space="preserve">Incluir cifra con formato de porcentaje.
</t>
        </r>
      </text>
    </comment>
    <comment ref="F125" authorId="0" shapeId="0" xr:uid="{ECEB38CE-4766-43A5-A57F-61DB592D525F}">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125" authorId="1" shapeId="0" xr:uid="{2A9B7517-3FDF-4AA9-BE6C-84DEC1A2A684}">
      <text>
        <r>
          <rPr>
            <b/>
            <sz val="11"/>
            <color indexed="81"/>
            <rFont val="Tahoma"/>
            <family val="2"/>
          </rPr>
          <t xml:space="preserve">Agencia ITRC: </t>
        </r>
        <r>
          <rPr>
            <sz val="11"/>
            <color indexed="81"/>
            <rFont val="Tahoma"/>
            <family val="2"/>
          </rPr>
          <t xml:space="preserve">Incluir cifra con formato de porcentaje.
</t>
        </r>
      </text>
    </comment>
    <comment ref="F137" authorId="0" shapeId="0" xr:uid="{85538DF0-30A5-4499-A155-669B3FCCC5B3}">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137" authorId="1" shapeId="0" xr:uid="{8F3A3E6D-3154-47FD-8C7C-D045F211C22C}">
      <text>
        <r>
          <rPr>
            <b/>
            <sz val="11"/>
            <color indexed="81"/>
            <rFont val="Tahoma"/>
            <family val="2"/>
          </rPr>
          <t xml:space="preserve">Agencia ITRC: </t>
        </r>
        <r>
          <rPr>
            <sz val="11"/>
            <color indexed="81"/>
            <rFont val="Tahoma"/>
            <family val="2"/>
          </rPr>
          <t xml:space="preserve">Incluir cifra con formato de porcentaje.
</t>
        </r>
      </text>
    </comment>
    <comment ref="F165" authorId="0" shapeId="0" xr:uid="{DE0F2C0A-716C-43D5-9759-36F37F453C89}">
      <text>
        <r>
          <rPr>
            <b/>
            <sz val="12"/>
            <color indexed="81"/>
            <rFont val="Tahoma"/>
            <family val="2"/>
          </rPr>
          <t xml:space="preserve">Agencia ITRC:
</t>
        </r>
        <r>
          <rPr>
            <sz val="12"/>
            <color indexed="81"/>
            <rFont val="Tahoma"/>
            <family val="2"/>
          </rPr>
          <t xml:space="preserve">Consecutivo que inicia en A1, </t>
        </r>
        <r>
          <rPr>
            <u/>
            <sz val="12"/>
            <color indexed="81"/>
            <rFont val="Tahoma"/>
            <family val="2"/>
          </rPr>
          <t>no reinicia al cambiar de hallazgo</t>
        </r>
      </text>
    </comment>
    <comment ref="U165" authorId="1" shapeId="0" xr:uid="{981D72E7-1367-406A-94E0-9E0695F08692}">
      <text>
        <r>
          <rPr>
            <b/>
            <sz val="11"/>
            <color indexed="81"/>
            <rFont val="Tahoma"/>
            <family val="2"/>
          </rPr>
          <t xml:space="preserve">Agencia ITRC: </t>
        </r>
        <r>
          <rPr>
            <sz val="11"/>
            <color indexed="81"/>
            <rFont val="Tahoma"/>
            <family val="2"/>
          </rPr>
          <t xml:space="preserve">Incluir cifra con formato de porcentaje.
</t>
        </r>
      </text>
    </comment>
    <comment ref="U188" authorId="1" shapeId="0" xr:uid="{2A28CF96-3B22-4289-85A3-CD5349090596}">
      <text>
        <r>
          <rPr>
            <b/>
            <sz val="11"/>
            <color indexed="81"/>
            <rFont val="Tahoma"/>
            <family val="2"/>
          </rPr>
          <t xml:space="preserve">Agencia ITRC: </t>
        </r>
        <r>
          <rPr>
            <sz val="11"/>
            <color indexed="81"/>
            <rFont val="Tahoma"/>
            <family val="2"/>
          </rPr>
          <t xml:space="preserve">Incluir cifra con formato de porcentaje.
</t>
        </r>
      </text>
    </comment>
    <comment ref="U208" authorId="1" shapeId="0" xr:uid="{BC684C08-D2CD-4B56-8822-04BA4FF0B71A}">
      <text>
        <r>
          <rPr>
            <b/>
            <sz val="11"/>
            <color indexed="81"/>
            <rFont val="Tahoma"/>
            <family val="2"/>
          </rPr>
          <t xml:space="preserve">Agencia ITRC: </t>
        </r>
        <r>
          <rPr>
            <sz val="11"/>
            <color indexed="81"/>
            <rFont val="Tahoma"/>
            <family val="2"/>
          </rPr>
          <t xml:space="preserve">Incluir cifra con formato de porcentaje.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<sst xmlns="http://schemas.openxmlformats.org/spreadsheetml/2006/main" count="1187" uniqueCount="246">
  <si>
    <t>Lineamientos generales para el diligenciamiento del Plan de Prevención de Fraude  y Corrupción - PPFC de la Agencia ITRC</t>
  </si>
  <si>
    <r>
      <rPr>
        <b/>
        <sz val="11"/>
        <color theme="1"/>
        <rFont val="Verdana"/>
        <family val="2"/>
      </rPr>
      <t xml:space="preserve">1. </t>
    </r>
    <r>
      <rPr>
        <sz val="11"/>
        <color theme="1"/>
        <rFont val="Verdana"/>
        <family val="2"/>
      </rPr>
      <t xml:space="preserve">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t>
    </r>
  </si>
  <si>
    <r>
      <rPr>
        <b/>
        <sz val="11"/>
        <color theme="1"/>
        <rFont val="Verdana"/>
        <family val="2"/>
      </rPr>
      <t>2.</t>
    </r>
    <r>
      <rPr>
        <sz val="11"/>
        <color theme="1"/>
        <rFont val="Verdana"/>
        <family val="2"/>
      </rPr>
      <t xml:space="preserve"> De acuerdo con el procedimiento definido por la Agencia ITRC, este formato se remite a la entidad prediligenciado (en los campos azul oscuro) para que en ejercicio de su autonomía la entidad proponga las acciones a desarrollar para la mitigación del riesgo (en los campos azul claro). Una vez formalizado el PPFC entre la entidad y la Agencia ITRC, se inicia la etapa de monitoreo durante la cual no será necesario que la entidad remita nuevamente este formato, excepto en el caso en el que se soliciten modificaciones, en cuyo caso deberán modificar los campos que propongan y remitir para validación de la Agencia ITRC.</t>
    </r>
  </si>
  <si>
    <r>
      <rPr>
        <b/>
        <sz val="11"/>
        <color theme="1"/>
        <rFont val="Verdana"/>
        <family val="2"/>
      </rPr>
      <t>3.</t>
    </r>
    <r>
      <rPr>
        <sz val="11"/>
        <color theme="1"/>
        <rFont val="Verdana"/>
        <family val="2"/>
      </rPr>
      <t xml:space="preserve"> El Plan de Prevención se diligencia  acorde con lo dispuesto en el Informe de Inspección para el Fortalecimiento de la Gestión y la Prevención del Fraude y la Corrupción en su versión Final, remitido a la Entidad.</t>
    </r>
  </si>
  <si>
    <r>
      <rPr>
        <b/>
        <sz val="11"/>
        <color theme="1"/>
        <rFont val="Verdana"/>
        <family val="2"/>
      </rPr>
      <t>4.</t>
    </r>
    <r>
      <rPr>
        <sz val="11"/>
        <color rgb="FFC00000"/>
        <rFont val="Verdana"/>
        <family val="2"/>
      </rPr>
      <t xml:space="preserve"> Para la formulación de las acciones es importante tener en cuenta las recomendaciones incluidas en el informe, así como los controles planteados y los hallazgos asociados. En el caso que no se acojan las recomendaciones propuestas por la Agencia ITRC, la entidad debe proponer las acciones que respondan al control señalado.</t>
    </r>
  </si>
  <si>
    <r>
      <rPr>
        <b/>
        <sz val="11"/>
        <color theme="1"/>
        <rFont val="Verdana"/>
        <family val="2"/>
      </rPr>
      <t>5.</t>
    </r>
    <r>
      <rPr>
        <sz val="11"/>
        <color theme="1"/>
        <rFont val="Verdana"/>
        <family val="2"/>
      </rPr>
      <t xml:space="preserve"> Se debe desarrollar una hoja de PPFC por cada pareja de riesgos de Gestión y fraude y corrupción identificados en el informe. Ejemplo: 3. PPFC Acciones RFC02.</t>
    </r>
  </si>
  <si>
    <r>
      <rPr>
        <b/>
        <sz val="11"/>
        <color theme="1"/>
        <rFont val="Verdana"/>
        <family val="2"/>
      </rPr>
      <t xml:space="preserve">6. </t>
    </r>
    <r>
      <rPr>
        <sz val="11"/>
        <color theme="1"/>
        <rFont val="Verdana"/>
        <family val="2"/>
      </rPr>
      <t>Las acciones que se incluyan deberán responder a las causas y los controles identificados para cada riesgo.</t>
    </r>
  </si>
  <si>
    <r>
      <rPr>
        <b/>
        <sz val="11"/>
        <color theme="1"/>
        <rFont val="Verdana"/>
        <family val="2"/>
      </rPr>
      <t>7.</t>
    </r>
    <r>
      <rPr>
        <sz val="11"/>
        <color theme="1"/>
        <rFont val="Verdana"/>
        <family val="2"/>
      </rPr>
      <t xml:space="preserve"> El tiempo </t>
    </r>
    <r>
      <rPr>
        <u/>
        <sz val="11"/>
        <color theme="1"/>
        <rFont val="Verdana"/>
        <family val="2"/>
      </rPr>
      <t>óptimo</t>
    </r>
    <r>
      <rPr>
        <sz val="11"/>
        <color theme="1"/>
        <rFont val="Verdana"/>
        <family val="2"/>
      </rPr>
      <t xml:space="preserve"> para el desarrollo de las acciones contenidas en el PPFC es de 18 meses, para así implementar controles que permitan mitigar el riesgo oportunamente; no obstante la entidad es responsable de determinar la duración final de las mismas, considerando que hasta tanto no se completen las acciones formalizadas, no se cierra el PPFC con la Agencia.</t>
    </r>
  </si>
  <si>
    <r>
      <rPr>
        <b/>
        <sz val="11"/>
        <color theme="1"/>
        <rFont val="Verdana"/>
        <family val="2"/>
      </rPr>
      <t>8.</t>
    </r>
    <r>
      <rPr>
        <sz val="11"/>
        <color theme="1"/>
        <rFont val="Verdana"/>
        <family val="2"/>
      </rPr>
      <t xml:space="preserve"> Tanto controles, como acciones y tareas deben leerse de tal manera que sean integrales y complementarias. </t>
    </r>
  </si>
  <si>
    <r>
      <rPr>
        <b/>
        <sz val="11"/>
        <color theme="1"/>
        <rFont val="Verdana"/>
        <family val="2"/>
      </rPr>
      <t xml:space="preserve">9. </t>
    </r>
    <r>
      <rPr>
        <sz val="11"/>
        <color theme="1"/>
        <rFont val="Verdana"/>
        <family val="2"/>
      </rPr>
      <t>Las instrucciones que se incluyen en el formato, deberan ser eliminadas una vez se remita el mismo a la Agencia ITRC. Para aquellas casillas que no incluyen instrucción explicita, se deberá ubicar sobre el titulo de la columna y allí podrá observar la instrucción en un comentario flotante.</t>
    </r>
  </si>
  <si>
    <r>
      <rPr>
        <b/>
        <sz val="11"/>
        <color theme="1"/>
        <rFont val="Verdana"/>
        <family val="2"/>
      </rPr>
      <t>10.</t>
    </r>
    <r>
      <rPr>
        <sz val="11"/>
        <color theme="1"/>
        <rFont val="Verdana"/>
        <family val="2"/>
      </rPr>
      <t xml:space="preserve"> Si se requiere añadir más acciones se deben insertar las filas necesarias, sin realizar ninguna otra modificación al formato. Cualquier inquietud consultar con el coordinador de la inspección en la Agencia ITRC o al correo institucional correspondencia@itrc.gov.co señalando en el asunto el número de la inspección.</t>
    </r>
  </si>
  <si>
    <t>Plan de prevención del fraude y la
 corrupción-PPFC</t>
  </si>
  <si>
    <t>Sistema Integrado de
 Gestión - SIG</t>
  </si>
  <si>
    <t>Código: AGR-FT-026
Versión: 3
Fecha de emisión: 23/10/2023</t>
  </si>
  <si>
    <t>No. Inspección/Entidad</t>
  </si>
  <si>
    <t>170700-29-2024-02-04 / DIAN</t>
  </si>
  <si>
    <t>Nombre de inspección</t>
  </si>
  <si>
    <t>Zona Económica y Social Especial - ZESE</t>
  </si>
  <si>
    <t>Riesgo de gestión</t>
  </si>
  <si>
    <t>Caducidad de facultades de control y prescripción de obligaciones</t>
  </si>
  <si>
    <t>Riesgo de fraude y corrupción</t>
  </si>
  <si>
    <t>Exclusión de un contribuyente de un proceso de control</t>
  </si>
  <si>
    <t>No. Hallazgo/Indicio y descripción</t>
  </si>
  <si>
    <t>I1</t>
  </si>
  <si>
    <t>Con base en el análisis de la información financiera y cumplimiento de requisitos de los contribuyentes acogidos al Régimen Tributario Especial, se identifican las siguientes señales de alerta: (…) Las situaciones analizadas permiten alertar que este beneficio tributario podría estar siendo aprovechado, en algunos casos, por estructuras financieras del crimen organizado, dedicadas al lavado de activos, sus delitos fuente y la financiación del terrorismo, por lo que se requiere de especial vigilancia, identificación y reporte por parte de los jefes de las Divisiones de Fiscalización y Liquidación Tributaria Extensiva e Intensiva o quien haga sus veces en las Direcciones Seccionales de impuestos, y el Subdirector Operativo de Fiscalización y Liquidación de Grandes Contribuyentes, conforme a sus competencias</t>
  </si>
  <si>
    <t>Control identificado en la inspección</t>
  </si>
  <si>
    <t>Recomendación Agencia ITRC</t>
  </si>
  <si>
    <t>¿Entidad acoge recomendación?</t>
  </si>
  <si>
    <t>No. Acción</t>
  </si>
  <si>
    <t>Acción a desarrollar por la entidad</t>
  </si>
  <si>
    <t>Objetivo de la acción</t>
  </si>
  <si>
    <t>Entregable 
(Producto)</t>
  </si>
  <si>
    <t>Entregable 
(cantidad)</t>
  </si>
  <si>
    <t>Área de la entidad responsable del entregable</t>
  </si>
  <si>
    <t>Tareas asociadas a la acción</t>
  </si>
  <si>
    <r>
      <t xml:space="preserve">Fecha inicio de la </t>
    </r>
    <r>
      <rPr>
        <u/>
        <sz val="11"/>
        <color theme="1"/>
        <rFont val="Verdana"/>
        <family val="2"/>
      </rPr>
      <t>acción</t>
    </r>
  </si>
  <si>
    <r>
      <t xml:space="preserve">Fecha fin de la </t>
    </r>
    <r>
      <rPr>
        <u/>
        <sz val="11"/>
        <color theme="1"/>
        <rFont val="Verdana"/>
        <family val="2"/>
      </rPr>
      <t>acción</t>
    </r>
  </si>
  <si>
    <r>
      <t xml:space="preserve">% Avance de la </t>
    </r>
    <r>
      <rPr>
        <b/>
        <u/>
        <sz val="11"/>
        <color theme="1"/>
        <rFont val="Verdana"/>
        <family val="2"/>
      </rPr>
      <t>acción</t>
    </r>
    <r>
      <rPr>
        <sz val="11"/>
        <color theme="1"/>
        <rFont val="Verdana"/>
        <family val="2"/>
      </rPr>
      <t xml:space="preserve"> (asignado por la entidad)</t>
    </r>
  </si>
  <si>
    <t>Fecha de solicitud del cambio</t>
  </si>
  <si>
    <t>Tipo de cambio</t>
  </si>
  <si>
    <t>Motivo del cambio (resumen)</t>
  </si>
  <si>
    <r>
      <t xml:space="preserve">Fecha inicio </t>
    </r>
    <r>
      <rPr>
        <u/>
        <sz val="11"/>
        <color theme="1"/>
        <rFont val="Verdana"/>
        <family val="2"/>
      </rPr>
      <t>acción</t>
    </r>
    <r>
      <rPr>
        <sz val="11"/>
        <color theme="1"/>
        <rFont val="Verdana"/>
        <family val="2"/>
      </rPr>
      <t xml:space="preserve"> (modificada)</t>
    </r>
  </si>
  <si>
    <r>
      <t xml:space="preserve">Fecha fin </t>
    </r>
    <r>
      <rPr>
        <u/>
        <sz val="11"/>
        <color theme="1"/>
        <rFont val="Verdana"/>
        <family val="2"/>
      </rPr>
      <t>acción</t>
    </r>
    <r>
      <rPr>
        <sz val="11"/>
        <color theme="1"/>
        <rFont val="Verdana"/>
        <family val="2"/>
      </rPr>
      <t xml:space="preserve"> (modificada)</t>
    </r>
  </si>
  <si>
    <t>C10. Verificar mediante fuentes alternas la veracidad de la información remitida por el contribuyente, correspondiente a las planillas de pago de seguridad social, información exógena y el certificado de existencia y representación legal.
C11: Verificar la documentación de las actividades y controles definidos en las seccionales para determinar el cumplimiento de los requisitos y obligaciones a los que se encuentran sometidos los contribuyentes que pertenecen al régimen tributario ZESE.</t>
  </si>
  <si>
    <t>REC 1.  Se recomienda a la Dirección de Gestión de Fiscalización establecer reglas de negocio estratégicas con las entidades que administran información de interés para el proceso de verificación de requisitos, así como implementar reportes de información a las entidades competentes por información posiblemente fraudulenta o sospechosa.</t>
  </si>
  <si>
    <t>NO (Propone acción)</t>
  </si>
  <si>
    <t>A1</t>
  </si>
  <si>
    <t>Escribir de manera concreta la acción propuesta asociada al control. 
Puede presentarse una o varias acciones que aporten al control, por cada una de estas deberá diligenciarse una nueva fila repitiendo la información del control y la recomendación.
Cada acción tiene numeración diferente.
Una acción puede cubrir varios controles, en dicho caso, deberá repetirse el numero de la acción y la descripción de la acción en la fila correspondiente.
Todo control debe tener acciones asociadas sin importar si la recomendación se acoge o no.
En caso que la recomendación ya haya sido previamente acogida por la entidad, se deberá incluir en este campo dicha justificación.</t>
  </si>
  <si>
    <t>Indicar brevemente para que le sirve a la Entidad implementar la acción en relación con el riesgo y el control identificado.</t>
  </si>
  <si>
    <r>
      <t xml:space="preserve">Identificar el producto que se logrará con la acción que se está formulando. </t>
    </r>
    <r>
      <rPr>
        <b/>
        <sz val="11"/>
        <color theme="1"/>
        <rFont val="Verdana"/>
        <family val="2"/>
      </rPr>
      <t>Nombre del producto.</t>
    </r>
  </si>
  <si>
    <r>
      <t>Identificar el producto que se logrará con la acción que se está formulando.</t>
    </r>
    <r>
      <rPr>
        <b/>
        <sz val="11"/>
        <color theme="1"/>
        <rFont val="Verdana"/>
        <family val="2"/>
      </rPr>
      <t xml:space="preserve"> Cantidad del producto (número).</t>
    </r>
  </si>
  <si>
    <t>Señalar el área o dependencia de la entidad que liderará la ejecución de la tarea. Pueden participar varios actores en el desarrollo, pero solo uno será el responsable del producto y su reporte</t>
  </si>
  <si>
    <r>
      <t xml:space="preserve">Indique de forma concreta la totalidad de tareas que ejecutará para desarrollar la acción. Sepárelas con viñetas, letras o números. </t>
    </r>
    <r>
      <rPr>
        <b/>
        <sz val="11"/>
        <color theme="1"/>
        <rFont val="Verdana"/>
        <family val="2"/>
      </rPr>
      <t>No cree filas adicionales a esta para la inclusión de varias tareas.</t>
    </r>
  </si>
  <si>
    <t>DD/MM/AA</t>
  </si>
  <si>
    <t>Esta casilla se diligencia  cuando se apruebe el plan y  empiece su  monitoreo.</t>
  </si>
  <si>
    <r>
      <t xml:space="preserve">Esta sección se diligencia únicamente si se solicitan cambios sobre el PPFC formalizado. </t>
    </r>
    <r>
      <rPr>
        <b/>
        <sz val="11"/>
        <color theme="1"/>
        <rFont val="Verdana"/>
        <family val="2"/>
      </rPr>
      <t>En dicho caso la entidad debe remitir nuevamente el formato de PPFC con los ajustes propuestos.</t>
    </r>
  </si>
  <si>
    <t>Seleccione</t>
  </si>
  <si>
    <t>Esta sección se diligencia únicamente si se solicitan cambios sobre el PPFC formalizado. Es un campo de resumen, la justificación detallada debe incluirse en el formato de modificación del PPFC suministrado por la Agencia.</t>
  </si>
  <si>
    <t>Esta sección se diligencia únicamente si se solicitan cambios sobre el PPFC formalizado.</t>
  </si>
  <si>
    <t>REC 2.  A partir de lo identificado en el Indicio de Fraude y Corrupción 1 se recomienda a la DIAN replicar en las Direcciones Seccionales de Impuestos ubicadas en territorios ZESE el análisis realizado para identificar hechos similares que, puedan generar actos ilícitos previniendo y detectando estructuras financieras del crimen organizado, el lavado de activos, sus delitos fuente y la financiación del terrorismo.</t>
  </si>
  <si>
    <t>SI</t>
  </si>
  <si>
    <t>H1</t>
  </si>
  <si>
    <t>La DIAN está omitiendo el control efectivo del cumplimiento de los requisitos y obligaciones sustanciales y formales establecidas, para ingresar y permanecer en el Régimen Especial en materia tributaria – Zona Económica y Social Especial – en adelante ZESE, según lo definido en la Sección 2 del Decreto Único Reglamentario 1625 de 2016 , adicionado por el Decreto 2112 de 2019, modificado por el decreto 1606 de 2020. (...)</t>
  </si>
  <si>
    <t>Implementar el Sistema Informático de Registro, Seguimiento y Control de los contribuyentes ZESE.</t>
  </si>
  <si>
    <t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t>
  </si>
  <si>
    <t>Uno (1)</t>
  </si>
  <si>
    <t>A2</t>
  </si>
  <si>
    <t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t>
  </si>
  <si>
    <t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t>
  </si>
  <si>
    <t>A3</t>
  </si>
  <si>
    <t xml:space="preserve">Controlar el cumplimiento de los requisitos formales y sustanciales para pertenecer al regimen ZESE y controlar o reportar los demás riesgos identificados. </t>
  </si>
  <si>
    <t>C1: Validar el cumplimiento de las actividades y controles para determinar el cumplimento de requisitos formales y sustanciales de los contribuyentes que ingresan y permanecen en el Régimen Especial en materia tributaria ZESE.
C2: Verificar que el contribuyente que pertenece al Régimen Especial en materia tributaria ZESE, se encuentre inscrito en el RUT y tenga registrada en la casilla 89 "Estado Actual" el código 109 "régimen Especial ZESE".
C6: Realizar seguimiento y control a la información remitida por el contribuyente en marco del Régimen Tributario Especial ZESE.
C7: Realizar registro digital de la información allegada por los contribuyentes en cumplimiento de los requisitos establecidos para el Régimen ZESE.
C8: Asegurar el registro automático de los radicados de la información remitida física y digitalmente por el contribuyente.</t>
  </si>
  <si>
    <t>REC 3.  Se recomienda a la Dirección de Gestión de Fiscalización implementar una herramienta tecnológica que permita la recepción, consolidación y seguimiento a la información anual que presentan los contribuyentes pertenecientes al Régimen Especial en materia tributaria ZESE.</t>
  </si>
  <si>
    <t>A4</t>
  </si>
  <si>
    <t>C1: Validar el cumplimiento de las actividades y controles para determinar el cumplimento de requisitos formales y sustanciales de los contribuyentes que ingresan y permanecen en el Régimen Especial en materia tributaria ZESE.
C4: Verificar que los contribuyentes cumplieron los requisitos establecidos en la normatividad vigente para ingresar y permanecer en el Régimen Especial en materia tributaria – ZESE.
C5: Verificar que los contribuyentes que incumplieron los requisitos establecidos en la normatividad vigente para ingresar y permanecer en el Régimen Especial en materia tributaria – ZESE no hayan hecho uso del beneficio en la declaración de renta.</t>
  </si>
  <si>
    <t>REC 4.  Se recomienda a la Dirección de Gestión de Fiscalización implementar controles para que la actividad económica principal del contribuyente perteneciente al Régimen Especial en materia tributaria ZESE sea validada al momento de presentar la declaración de renta.</t>
  </si>
  <si>
    <t>C1 Validar que las actividades realizadas por la DIAN para el control en el cumplimento de los requisitos para los contribuyentes que ingresen y permanezcan al Régimen Especial en materia tributaria ZESE estén debidamente documentadas.
C4 Verificar que los contribuyentes cumplieron los requisitos establecidos en la normatividad vigente para ingresar y permanecer en el Régimen Especial en materia tributaria – ZESE.</t>
  </si>
  <si>
    <t>REC 6.  Se recomienda establecer las medidas necesarias para propiciar la efectiva aplicación de las normas tributarias de control en, el ingreso, permanencia y exclusión de los contribuyentes del Régimen ZESE, conforme a los requisitos y obligaciones formales y sustanciales definidos en el Decreto Único Reglamentario 1625 de 2016 y teniendo en cuenta lo contemplado en la resolución 114 de 21 de diciembre de 2020 proferida por la DIAN.</t>
  </si>
  <si>
    <t>C4 Verificar que los contribuyentes cumplieron los requisitos establecidos en la normatividad vigente para ingresar y permanecer en el Régimen Especial en materia tributaria – ZESE.
C6 Realizar seguimiento y control a la información remitida por el contribuyente en marco del Régimen Tributario Especial ZESE.
C11: Verificar la documentación de las actividades y controles definidos en las seccionales para determinar el cumplimiento de los requisitos y obligaciones a los que se encuentran sometidos los contribuyentes que pertenecen al régimen tributario ZESE.</t>
  </si>
  <si>
    <t>REC 7.  Se recomienda a la Dirección de Gestión de Fiscalización documentar e implementar las actividades y controles de revisión de la documentación y verificación de los requisitos y obligaciones que deben cumplir los contribuyentes, pertenecientes al Régimen especial en materia tributaria ZESE.</t>
  </si>
  <si>
    <t>C3 Verificar el cumplimiento de la obligación por parte de los contribuyentes inscritos al Régimen Especial en materia tributaria ZESE de enviar la información antes del 30 de marzo.
C6 Realizar seguimiento y control a la información remitida por el contribuyente en marco del Régimen Tributario Especial ZESE.
C7 Realizar registro digital de la información allegada por los contribuyentes en cumplimiento de los requisitos establecidos para el Régimen ZESE.</t>
  </si>
  <si>
    <t>REC 8.  Se recomienda a la Subdirección de Fiscalización Tributaria ejercer seguimiento y control efectivo a la recepción, administración y control de la información remitida por los contribuyentes pertenecientes al régimen especial tributario ZESE, en el cumplimiento de lo establecido en el memorando 069 de abril de 2021.</t>
  </si>
  <si>
    <t>H2</t>
  </si>
  <si>
    <t>Se evidenció incumplimiento a la validación y verificación del requisito establecido en el Artículo 1.2.1.23.2.2. del decreto 1625 de 2016, adicionado por el Decreto 2112 de 2019 y modificado por el decreto 1606 de 2020, relacionado con el desarrollo de la actividad económica principal y secundaria, (...)</t>
  </si>
  <si>
    <t>H3</t>
  </si>
  <si>
    <t>La DIAN omitió la apertura del proceso de fiscalización y liquidación en 46 casos en los que los contribuyentes incumplieron con los requisitos sustanciales para pertenecer al Régimen Tributario Especial ZESE o la debida aplicación del beneficio, según lo establecido en el Procedimiento PR-COT-0465 de “Investigación y determinación de tributos e imposición de sanciones”. (...)</t>
  </si>
  <si>
    <t>H4</t>
  </si>
  <si>
    <t>La DIAN no ha documentado las actividades y controles relacionados con el proceso de revisión y verificación del cumplimiento de los requisitos establecidos para los contribuyentes, que se acogen y permanecen en el régimen tributario especial ZESE, como se evidenció en la prueba de recorrido y capacitación realizada el 24 de enero de 2024 con la participación de los funcionarios designados por la DIAN y las entrevistas realizadas en trabajo de campo a los funcionarios encargados del proceso: (...)</t>
  </si>
  <si>
    <t>H5</t>
  </si>
  <si>
    <t>Se evidenció incumplimiento a la digitalización de la información remitida por los contribuyentes en 2.914 casos, según los cruces de información realizados entre el archivo Excel “Punto_2_Informe_ZESE_ITRC_31_Diciembre_2023.xlsx” y la información remitida por la DIAN en respuesta al punto 1 del requerimiento con radicado 2-2024-002493 del 5 de marzo de 2024 de la Agencia ITRC, en contravía de lo establecido en el memorando 069 de 9 de abril 2021 (...)</t>
  </si>
  <si>
    <t>No. Observación y descripción</t>
  </si>
  <si>
    <t>OB1</t>
  </si>
  <si>
    <t>Se identifican 566 casos de declaraciones de renta en las que los contribuyentes pertenecientes al régimen especial en materia tributaria ZESE, no aplicaron el beneficio de manera correcta, es decir, conforme a lo establecido en el instructivo, para el diligenciamiento del formulario 110 de declaración de renta y complementario para personas jurídicas, según se indica a continuación: (...)</t>
  </si>
  <si>
    <t>Recomendación Agencia ITRC (resumen)</t>
  </si>
  <si>
    <t>Entregable (Cantidad/producto)</t>
  </si>
  <si>
    <t>Justificación del cambio</t>
  </si>
  <si>
    <t>C4: Verificar que los contribuyentes cumplieron los requisitos establecidos en la normatividad vigente para ingresar y permanecer al Régimen Especial en materia tributaria – ZESE.</t>
  </si>
  <si>
    <t>REC 5.  Se recomienda a la Dirección de Gestión de Fiscalización implementar controles para verificar el debido registro del beneficio tributario, en la casilla que corresponda, del formulario de Declaración de Renta</t>
  </si>
  <si>
    <t>OB2</t>
  </si>
  <si>
    <t>En el trabajo de campo de la inspección realizado en la Dirección Seccional de Impuestos de Cúcuta, se observó que el proceso de recepción y radicación de la información, y entre ella la de los contribuyentes acogidos al Régimen Especial ZESE, se realiza mediante números de radicados manuales, situación que carece de controles frente al registro y aseguramiento de la información allegada. (...)</t>
  </si>
  <si>
    <t>Controles</t>
  </si>
  <si>
    <t>Se acoge o no</t>
  </si>
  <si>
    <r>
      <t xml:space="preserve">C1: Validar el cumplimiento de las actividades y controles para determinar el cumplimento de requisitos formales y </t>
    </r>
    <r>
      <rPr>
        <sz val="11"/>
        <color rgb="FFFF0000"/>
        <rFont val="Calibri"/>
        <family val="2"/>
        <scheme val="minor"/>
      </rPr>
      <t>sustanciales</t>
    </r>
    <r>
      <rPr>
        <sz val="11"/>
        <color theme="1"/>
        <rFont val="Calibri"/>
        <family val="2"/>
        <scheme val="minor"/>
      </rPr>
      <t xml:space="preserve"> de los contribuyentes que ingresan y permanecen en el Régimen Especial en materia tributaria ZESE.</t>
    </r>
  </si>
  <si>
    <t>C2: Verificar que el contribuyente que pertenece al Régimen Especial en materia tributaria ZESE, se encuentre inscrito en el RUT y tenga registrada en la casilla 89 "Estado Actual" el código 109 "régimen Especial ZESE".</t>
  </si>
  <si>
    <t>C3 Verificar el cumplimiento de la obligación por parte de los contribuyentes inscritos al Régimen Especial en materia tributaria ZESE de enviar la información antes del 30 de marzo</t>
  </si>
  <si>
    <t>C4: Verificar que los contribuyentes cumplieron los requisitos establecidos en la normatividad vigente para ingresar y permanecer en el Régimen Especial en materia tributaria – ZESE.</t>
  </si>
  <si>
    <t>C5: Verificar que los contribuyentes que incumplieron los requisitos establecidos en la normatividad vigente para ingresar y permanecer en el Régimen Especial en materia tributaria – ZESE no hayan hecho uso del beneficio en la declaración de renta.</t>
  </si>
  <si>
    <t>C6: Realizar seguimiento y control a la información remitida por el contribuyente en marco del Régimen Tributario Especial ZESE.</t>
  </si>
  <si>
    <t>C7: Realizar registro digital de la información allegada por los contribuyentes en cumplimiento de los requisitos establecidos para el Régimen ZESE.</t>
  </si>
  <si>
    <t>C8: Asegurar el registro automático de los radicados de la información remitida física y digitalmente por el contribuyente.</t>
  </si>
  <si>
    <t xml:space="preserve">C9: </t>
  </si>
  <si>
    <t>C10. Verificar mediante fuentes alternas la veracidad de la información remitida por el contribuyente, correspondiente a las planillas de pago de seguridad social, información exógena y el certificado de existencia y representación legal.</t>
  </si>
  <si>
    <t>C11: Verificar la documentación de las actividades y controles definidos en las seccionales para determinar el cumplimiento de los requisitos y obligaciones a los que se encuentran sometidos los contribuyentes que pertenecen al régimen tributario ZESE.</t>
  </si>
  <si>
    <t>Rec1 - C10, C11</t>
  </si>
  <si>
    <t>No</t>
  </si>
  <si>
    <t>Rec2 - C10, C11</t>
  </si>
  <si>
    <t>Sí</t>
  </si>
  <si>
    <t>Rec3 - C1, C2, C6, C7, C8</t>
  </si>
  <si>
    <t>Rec4 - C1, C4, C5</t>
  </si>
  <si>
    <t>Rec5 - c4</t>
  </si>
  <si>
    <t>Rec6 - C1, C4</t>
  </si>
  <si>
    <t>Rec7 - C4, C6, C11</t>
  </si>
  <si>
    <t>Rec8 - C3, C6, C7</t>
  </si>
  <si>
    <t>-</t>
  </si>
  <si>
    <t>Fecha inicio</t>
  </si>
  <si>
    <t>NO</t>
  </si>
  <si>
    <t>Fecha fin</t>
  </si>
  <si>
    <t>OB3</t>
  </si>
  <si>
    <t>Acción</t>
  </si>
  <si>
    <t>OB4</t>
  </si>
  <si>
    <t>Tareas</t>
  </si>
  <si>
    <t>OB5</t>
  </si>
  <si>
    <t>A5</t>
  </si>
  <si>
    <t>Otra</t>
  </si>
  <si>
    <t>OB6</t>
  </si>
  <si>
    <t>H6</t>
  </si>
  <si>
    <t>A6</t>
  </si>
  <si>
    <t>OB7</t>
  </si>
  <si>
    <t>H7</t>
  </si>
  <si>
    <t>A7</t>
  </si>
  <si>
    <t>OB8</t>
  </si>
  <si>
    <t>H8</t>
  </si>
  <si>
    <t>A8</t>
  </si>
  <si>
    <t>OB9</t>
  </si>
  <si>
    <t>H9</t>
  </si>
  <si>
    <t>A9</t>
  </si>
  <si>
    <t>OB10</t>
  </si>
  <si>
    <t>H10</t>
  </si>
  <si>
    <t>A10</t>
  </si>
  <si>
    <t>OB11</t>
  </si>
  <si>
    <t>H11</t>
  </si>
  <si>
    <t>A11</t>
  </si>
  <si>
    <t>OB12</t>
  </si>
  <si>
    <t>H12</t>
  </si>
  <si>
    <t>A12</t>
  </si>
  <si>
    <t>OB13</t>
  </si>
  <si>
    <t>H13</t>
  </si>
  <si>
    <t>A13</t>
  </si>
  <si>
    <t>OB14</t>
  </si>
  <si>
    <t>H14</t>
  </si>
  <si>
    <t>A14</t>
  </si>
  <si>
    <t>OB15</t>
  </si>
  <si>
    <t>H15</t>
  </si>
  <si>
    <t>A15</t>
  </si>
  <si>
    <t>OB16</t>
  </si>
  <si>
    <t>H16</t>
  </si>
  <si>
    <t>A16</t>
  </si>
  <si>
    <t>OB17</t>
  </si>
  <si>
    <t>H17</t>
  </si>
  <si>
    <t>A17</t>
  </si>
  <si>
    <t>OB18</t>
  </si>
  <si>
    <t>H18</t>
  </si>
  <si>
    <t>A18</t>
  </si>
  <si>
    <t>OB19</t>
  </si>
  <si>
    <t>H19</t>
  </si>
  <si>
    <t>A19</t>
  </si>
  <si>
    <t>OB20</t>
  </si>
  <si>
    <t>H20</t>
  </si>
  <si>
    <t>A20</t>
  </si>
  <si>
    <t>OB21</t>
  </si>
  <si>
    <t>A21</t>
  </si>
  <si>
    <t>OB22</t>
  </si>
  <si>
    <t>I2</t>
  </si>
  <si>
    <t>A22</t>
  </si>
  <si>
    <t>OB23</t>
  </si>
  <si>
    <t>I3</t>
  </si>
  <si>
    <t>A23</t>
  </si>
  <si>
    <t>OB24</t>
  </si>
  <si>
    <t>I4</t>
  </si>
  <si>
    <t>A24</t>
  </si>
  <si>
    <t>OB25</t>
  </si>
  <si>
    <t>I5</t>
  </si>
  <si>
    <t>A25</t>
  </si>
  <si>
    <t>OB26</t>
  </si>
  <si>
    <t>I6</t>
  </si>
  <si>
    <t>A26</t>
  </si>
  <si>
    <t>OB27</t>
  </si>
  <si>
    <t>I7</t>
  </si>
  <si>
    <t>A27</t>
  </si>
  <si>
    <t>OB28</t>
  </si>
  <si>
    <t>I8</t>
  </si>
  <si>
    <t>A28</t>
  </si>
  <si>
    <t>OB29</t>
  </si>
  <si>
    <t>I9</t>
  </si>
  <si>
    <t>A29</t>
  </si>
  <si>
    <t>OB30</t>
  </si>
  <si>
    <t>I10</t>
  </si>
  <si>
    <t>A30</t>
  </si>
  <si>
    <t>Revisar y realizar ajustes si se requiere, de la implementación de la parametrización en el RUT para evitar inconsistencias de información, según requerimientos que eleve el área responsable del control de estos inscritos, previo estudio sobre la viablidad de la inclusión en sistema informático RUT.</t>
  </si>
  <si>
    <t>Propender por la consistencia de la información del RUT de los contribuyentes que estén en el régimen ZESE, especialmente en la casilla 89 estado 109</t>
  </si>
  <si>
    <t>Dirección de Gestión de Fiscalización - Subdirección de Fiscalización Tributaria - Coordinación de Pensamiento Estrategico de Fiscalización Tributaria.</t>
  </si>
  <si>
    <t>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t>
  </si>
  <si>
    <t>1. Formato 2206 e historias de usuario.</t>
  </si>
  <si>
    <t>2. Resolución que adopta el Sistema Informático ZESE.</t>
  </si>
  <si>
    <t>Dirección de Gestión de Fiscalización - Subdirección de Fiscalización Tributaria - Coordinación de sistemas de información y Procedimiento de Fiscalización Tributaria.</t>
  </si>
  <si>
    <t>Dirección General - Dirección de Gestión de Fiscalización - Subdirección de Fiscalización Tributaria - Coordinación de sistemas de información y Procedimiento de Fiscalización Tributaria</t>
  </si>
  <si>
    <t>1- Elaborar las especificaciones funcionales (historias de usuario) para el diseño del sistema informático
2- Ejecutar las pruebas funcionales para la aprobación de puesta en producción del servicio Informático.</t>
  </si>
  <si>
    <t>1- Proyectar la resolución que adopta el sistema informático para la recepción, consolidación y seguimiento de la información anual que presentan los contribuyentes que se acogen al régimen ZESE de tributación.
2- Proferir la resolución que adopta el sistema informático para la recepción, consolidación y seguimiento de la información anual que presentan los contribuyentes que se acogen al régimen ZESE de tributación.</t>
  </si>
  <si>
    <t>3.Sistema Informatico ZESE</t>
  </si>
  <si>
    <t>Subdirección de Gestión de Innovación y Tecnología.</t>
  </si>
  <si>
    <t>1- Poner en producción el sistema informático.</t>
  </si>
  <si>
    <t xml:space="preserve">2. Casos gestionados.
</t>
  </si>
  <si>
    <t>Direcciones Seccionales competentes</t>
  </si>
  <si>
    <t>1- Elaborar y enviar a las Direcciones Seccionales el memorando de lineamientos identificando las acciones a ejecutar de acuerdo al hallazgo identificado por ITRC.
2- Enviar los casos seleccionados a las Direcciones Seccionales competentes</t>
  </si>
  <si>
    <t xml:space="preserve">1. Memorando de lineamientos y casos seleccionados de la acción de control de acuerdo con los hallazgos del informe ITRC </t>
  </si>
  <si>
    <t xml:space="preserve">1- Ejecutar el control de acuerdo con los lineamientos diseñados en el memorando para mitigar el hallazgo identificado por ITRC. </t>
  </si>
  <si>
    <t xml:space="preserve">
3. Casos gestionados.
</t>
  </si>
  <si>
    <t xml:space="preserve">
2. Memorando de lineamientos de la acción de control de acuerdo con los hallazgos del informe ITRC </t>
  </si>
  <si>
    <t>Subdirección de Análisis de riesgos y programas - Coordinación de programas y campañas de control</t>
  </si>
  <si>
    <t xml:space="preserve">
Dirección de Gestión de Fiscalización - Subdirección de Fiscalización Tributaria - Coordinación de Pensamiento Estratégico de Fiscalización Tributaria.</t>
  </si>
  <si>
    <t xml:space="preserve">1- Diseñar criterios de selección que tengan en cuenta los requisitos formales y sustanciales para pertenecer al regimen ZESE y los demás riesgos identificados. </t>
  </si>
  <si>
    <t xml:space="preserve">
01/07/2025</t>
  </si>
  <si>
    <t xml:space="preserve">
1. Elaborar el memorando de lineamientos identificando las acciones a ejecutar de acuerdo al hallazgo identificado por ITRC.</t>
  </si>
  <si>
    <t>1- Ejecutar el control de acuerdo con los lineamientos diseñados en el memorando para mitigar el hallazgo identificado por ITRC.  
- Los reportes a las autoridades competentes se realizarán de acuerdo con el procedimiento PR-COT-0465, teniendo en cuenta los analisis mencionados en la recomendación.</t>
  </si>
  <si>
    <t>1. Criterios diseñados</t>
  </si>
  <si>
    <t>Solicitar el ajuste al sistema informático RUT, de acuerdo con la normativa vigente</t>
  </si>
  <si>
    <t xml:space="preserve">Dirección de Gestión de Fiscalización - Subdirección de Fiscalización Tributaria.
Coordinación de sistemas de información y Procedimiento de Fiscalización Tributaria.
</t>
  </si>
  <si>
    <t>1- Elaborar la solicitud de acuerdo con la necesidad que el área determine,  para el ajuste del sistema informático RUT.</t>
  </si>
  <si>
    <t>2- Participar en la Elaboración de la especificación funcional de ajuste al Sistema informático RUT y enlas pruebas para el desarrollo del ajuste solicitado.</t>
  </si>
  <si>
    <t xml:space="preserve">3- Tramitar las solicitudes de actualización de oficio del RUT, de acuerdo con lo establecido en el PR-CAC-0010 Actualización RUT. En caso de requerirse el cierre o retiro del código 109 de la casilla 89. </t>
  </si>
  <si>
    <t xml:space="preserve">Elaborar especificación Funcional de ajuste al sistema informático RUT, de acuerdo con la normativa vigente hasta la radicación en la herramienta destinada para tal fin. </t>
  </si>
  <si>
    <t xml:space="preserve">
Subdirección de Administración del RUT.</t>
  </si>
  <si>
    <t>1- Elaborar la especificación funcional de ajuste al Sistema informático RUT junto con el área Solicitante.
2- La Subdirección del RUT radica para desarrollo tecnológico ante la Subdirección de Innovación y Tecnología.</t>
  </si>
  <si>
    <t xml:space="preserve">Realizar ajuste en el Sistema Informatico RUT. </t>
  </si>
  <si>
    <t xml:space="preserve"> 
Subdirección de Innovación y Tecnología.</t>
  </si>
  <si>
    <t>1- Desarrollo por parte de la Subdirección de Innovación y Tecnología de las actividades  definidas para la puesta en producción del ajuste solicitado, para inscritos en el Régimen ZESE.
2- Coordinar la realización de pruebas en el Sistema Informático RUT para verificación del correcto funcionamiento del ajuste solicitado, con las áreas involucradas.
3- Poner en producción el ajuste por parte de la Subdirección de Innovación y Tecnología, e informar a las áreas involucradas.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</si>
</sst>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Verdana"/>
      <family val="2"/>
    </font>
    <font>
      <sz val="12"/>
      <color theme="1"/>
      <name val="Calibri"/>
      <family val="2"/>
      <scheme val="minor"/>
    </font>
    <font>
      <sz val="11"/>
      <color theme="1"/>
      <name val="Myriad Pro"/>
      <family val="2"/>
    </font>
    <font>
      <b/>
      <sz val="11"/>
      <color theme="4" tint="-0.499984740745262"/>
      <name val="Myriad Pro"/>
      <family val="2"/>
    </font>
    <font>
      <sz val="18"/>
      <color theme="1"/>
      <name val="Myriad Pro"/>
      <family val="2"/>
    </font>
    <font>
      <sz val="11"/>
      <color theme="1"/>
      <name val="Calibri"/>
      <family val="2"/>
      <scheme val="minor"/>
    </font>
    <font>
      <sz val="11"/>
      <color theme="1"/>
      <name val="Arial"/>
      <family val="2"/>
    </font>
    <font>
      <sz val="11"/>
      <color theme="0" tint="-0.499984740745262"/>
      <name val="Arial"/>
      <family val="2"/>
    </font>
    <font>
      <b/>
      <sz val="11"/>
      <color indexed="81"/>
      <name val="Tahoma"/>
      <family val="2"/>
    </font>
    <font>
      <sz val="11"/>
      <color indexed="81"/>
      <name val="Tahoma"/>
      <family val="2"/>
    </font>
    <font>
      <sz val="8"/>
      <name val="Calibri"/>
      <family val="2"/>
      <scheme val="minor"/>
    </font>
    <font>
      <b/>
      <sz val="12"/>
      <color indexed="81"/>
      <name val="Tahoma"/>
      <family val="2"/>
    </font>
    <font>
      <sz val="12"/>
      <color indexed="81"/>
      <name val="Tahoma"/>
      <family val="2"/>
    </font>
    <font>
      <u/>
      <sz val="12"/>
      <color indexed="81"/>
      <name val="Tahoma"/>
      <family val="2"/>
    </font>
    <font>
      <b/>
      <sz val="11"/>
      <color theme="2"/>
      <name val="Verdana"/>
      <family val="2"/>
    </font>
    <font>
      <b/>
      <sz val="11"/>
      <color theme="1"/>
      <name val="Verdana"/>
      <family val="2"/>
    </font>
    <font>
      <sz val="10"/>
      <color theme="1"/>
      <name val="Verdana"/>
      <family val="2"/>
    </font>
    <font>
      <u/>
      <sz val="11"/>
      <color theme="1"/>
      <name val="Verdana"/>
      <family val="2"/>
    </font>
    <font>
      <b/>
      <u/>
      <sz val="11"/>
      <color theme="1"/>
      <name val="Verdana"/>
      <family val="2"/>
    </font>
    <font>
      <sz val="11"/>
      <color theme="0" tint="-0.499984740745262"/>
      <name val="Verdana"/>
      <family val="2"/>
    </font>
    <font>
      <b/>
      <sz val="11"/>
      <color theme="0"/>
      <name val="Verdana"/>
      <family val="2"/>
    </font>
    <font>
      <b/>
      <sz val="12"/>
      <color theme="1"/>
      <name val="Arial"/>
      <family val="2"/>
    </font>
    <font>
      <sz val="11"/>
      <color theme="1"/>
      <name val="Verdana"/>
      <family val="2"/>
    </font>
    <font>
      <sz val="11"/>
      <color rgb="FFC00000"/>
      <name val="Verdana"/>
      <family val="2"/>
    </font>
    <font>
      <sz val="11"/>
      <color rgb="FFFF0000"/>
      <name val="Calibri"/>
      <family val="2"/>
      <scheme val="minor"/>
    </font>
    <font>
      <sz val="11"/>
      <name val="Arial"/>
      <family val="2"/>
    </font>
    <font>
      <sz val="11"/>
      <name val="Verdana"/>
      <family val="2"/>
    </font>
  </fonts>
  <fills count="2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5FF"/>
        <bgColor indexed="64"/>
      </patternFill>
    </fill>
    <fill>
      <patternFill patternType="solid">
        <fgColor theme="5" tint="-0.249977111117893"/>
        <bgColor indexed="64"/>
      </patternFill>
    </fill>
    <fill>
      <patternFill patternType="solid">
        <fgColor rgb="FFFFCC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rgb="FFCCFFFF"/>
        <bgColor indexed="64"/>
      </patternFill>
    </fill>
    <fill>
      <patternFill patternType="solid">
        <fgColor rgb="FFCCCCFF"/>
        <bgColor indexed="64"/>
      </patternFill>
    </fill>
    <fill>
      <patternFill patternType="solid">
        <fgColor rgb="FFFF0000"/>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theme="4" tint="-0.499984740745262"/>
      </top>
      <bottom style="thin">
        <color indexed="64"/>
      </bottom>
      <diagonal/>
    </border>
    <border>
      <left/>
      <right/>
      <top style="thin">
        <color theme="4" tint="-0.499984740745262"/>
      </top>
      <bottom style="thin">
        <color indexed="64"/>
      </bottom>
      <diagonal/>
    </border>
    <border>
      <left/>
      <right style="thin">
        <color theme="4" tint="-0.499984740745262"/>
      </right>
      <top style="thin">
        <color theme="4" tint="-0.499984740745262"/>
      </top>
      <bottom style="thin">
        <color indexed="64"/>
      </bottom>
      <diagonal/>
    </border>
    <border>
      <left/>
      <right style="dotted">
        <color indexed="64"/>
      </right>
      <top style="double">
        <color indexed="64"/>
      </top>
      <bottom style="double">
        <color indexed="64"/>
      </bottom>
      <diagonal/>
    </border>
    <border>
      <left style="dotted">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2" fillId="0" borderId="0"/>
    <xf numFmtId="9" fontId="6" fillId="0" borderId="0" applyFont="0" applyFill="0" applyBorder="0" applyAlignment="0" applyProtection="0"/>
  </cellStyleXfs>
  <cellXfs count="350">
    <xf numFmtId="0" fontId="0" fillId="0" borderId="0" xfId="0"/>
    <xf numFmtId="0" fontId="3" fillId="2" borderId="0" xfId="0" applyFont="1" applyFill="1"/>
    <xf numFmtId="0" fontId="5" fillId="2" borderId="0" xfId="0" applyFont="1" applyFill="1"/>
    <xf numFmtId="0" fontId="7" fillId="0" borderId="0" xfId="0" applyFont="1" applyProtection="1">
      <protection locked="0"/>
    </xf>
    <xf numFmtId="0" fontId="7" fillId="0" borderId="0" xfId="0" applyFont="1" applyAlignment="1" applyProtection="1">
      <alignment vertical="top"/>
      <protection locked="0"/>
    </xf>
    <xf numFmtId="0" fontId="4" fillId="2" borderId="0" xfId="0" applyFont="1" applyFill="1" applyAlignment="1">
      <alignment vertical="top" wrapText="1"/>
    </xf>
    <xf numFmtId="9" fontId="23" fillId="0" borderId="3" xfId="2" applyFont="1" applyBorder="1" applyAlignment="1" applyProtection="1">
      <alignment horizontal="left" vertical="center" wrapText="1"/>
      <protection locked="0"/>
    </xf>
    <xf numFmtId="9" fontId="23" fillId="0" borderId="4" xfId="2" applyFont="1" applyBorder="1" applyAlignment="1" applyProtection="1">
      <alignment horizontal="left" vertical="center" wrapText="1"/>
      <protection locked="0"/>
    </xf>
    <xf numFmtId="0" fontId="0" fillId="0" borderId="0" xfId="0" applyAlignment="1">
      <alignment wrapText="1"/>
    </xf>
    <xf numFmtId="0" fontId="0" fillId="6" borderId="0" xfId="0" applyFill="1" applyAlignment="1">
      <alignment wrapText="1"/>
    </xf>
    <xf numFmtId="0" fontId="1" fillId="0" borderId="1"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9" fontId="1" fillId="0" borderId="3" xfId="2" applyFont="1" applyBorder="1" applyAlignment="1" applyProtection="1">
      <alignment horizontal="left" vertical="center" wrapText="1"/>
      <protection locked="0"/>
    </xf>
    <xf numFmtId="9" fontId="1" fillId="0" borderId="4" xfId="2"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9" fontId="23" fillId="0" borderId="1" xfId="2" applyFont="1" applyBorder="1" applyAlignment="1" applyProtection="1">
      <alignment horizontal="left" vertical="center" wrapText="1"/>
      <protection locked="0"/>
    </xf>
    <xf numFmtId="9" fontId="1" fillId="0" borderId="0" xfId="2" applyFont="1" applyBorder="1" applyAlignment="1" applyProtection="1">
      <alignment horizontal="left" vertical="center" wrapText="1"/>
      <protection locked="0"/>
    </xf>
    <xf numFmtId="9" fontId="1" fillId="0" borderId="1" xfId="2" applyFont="1" applyBorder="1" applyAlignment="1" applyProtection="1">
      <alignment horizontal="left" vertical="center" wrapText="1"/>
      <protection locked="0"/>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lignment horizontal="left" vertical="center" wrapText="1"/>
    </xf>
    <xf numFmtId="0" fontId="1" fillId="0" borderId="29" xfId="0" applyFont="1" applyBorder="1" applyAlignment="1" applyProtection="1">
      <alignment horizontal="left" vertical="center" wrapText="1"/>
      <protection locked="0"/>
    </xf>
    <xf numFmtId="0" fontId="7" fillId="6" borderId="0" xfId="0" applyFont="1" applyFill="1" applyAlignment="1" applyProtection="1">
      <alignment horizontal="left" vertical="center" wrapText="1"/>
      <protection locked="0"/>
    </xf>
    <xf numFmtId="0" fontId="1" fillId="0" borderId="0" xfId="0" applyFont="1" applyAlignment="1">
      <alignment horizontal="left" vertical="center" wrapText="1"/>
    </xf>
    <xf numFmtId="0" fontId="7"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27" fillId="0" borderId="33" xfId="0" applyFont="1" applyBorder="1" applyAlignment="1" applyProtection="1">
      <alignment vertical="center" wrapText="1"/>
      <protection locked="0"/>
    </xf>
    <xf numFmtId="0" fontId="27" fillId="0" borderId="4" xfId="0" applyFont="1" applyBorder="1" applyAlignment="1" applyProtection="1">
      <alignment vertical="center" wrapText="1"/>
      <protection locked="0"/>
    </xf>
    <xf numFmtId="0" fontId="4"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0" xfId="0" applyFont="1" applyFill="1" applyAlignment="1">
      <alignment horizontal="left" vertical="top" wrapText="1"/>
    </xf>
    <xf numFmtId="0" fontId="1" fillId="6" borderId="5" xfId="0" applyFont="1" applyFill="1" applyBorder="1" applyAlignment="1">
      <alignment horizontal="left" vertical="top" wrapText="1"/>
    </xf>
    <xf numFmtId="0" fontId="7" fillId="2" borderId="3" xfId="0" applyFont="1" applyFill="1" applyBorder="1" applyAlignment="1">
      <alignment horizontal="center"/>
    </xf>
    <xf numFmtId="0" fontId="7" fillId="2" borderId="4" xfId="0" applyFont="1" applyFill="1" applyBorder="1" applyAlignment="1">
      <alignment horizontal="center"/>
    </xf>
    <xf numFmtId="0" fontId="16" fillId="2" borderId="2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1" fillId="2" borderId="9"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5" fillId="3" borderId="16" xfId="0" applyFont="1" applyFill="1" applyBorder="1" applyAlignment="1" applyProtection="1">
      <alignment vertical="center" wrapText="1"/>
      <protection locked="0"/>
    </xf>
    <xf numFmtId="0" fontId="15" fillId="3" borderId="17" xfId="0" applyFont="1" applyFill="1" applyBorder="1" applyAlignment="1" applyProtection="1">
      <alignment vertical="center" wrapText="1"/>
      <protection locked="0"/>
    </xf>
    <xf numFmtId="0" fontId="20" fillId="0" borderId="0" xfId="0" applyFont="1" applyAlignment="1" applyProtection="1">
      <alignment horizontal="left" vertical="center" wrapText="1"/>
      <protection locked="0"/>
    </xf>
    <xf numFmtId="0" fontId="15" fillId="3" borderId="1" xfId="0" applyFont="1" applyFill="1" applyBorder="1" applyAlignment="1" applyProtection="1">
      <alignment vertical="center" wrapText="1"/>
      <protection locked="0"/>
    </xf>
    <xf numFmtId="0" fontId="15" fillId="3" borderId="1" xfId="0" applyFont="1" applyFill="1" applyBorder="1" applyAlignment="1" applyProtection="1">
      <alignment horizontal="left" vertical="center" wrapText="1"/>
      <protection locked="0"/>
    </xf>
    <xf numFmtId="0" fontId="23" fillId="0" borderId="31"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9" fontId="1" fillId="0" borderId="3" xfId="2" applyFont="1" applyBorder="1" applyAlignment="1" applyProtection="1">
      <alignment horizontal="left" vertical="center" wrapText="1"/>
      <protection locked="0"/>
    </xf>
    <xf numFmtId="9" fontId="1" fillId="0" borderId="4" xfId="2"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4" borderId="23" xfId="0" applyFont="1" applyFill="1" applyBorder="1" applyAlignment="1" applyProtection="1">
      <alignment horizontal="left" vertical="center" wrapText="1"/>
      <protection locked="0"/>
    </xf>
    <xf numFmtId="0" fontId="1" fillId="4" borderId="24"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9" fontId="23" fillId="0" borderId="3" xfId="2" applyFont="1" applyBorder="1" applyAlignment="1" applyProtection="1">
      <alignment horizontal="left" vertical="center" wrapText="1"/>
      <protection locked="0"/>
    </xf>
    <xf numFmtId="9" fontId="23" fillId="0" borderId="4" xfId="2"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16" fillId="0" borderId="9"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7" borderId="12" xfId="0" applyFont="1" applyFill="1" applyBorder="1" applyAlignment="1" applyProtection="1">
      <alignment vertical="center" wrapText="1"/>
      <protection locked="0"/>
    </xf>
    <xf numFmtId="0" fontId="16" fillId="7" borderId="13" xfId="0" applyFont="1" applyFill="1" applyBorder="1" applyAlignment="1" applyProtection="1">
      <alignment vertical="center" wrapText="1"/>
      <protection locked="0"/>
    </xf>
    <xf numFmtId="0" fontId="16" fillId="7" borderId="14" xfId="0" applyFont="1" applyFill="1" applyBorder="1" applyAlignment="1" applyProtection="1">
      <alignment vertical="center" wrapText="1"/>
      <protection locked="0"/>
    </xf>
    <xf numFmtId="0" fontId="16" fillId="7" borderId="15" xfId="0" applyFont="1" applyFill="1" applyBorder="1" applyAlignment="1" applyProtection="1">
      <alignment vertical="center" wrapText="1"/>
      <protection locked="0"/>
    </xf>
    <xf numFmtId="0" fontId="16" fillId="0" borderId="13" xfId="0" applyFont="1" applyBorder="1" applyAlignment="1" applyProtection="1">
      <alignment horizontal="left" vertical="center" wrapText="1"/>
      <protection locked="0"/>
    </xf>
    <xf numFmtId="0" fontId="16" fillId="0" borderId="19"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7" fillId="0" borderId="0" xfId="0" applyFont="1" applyAlignment="1" applyProtection="1">
      <alignment horizontal="left" vertical="center" wrapText="1"/>
      <protection locked="0"/>
    </xf>
    <xf numFmtId="0" fontId="16" fillId="7" borderId="16" xfId="0" applyFont="1" applyFill="1" applyBorder="1" applyAlignment="1" applyProtection="1">
      <alignment vertical="center" wrapText="1"/>
      <protection locked="0"/>
    </xf>
    <xf numFmtId="0" fontId="16" fillId="7" borderId="17" xfId="0" applyFont="1" applyFill="1" applyBorder="1" applyAlignment="1" applyProtection="1">
      <alignment vertical="center" wrapText="1"/>
      <protection locked="0"/>
    </xf>
    <xf numFmtId="0" fontId="21" fillId="3" borderId="1" xfId="0" applyFont="1" applyFill="1" applyBorder="1" applyAlignment="1" applyProtection="1">
      <alignment vertical="center" wrapText="1"/>
      <protection locked="0"/>
    </xf>
    <xf numFmtId="0" fontId="21" fillId="3" borderId="1"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5" fillId="3" borderId="1"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0"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8" borderId="30" xfId="0" applyFont="1" applyFill="1" applyBorder="1" applyAlignment="1" applyProtection="1">
      <alignment vertical="center" wrapText="1"/>
      <protection locked="0"/>
    </xf>
    <xf numFmtId="0" fontId="1" fillId="8" borderId="17" xfId="0" applyFont="1" applyFill="1" applyBorder="1" applyAlignment="1" applyProtection="1">
      <alignment vertical="center" wrapText="1"/>
      <protection locked="0"/>
    </xf>
    <xf numFmtId="0" fontId="1" fillId="8" borderId="18" xfId="0" applyFont="1" applyFill="1" applyBorder="1" applyAlignment="1" applyProtection="1">
      <alignment vertical="center" wrapText="1"/>
      <protection locked="0"/>
    </xf>
    <xf numFmtId="0" fontId="1" fillId="9" borderId="1" xfId="0" applyFont="1" applyFill="1" applyBorder="1" applyAlignment="1" applyProtection="1">
      <alignment vertical="center" wrapText="1"/>
      <protection locked="0"/>
    </xf>
    <xf numFmtId="0" fontId="1" fillId="9" borderId="1" xfId="0" applyFont="1" applyFill="1" applyBorder="1" applyAlignment="1" applyProtection="1">
      <alignment horizontal="left" vertical="center" wrapText="1"/>
      <protection locked="0"/>
    </xf>
    <xf numFmtId="0" fontId="1" fillId="9" borderId="1" xfId="0" applyFont="1" applyFill="1" applyBorder="1" applyAlignment="1" applyProtection="1">
      <alignment horizontal="left" vertical="center" wrapText="1"/>
      <protection locked="0"/>
    </xf>
    <xf numFmtId="0" fontId="1" fillId="9" borderId="1" xfId="0" applyFont="1" applyFill="1" applyBorder="1" applyAlignment="1" applyProtection="1">
      <alignment horizontal="center" vertical="center" wrapText="1"/>
      <protection locked="0"/>
    </xf>
    <xf numFmtId="0" fontId="1" fillId="9" borderId="22" xfId="0" applyFont="1" applyFill="1" applyBorder="1" applyAlignment="1" applyProtection="1">
      <alignment horizontal="left" vertical="center" wrapText="1"/>
      <protection locked="0"/>
    </xf>
    <xf numFmtId="9" fontId="1" fillId="9" borderId="1" xfId="2" applyFont="1" applyFill="1" applyBorder="1" applyAlignment="1" applyProtection="1">
      <alignment horizontal="left" vertical="center" wrapText="1"/>
      <protection locked="0"/>
    </xf>
    <xf numFmtId="9" fontId="1" fillId="9" borderId="3" xfId="2" applyFont="1" applyFill="1" applyBorder="1" applyAlignment="1" applyProtection="1">
      <alignment horizontal="left" vertical="center" wrapText="1"/>
      <protection locked="0"/>
    </xf>
    <xf numFmtId="9" fontId="1" fillId="9" borderId="3" xfId="2" applyFont="1" applyFill="1" applyBorder="1" applyAlignment="1" applyProtection="1">
      <alignment horizontal="left" vertical="center" wrapText="1"/>
      <protection locked="0"/>
    </xf>
    <xf numFmtId="9" fontId="1" fillId="9" borderId="4" xfId="2" applyFont="1" applyFill="1" applyBorder="1" applyAlignment="1" applyProtection="1">
      <alignment horizontal="left" vertical="center" wrapText="1"/>
      <protection locked="0"/>
    </xf>
    <xf numFmtId="0" fontId="23" fillId="0" borderId="7" xfId="0" applyFont="1" applyBorder="1" applyAlignment="1" applyProtection="1">
      <alignment vertical="center" wrapText="1"/>
      <protection locked="0"/>
    </xf>
    <xf numFmtId="0" fontId="23" fillId="0" borderId="8" xfId="0" applyFont="1" applyBorder="1" applyAlignment="1" applyProtection="1">
      <alignment vertical="center" wrapText="1"/>
      <protection locked="0"/>
    </xf>
    <xf numFmtId="0" fontId="23" fillId="0" borderId="0" xfId="0" applyFont="1" applyAlignment="1" applyProtection="1">
      <alignment vertical="center" wrapText="1"/>
      <protection locked="0"/>
    </xf>
    <xf numFmtId="0" fontId="23" fillId="0" borderId="5" xfId="0" applyFont="1" applyBorder="1" applyAlignment="1" applyProtection="1">
      <alignment vertical="center" wrapText="1"/>
      <protection locked="0"/>
    </xf>
    <xf numFmtId="0" fontId="23" fillId="0" borderId="11" xfId="0" applyFont="1" applyBorder="1" applyAlignment="1" applyProtection="1">
      <alignment vertical="center" wrapText="1"/>
      <protection locked="0"/>
    </xf>
    <xf numFmtId="0" fontId="23" fillId="0" borderId="6" xfId="0" applyFont="1" applyBorder="1" applyAlignment="1" applyProtection="1">
      <alignment vertical="center" wrapText="1"/>
      <protection locked="0"/>
    </xf>
    <xf numFmtId="0" fontId="23" fillId="10" borderId="9" xfId="0" applyFont="1" applyFill="1" applyBorder="1" applyAlignment="1" applyProtection="1">
      <alignment horizontal="center" vertical="center" wrapText="1"/>
      <protection locked="0"/>
    </xf>
    <xf numFmtId="0" fontId="23" fillId="10" borderId="2" xfId="0" applyFont="1" applyFill="1" applyBorder="1" applyAlignment="1" applyProtection="1">
      <alignment horizontal="center" vertical="center" wrapText="1"/>
      <protection locked="0"/>
    </xf>
    <xf numFmtId="0" fontId="23" fillId="10" borderId="10" xfId="0" applyFont="1" applyFill="1" applyBorder="1" applyAlignment="1" applyProtection="1">
      <alignment horizontal="center" vertical="center" wrapText="1"/>
      <protection locked="0"/>
    </xf>
    <xf numFmtId="0" fontId="1" fillId="8" borderId="1" xfId="0" applyFont="1" applyFill="1" applyBorder="1" applyAlignment="1" applyProtection="1">
      <alignment vertical="center" wrapText="1"/>
      <protection locked="0"/>
    </xf>
    <xf numFmtId="0" fontId="23" fillId="11" borderId="31" xfId="0" applyFont="1" applyFill="1" applyBorder="1" applyAlignment="1" applyProtection="1">
      <alignment horizontal="center" vertical="center" wrapText="1"/>
      <protection locked="0"/>
    </xf>
    <xf numFmtId="0" fontId="23" fillId="11" borderId="9" xfId="0" applyFont="1" applyFill="1" applyBorder="1" applyAlignment="1" applyProtection="1">
      <alignment horizontal="center" vertical="center" wrapText="1"/>
      <protection locked="0"/>
    </xf>
    <xf numFmtId="0" fontId="23" fillId="11" borderId="7" xfId="0" applyFont="1" applyFill="1" applyBorder="1" applyAlignment="1" applyProtection="1">
      <alignment vertical="center" wrapText="1"/>
      <protection locked="0"/>
    </xf>
    <xf numFmtId="0" fontId="23" fillId="11" borderId="8" xfId="0" applyFont="1" applyFill="1" applyBorder="1" applyAlignment="1" applyProtection="1">
      <alignment vertical="center" wrapText="1"/>
      <protection locked="0"/>
    </xf>
    <xf numFmtId="0" fontId="23" fillId="11" borderId="7" xfId="0" applyFont="1" applyFill="1" applyBorder="1" applyAlignment="1" applyProtection="1">
      <alignment horizontal="center" vertical="center" wrapText="1"/>
      <protection locked="0"/>
    </xf>
    <xf numFmtId="0" fontId="23" fillId="11" borderId="8" xfId="0" applyFont="1" applyFill="1" applyBorder="1" applyAlignment="1" applyProtection="1">
      <alignment horizontal="center" vertical="center" wrapText="1"/>
      <protection locked="0"/>
    </xf>
    <xf numFmtId="0" fontId="1" fillId="11" borderId="1" xfId="0" applyFont="1" applyFill="1" applyBorder="1" applyAlignment="1" applyProtection="1">
      <alignment horizontal="left" vertical="center" wrapText="1"/>
      <protection locked="0"/>
    </xf>
    <xf numFmtId="0" fontId="1" fillId="11" borderId="1" xfId="0" applyFont="1" applyFill="1" applyBorder="1" applyAlignment="1" applyProtection="1">
      <alignment vertical="center" wrapText="1"/>
      <protection locked="0"/>
    </xf>
    <xf numFmtId="14" fontId="1" fillId="11" borderId="1" xfId="0" applyNumberFormat="1" applyFont="1" applyFill="1" applyBorder="1" applyAlignment="1" applyProtection="1">
      <alignment horizontal="center" vertical="center" wrapText="1"/>
      <protection locked="0"/>
    </xf>
    <xf numFmtId="9" fontId="1" fillId="11" borderId="1" xfId="2" applyFont="1" applyFill="1" applyBorder="1" applyAlignment="1" applyProtection="1">
      <alignment horizontal="left" vertical="center" wrapText="1"/>
      <protection locked="0"/>
    </xf>
    <xf numFmtId="9" fontId="1" fillId="11" borderId="3" xfId="2" applyFont="1" applyFill="1" applyBorder="1" applyAlignment="1" applyProtection="1">
      <alignment horizontal="left" vertical="center" wrapText="1"/>
      <protection locked="0"/>
    </xf>
    <xf numFmtId="9" fontId="1" fillId="11" borderId="3" xfId="2" applyFont="1" applyFill="1" applyBorder="1" applyAlignment="1" applyProtection="1">
      <alignment horizontal="left" vertical="center" wrapText="1"/>
      <protection locked="0"/>
    </xf>
    <xf numFmtId="9" fontId="1" fillId="11" borderId="4" xfId="2" applyFont="1" applyFill="1" applyBorder="1" applyAlignment="1" applyProtection="1">
      <alignment horizontal="left" vertical="center" wrapText="1"/>
      <protection locked="0"/>
    </xf>
    <xf numFmtId="0" fontId="23" fillId="11" borderId="32" xfId="0" applyFont="1" applyFill="1" applyBorder="1" applyAlignment="1" applyProtection="1">
      <alignment horizontal="center" vertical="center" wrapText="1"/>
      <protection locked="0"/>
    </xf>
    <xf numFmtId="0" fontId="23" fillId="11" borderId="2" xfId="0" applyFont="1" applyFill="1" applyBorder="1" applyAlignment="1" applyProtection="1">
      <alignment horizontal="center" vertical="center" wrapText="1"/>
      <protection locked="0"/>
    </xf>
    <xf numFmtId="0" fontId="23" fillId="11" borderId="0" xfId="0" applyFont="1" applyFill="1" applyAlignment="1" applyProtection="1">
      <alignment vertical="center" wrapText="1"/>
      <protection locked="0"/>
    </xf>
    <xf numFmtId="0" fontId="23" fillId="11" borderId="5" xfId="0" applyFont="1" applyFill="1" applyBorder="1" applyAlignment="1" applyProtection="1">
      <alignment vertical="center" wrapText="1"/>
      <protection locked="0"/>
    </xf>
    <xf numFmtId="0" fontId="23" fillId="11" borderId="0" xfId="0" applyFont="1" applyFill="1" applyAlignment="1" applyProtection="1">
      <alignment horizontal="center" vertical="center" wrapText="1"/>
      <protection locked="0"/>
    </xf>
    <xf numFmtId="0" fontId="23" fillId="11" borderId="5" xfId="0" applyFont="1" applyFill="1" applyBorder="1" applyAlignment="1" applyProtection="1">
      <alignment horizontal="center" vertical="center" wrapText="1"/>
      <protection locked="0"/>
    </xf>
    <xf numFmtId="0" fontId="23" fillId="11" borderId="22" xfId="0" applyFont="1" applyFill="1" applyBorder="1" applyAlignment="1" applyProtection="1">
      <alignment horizontal="center" vertical="center" wrapText="1"/>
      <protection locked="0"/>
    </xf>
    <xf numFmtId="0" fontId="23" fillId="11" borderId="10" xfId="0" applyFont="1" applyFill="1" applyBorder="1" applyAlignment="1" applyProtection="1">
      <alignment horizontal="center" vertical="center" wrapText="1"/>
      <protection locked="0"/>
    </xf>
    <xf numFmtId="0" fontId="23" fillId="11" borderId="11" xfId="0" applyFont="1" applyFill="1" applyBorder="1" applyAlignment="1" applyProtection="1">
      <alignment vertical="center" wrapText="1"/>
      <protection locked="0"/>
    </xf>
    <xf numFmtId="0" fontId="23" fillId="11" borderId="6" xfId="0" applyFont="1" applyFill="1" applyBorder="1" applyAlignment="1" applyProtection="1">
      <alignment vertical="center" wrapText="1"/>
      <protection locked="0"/>
    </xf>
    <xf numFmtId="0" fontId="23" fillId="11" borderId="11" xfId="0" applyFont="1" applyFill="1" applyBorder="1" applyAlignment="1" applyProtection="1">
      <alignment horizontal="center" vertical="center" wrapText="1"/>
      <protection locked="0"/>
    </xf>
    <xf numFmtId="0" fontId="23" fillId="11" borderId="6" xfId="0" applyFont="1" applyFill="1" applyBorder="1" applyAlignment="1" applyProtection="1">
      <alignment horizontal="center" vertical="center" wrapText="1"/>
      <protection locked="0"/>
    </xf>
    <xf numFmtId="0" fontId="23" fillId="11" borderId="1" xfId="0" applyFont="1" applyFill="1" applyBorder="1" applyAlignment="1" applyProtection="1">
      <alignment horizontal="left" vertical="center" wrapText="1"/>
      <protection locked="0"/>
    </xf>
    <xf numFmtId="0" fontId="23" fillId="11" borderId="1" xfId="0" applyFont="1" applyFill="1" applyBorder="1" applyAlignment="1" applyProtection="1">
      <alignment vertical="center" wrapText="1"/>
      <protection locked="0"/>
    </xf>
    <xf numFmtId="9" fontId="23" fillId="11" borderId="1" xfId="2" applyFont="1" applyFill="1" applyBorder="1" applyAlignment="1" applyProtection="1">
      <alignment horizontal="left" vertical="center" wrapText="1"/>
      <protection locked="0"/>
    </xf>
    <xf numFmtId="9" fontId="23" fillId="11" borderId="3" xfId="2" applyFont="1" applyFill="1" applyBorder="1" applyAlignment="1" applyProtection="1">
      <alignment horizontal="left" vertical="center" wrapText="1"/>
      <protection locked="0"/>
    </xf>
    <xf numFmtId="9" fontId="23" fillId="11" borderId="3" xfId="2" applyFont="1" applyFill="1" applyBorder="1" applyAlignment="1" applyProtection="1">
      <alignment horizontal="left" vertical="center" wrapText="1"/>
      <protection locked="0"/>
    </xf>
    <xf numFmtId="9" fontId="23" fillId="11" borderId="4" xfId="2" applyFont="1" applyFill="1" applyBorder="1" applyAlignment="1" applyProtection="1">
      <alignment horizontal="left" vertical="center" wrapText="1"/>
      <protection locked="0"/>
    </xf>
    <xf numFmtId="0" fontId="23" fillId="12" borderId="31" xfId="0" applyFont="1" applyFill="1" applyBorder="1" applyAlignment="1" applyProtection="1">
      <alignment horizontal="center" vertical="center" wrapText="1"/>
      <protection locked="0"/>
    </xf>
    <xf numFmtId="0" fontId="23" fillId="12" borderId="9" xfId="0" applyFont="1" applyFill="1" applyBorder="1" applyAlignment="1" applyProtection="1">
      <alignment horizontal="center" vertical="center" wrapText="1"/>
      <protection locked="0"/>
    </xf>
    <xf numFmtId="0" fontId="23" fillId="12" borderId="7" xfId="0" applyFont="1" applyFill="1" applyBorder="1" applyAlignment="1" applyProtection="1">
      <alignment vertical="center" wrapText="1"/>
      <protection locked="0"/>
    </xf>
    <xf numFmtId="0" fontId="23" fillId="12" borderId="8" xfId="0" applyFont="1" applyFill="1" applyBorder="1" applyAlignment="1" applyProtection="1">
      <alignment vertical="center" wrapText="1"/>
      <protection locked="0"/>
    </xf>
    <xf numFmtId="0" fontId="23" fillId="12" borderId="7" xfId="0" applyFont="1" applyFill="1" applyBorder="1" applyAlignment="1" applyProtection="1">
      <alignment horizontal="center" vertical="center" wrapText="1"/>
      <protection locked="0"/>
    </xf>
    <xf numFmtId="0" fontId="23" fillId="12" borderId="8"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left" vertical="center" wrapText="1"/>
      <protection locked="0"/>
    </xf>
    <xf numFmtId="0" fontId="1" fillId="12" borderId="1" xfId="0" applyFont="1" applyFill="1" applyBorder="1" applyAlignment="1" applyProtection="1">
      <alignment vertical="center" wrapText="1"/>
      <protection locked="0"/>
    </xf>
    <xf numFmtId="14" fontId="1" fillId="12" borderId="1" xfId="0" applyNumberFormat="1" applyFont="1" applyFill="1" applyBorder="1" applyAlignment="1" applyProtection="1">
      <alignment horizontal="center" vertical="center" wrapText="1"/>
      <protection locked="0"/>
    </xf>
    <xf numFmtId="9" fontId="23" fillId="12" borderId="1" xfId="2" applyFont="1" applyFill="1" applyBorder="1" applyAlignment="1" applyProtection="1">
      <alignment horizontal="left" vertical="center" wrapText="1"/>
      <protection locked="0"/>
    </xf>
    <xf numFmtId="9" fontId="23" fillId="12" borderId="3" xfId="2" applyFont="1" applyFill="1" applyBorder="1" applyAlignment="1" applyProtection="1">
      <alignment horizontal="left" vertical="center" wrapText="1"/>
      <protection locked="0"/>
    </xf>
    <xf numFmtId="0" fontId="23" fillId="12" borderId="22" xfId="0" applyFont="1" applyFill="1" applyBorder="1" applyAlignment="1" applyProtection="1">
      <alignment horizontal="center" vertical="center" wrapText="1"/>
      <protection locked="0"/>
    </xf>
    <xf numFmtId="0" fontId="23" fillId="12" borderId="10" xfId="0" applyFont="1" applyFill="1" applyBorder="1" applyAlignment="1" applyProtection="1">
      <alignment horizontal="center" vertical="center" wrapText="1"/>
      <protection locked="0"/>
    </xf>
    <xf numFmtId="0" fontId="23" fillId="12" borderId="11" xfId="0" applyFont="1" applyFill="1" applyBorder="1" applyAlignment="1" applyProtection="1">
      <alignment vertical="center" wrapText="1"/>
      <protection locked="0"/>
    </xf>
    <xf numFmtId="0" fontId="23" fillId="12" borderId="6" xfId="0" applyFont="1" applyFill="1" applyBorder="1" applyAlignment="1" applyProtection="1">
      <alignment vertical="center" wrapText="1"/>
      <protection locked="0"/>
    </xf>
    <xf numFmtId="0" fontId="23" fillId="12" borderId="11" xfId="0" applyFont="1" applyFill="1" applyBorder="1" applyAlignment="1" applyProtection="1">
      <alignment horizontal="center" vertical="center" wrapText="1"/>
      <protection locked="0"/>
    </xf>
    <xf numFmtId="0" fontId="23" fillId="12" borderId="6" xfId="0" applyFont="1" applyFill="1" applyBorder="1" applyAlignment="1" applyProtection="1">
      <alignment horizontal="center" vertical="center" wrapText="1"/>
      <protection locked="0"/>
    </xf>
    <xf numFmtId="0" fontId="23" fillId="13" borderId="31" xfId="0" applyFont="1" applyFill="1" applyBorder="1" applyAlignment="1" applyProtection="1">
      <alignment horizontal="center" vertical="center" wrapText="1"/>
      <protection locked="0"/>
    </xf>
    <xf numFmtId="0" fontId="23" fillId="13" borderId="9" xfId="0" applyFont="1" applyFill="1" applyBorder="1" applyAlignment="1" applyProtection="1">
      <alignment horizontal="center" vertical="center" wrapText="1"/>
      <protection locked="0"/>
    </xf>
    <xf numFmtId="0" fontId="23" fillId="13" borderId="7" xfId="0" applyFont="1" applyFill="1" applyBorder="1" applyAlignment="1" applyProtection="1">
      <alignment vertical="center" wrapText="1"/>
      <protection locked="0"/>
    </xf>
    <xf numFmtId="0" fontId="23" fillId="13" borderId="8" xfId="0" applyFont="1" applyFill="1" applyBorder="1" applyAlignment="1" applyProtection="1">
      <alignment vertical="center" wrapText="1"/>
      <protection locked="0"/>
    </xf>
    <xf numFmtId="0" fontId="23" fillId="13" borderId="7" xfId="0" applyFont="1" applyFill="1" applyBorder="1" applyAlignment="1" applyProtection="1">
      <alignment horizontal="center" vertical="center" wrapText="1"/>
      <protection locked="0"/>
    </xf>
    <xf numFmtId="0" fontId="23" fillId="13" borderId="8"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left" vertical="center" wrapText="1"/>
      <protection locked="0"/>
    </xf>
    <xf numFmtId="0" fontId="1" fillId="13" borderId="1" xfId="0" applyFont="1" applyFill="1" applyBorder="1" applyAlignment="1" applyProtection="1">
      <alignment vertical="center" wrapText="1"/>
      <protection locked="0"/>
    </xf>
    <xf numFmtId="14" fontId="1" fillId="13" borderId="1" xfId="0" applyNumberFormat="1" applyFont="1" applyFill="1" applyBorder="1" applyAlignment="1" applyProtection="1">
      <alignment horizontal="center" vertical="center" wrapText="1"/>
      <protection locked="0"/>
    </xf>
    <xf numFmtId="9" fontId="23" fillId="13" borderId="1" xfId="2" applyFont="1" applyFill="1" applyBorder="1" applyAlignment="1" applyProtection="1">
      <alignment horizontal="left" vertical="center" wrapText="1"/>
      <protection locked="0"/>
    </xf>
    <xf numFmtId="9" fontId="23" fillId="13" borderId="3" xfId="2" applyFont="1" applyFill="1" applyBorder="1" applyAlignment="1" applyProtection="1">
      <alignment horizontal="left" vertical="center" wrapText="1"/>
      <protection locked="0"/>
    </xf>
    <xf numFmtId="0" fontId="23" fillId="13" borderId="22" xfId="0" applyFont="1" applyFill="1" applyBorder="1" applyAlignment="1" applyProtection="1">
      <alignment horizontal="center" vertical="center" wrapText="1"/>
      <protection locked="0"/>
    </xf>
    <xf numFmtId="0" fontId="23" fillId="13" borderId="10" xfId="0" applyFont="1" applyFill="1" applyBorder="1" applyAlignment="1" applyProtection="1">
      <alignment horizontal="center" vertical="center" wrapText="1"/>
      <protection locked="0"/>
    </xf>
    <xf numFmtId="0" fontId="23" fillId="13" borderId="11" xfId="0" applyFont="1" applyFill="1" applyBorder="1" applyAlignment="1" applyProtection="1">
      <alignment vertical="center" wrapText="1"/>
      <protection locked="0"/>
    </xf>
    <xf numFmtId="0" fontId="23" fillId="13" borderId="6" xfId="0" applyFont="1" applyFill="1" applyBorder="1" applyAlignment="1" applyProtection="1">
      <alignment vertical="center" wrapText="1"/>
      <protection locked="0"/>
    </xf>
    <xf numFmtId="0" fontId="23" fillId="13" borderId="11" xfId="0" applyFont="1" applyFill="1" applyBorder="1" applyAlignment="1" applyProtection="1">
      <alignment horizontal="center" vertical="center" wrapText="1"/>
      <protection locked="0"/>
    </xf>
    <xf numFmtId="0" fontId="23" fillId="13" borderId="6" xfId="0" applyFont="1" applyFill="1" applyBorder="1" applyAlignment="1" applyProtection="1">
      <alignment horizontal="center" vertical="center" wrapText="1"/>
      <protection locked="0"/>
    </xf>
    <xf numFmtId="14" fontId="1" fillId="12" borderId="1" xfId="0" applyNumberFormat="1" applyFont="1" applyFill="1" applyBorder="1" applyAlignment="1" applyProtection="1">
      <alignment horizontal="left" vertical="center" wrapText="1"/>
      <protection locked="0"/>
    </xf>
    <xf numFmtId="9" fontId="23" fillId="12" borderId="4" xfId="2" applyFont="1" applyFill="1" applyBorder="1" applyAlignment="1" applyProtection="1">
      <alignment horizontal="left" vertical="center" wrapText="1"/>
      <protection locked="0"/>
    </xf>
    <xf numFmtId="0" fontId="23" fillId="12" borderId="32" xfId="0" applyFont="1" applyFill="1" applyBorder="1" applyAlignment="1" applyProtection="1">
      <alignment horizontal="center" vertical="center" wrapText="1"/>
      <protection locked="0"/>
    </xf>
    <xf numFmtId="0" fontId="23" fillId="12" borderId="2" xfId="0" applyFont="1" applyFill="1" applyBorder="1" applyAlignment="1" applyProtection="1">
      <alignment horizontal="center" vertical="center" wrapText="1"/>
      <protection locked="0"/>
    </xf>
    <xf numFmtId="0" fontId="23" fillId="12" borderId="0" xfId="0" applyFont="1" applyFill="1" applyAlignment="1" applyProtection="1">
      <alignment vertical="center" wrapText="1"/>
      <protection locked="0"/>
    </xf>
    <xf numFmtId="0" fontId="23" fillId="12" borderId="5" xfId="0" applyFont="1" applyFill="1" applyBorder="1" applyAlignment="1" applyProtection="1">
      <alignment vertical="center" wrapText="1"/>
      <protection locked="0"/>
    </xf>
    <xf numFmtId="0" fontId="23" fillId="12" borderId="0" xfId="0" applyFont="1" applyFill="1" applyAlignment="1" applyProtection="1">
      <alignment horizontal="center" vertical="center" wrapText="1"/>
      <protection locked="0"/>
    </xf>
    <xf numFmtId="0" fontId="23" fillId="12" borderId="5" xfId="0" applyFont="1" applyFill="1" applyBorder="1" applyAlignment="1" applyProtection="1">
      <alignment horizontal="center" vertical="center" wrapText="1"/>
      <protection locked="0"/>
    </xf>
    <xf numFmtId="0" fontId="1" fillId="6" borderId="30" xfId="0" applyFont="1" applyFill="1" applyBorder="1" applyAlignment="1" applyProtection="1">
      <alignment vertical="center" wrapText="1"/>
      <protection locked="0"/>
    </xf>
    <xf numFmtId="0" fontId="1" fillId="6" borderId="9"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center" vertical="center" wrapText="1"/>
      <protection locked="0"/>
    </xf>
    <xf numFmtId="0" fontId="1" fillId="6" borderId="9" xfId="0" applyFont="1" applyFill="1" applyBorder="1" applyAlignment="1" applyProtection="1">
      <alignment vertical="center" wrapText="1"/>
      <protection locked="0"/>
    </xf>
    <xf numFmtId="0" fontId="1" fillId="6" borderId="7" xfId="0" applyFont="1" applyFill="1" applyBorder="1" applyAlignment="1" applyProtection="1">
      <alignment vertical="center" wrapText="1"/>
      <protection locked="0"/>
    </xf>
    <xf numFmtId="0" fontId="1" fillId="6" borderId="8" xfId="0" applyFont="1" applyFill="1" applyBorder="1" applyAlignment="1" applyProtection="1">
      <alignment vertical="center" wrapText="1"/>
      <protection locked="0"/>
    </xf>
    <xf numFmtId="0" fontId="1" fillId="6" borderId="2" xfId="0" applyFont="1" applyFill="1" applyBorder="1" applyAlignment="1" applyProtection="1">
      <alignment vertical="center" wrapText="1"/>
      <protection locked="0"/>
    </xf>
    <xf numFmtId="0" fontId="1" fillId="6" borderId="0" xfId="0" applyFont="1" applyFill="1" applyAlignment="1" applyProtection="1">
      <alignment vertical="center" wrapText="1"/>
      <protection locked="0"/>
    </xf>
    <xf numFmtId="0" fontId="1" fillId="6" borderId="5" xfId="0" applyFont="1" applyFill="1" applyBorder="1" applyAlignment="1" applyProtection="1">
      <alignment vertical="center" wrapText="1"/>
      <protection locked="0"/>
    </xf>
    <xf numFmtId="0" fontId="1" fillId="6" borderId="10" xfId="0" applyFont="1" applyFill="1" applyBorder="1" applyAlignment="1" applyProtection="1">
      <alignment vertical="center" wrapText="1"/>
      <protection locked="0"/>
    </xf>
    <xf numFmtId="0" fontId="1" fillId="6" borderId="11" xfId="0" applyFont="1" applyFill="1" applyBorder="1" applyAlignment="1" applyProtection="1">
      <alignment vertical="center" wrapText="1"/>
      <protection locked="0"/>
    </xf>
    <xf numFmtId="0" fontId="1" fillId="6" borderId="6" xfId="0" applyFont="1" applyFill="1" applyBorder="1" applyAlignment="1" applyProtection="1">
      <alignment vertical="center" wrapText="1"/>
      <protection locked="0"/>
    </xf>
    <xf numFmtId="0" fontId="1" fillId="6" borderId="31" xfId="0" applyFont="1" applyFill="1" applyBorder="1" applyAlignment="1" applyProtection="1">
      <alignment horizontal="center" vertical="center" wrapText="1"/>
      <protection locked="0"/>
    </xf>
    <xf numFmtId="0" fontId="1" fillId="6" borderId="32" xfId="0" applyFont="1" applyFill="1" applyBorder="1" applyAlignment="1" applyProtection="1">
      <alignment horizontal="center" vertical="center" wrapText="1"/>
      <protection locked="0"/>
    </xf>
    <xf numFmtId="0" fontId="1" fillId="6" borderId="22" xfId="0" applyFont="1" applyFill="1" applyBorder="1" applyAlignment="1" applyProtection="1">
      <alignment horizontal="center" vertical="center" wrapText="1"/>
      <protection locked="0"/>
    </xf>
    <xf numFmtId="0" fontId="1" fillId="14" borderId="31" xfId="0" applyFont="1" applyFill="1" applyBorder="1" applyAlignment="1" applyProtection="1">
      <alignment horizontal="center" vertical="center" wrapText="1"/>
      <protection locked="0"/>
    </xf>
    <xf numFmtId="0" fontId="1" fillId="14" borderId="32" xfId="0" applyFont="1" applyFill="1" applyBorder="1" applyAlignment="1" applyProtection="1">
      <alignment horizontal="center" vertical="center" wrapText="1"/>
      <protection locked="0"/>
    </xf>
    <xf numFmtId="0" fontId="1" fillId="14" borderId="22" xfId="0" applyFont="1" applyFill="1" applyBorder="1" applyAlignment="1" applyProtection="1">
      <alignment horizontal="center" vertical="center" wrapText="1"/>
      <protection locked="0"/>
    </xf>
    <xf numFmtId="0" fontId="1" fillId="15" borderId="31" xfId="0" applyFont="1" applyFill="1" applyBorder="1" applyAlignment="1" applyProtection="1">
      <alignment horizontal="center" vertical="center" wrapText="1"/>
      <protection locked="0"/>
    </xf>
    <xf numFmtId="0" fontId="1" fillId="15" borderId="32" xfId="0" applyFont="1" applyFill="1" applyBorder="1" applyAlignment="1" applyProtection="1">
      <alignment horizontal="center" vertical="center" wrapText="1"/>
      <protection locked="0"/>
    </xf>
    <xf numFmtId="0" fontId="1" fillId="15" borderId="22" xfId="0" applyFont="1" applyFill="1" applyBorder="1" applyAlignment="1" applyProtection="1">
      <alignment horizontal="center" vertical="center" wrapText="1"/>
      <protection locked="0"/>
    </xf>
    <xf numFmtId="0" fontId="1" fillId="0" borderId="3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27" fillId="6" borderId="1" xfId="0" applyFont="1" applyFill="1" applyBorder="1" applyAlignment="1" applyProtection="1">
      <alignment vertical="center" wrapText="1"/>
      <protection locked="0"/>
    </xf>
    <xf numFmtId="0" fontId="27" fillId="6" borderId="3" xfId="0" applyFont="1" applyFill="1" applyBorder="1" applyAlignment="1" applyProtection="1">
      <alignment vertical="center" wrapText="1"/>
      <protection locked="0"/>
    </xf>
    <xf numFmtId="0" fontId="1" fillId="6" borderId="3" xfId="0" applyFont="1" applyFill="1" applyBorder="1" applyAlignment="1" applyProtection="1">
      <alignment vertical="center" wrapText="1"/>
      <protection locked="0"/>
    </xf>
    <xf numFmtId="14" fontId="1" fillId="6" borderId="1" xfId="0" applyNumberFormat="1" applyFont="1" applyFill="1" applyBorder="1" applyAlignment="1" applyProtection="1">
      <alignment horizontal="left" vertical="center" wrapText="1"/>
      <protection locked="0"/>
    </xf>
    <xf numFmtId="0" fontId="26" fillId="6" borderId="31" xfId="0" applyFont="1" applyFill="1" applyBorder="1" applyAlignment="1" applyProtection="1">
      <alignment horizontal="center" vertical="center" wrapText="1"/>
      <protection locked="0"/>
    </xf>
    <xf numFmtId="0" fontId="27" fillId="6" borderId="1" xfId="0" applyFont="1" applyFill="1" applyBorder="1" applyAlignment="1" applyProtection="1">
      <alignment horizontal="left" vertical="center" wrapText="1"/>
      <protection locked="0"/>
    </xf>
    <xf numFmtId="0" fontId="26" fillId="6" borderId="32" xfId="0" applyFont="1" applyFill="1" applyBorder="1" applyAlignment="1" applyProtection="1">
      <alignment horizontal="center" vertical="center" wrapText="1"/>
      <protection locked="0"/>
    </xf>
    <xf numFmtId="0" fontId="26" fillId="6" borderId="22" xfId="0" applyFont="1" applyFill="1" applyBorder="1" applyAlignment="1" applyProtection="1">
      <alignment horizontal="center" vertical="center" wrapText="1"/>
      <protection locked="0"/>
    </xf>
    <xf numFmtId="0" fontId="26" fillId="6" borderId="1" xfId="0" applyFont="1" applyFill="1" applyBorder="1" applyAlignment="1" applyProtection="1">
      <alignment horizontal="left" vertical="center" wrapText="1"/>
      <protection locked="0"/>
    </xf>
    <xf numFmtId="0" fontId="26" fillId="6" borderId="0" xfId="0" applyFont="1" applyFill="1" applyAlignment="1" applyProtection="1">
      <alignment horizontal="left" vertical="center" wrapText="1"/>
      <protection locked="0"/>
    </xf>
    <xf numFmtId="14" fontId="1" fillId="6" borderId="1" xfId="0" applyNumberFormat="1" applyFont="1" applyFill="1" applyBorder="1" applyAlignment="1" applyProtection="1">
      <alignment horizontal="center" vertical="center" wrapText="1"/>
      <protection locked="0"/>
    </xf>
    <xf numFmtId="14" fontId="1" fillId="14" borderId="1" xfId="0" applyNumberFormat="1" applyFont="1" applyFill="1" applyBorder="1" applyAlignment="1" applyProtection="1">
      <alignment horizontal="center" vertical="center" wrapText="1"/>
      <protection locked="0"/>
    </xf>
    <xf numFmtId="14" fontId="27" fillId="14" borderId="1" xfId="0" applyNumberFormat="1" applyFont="1" applyFill="1" applyBorder="1" applyAlignment="1" applyProtection="1">
      <alignment horizontal="left" vertical="center" wrapText="1"/>
      <protection locked="0"/>
    </xf>
    <xf numFmtId="0" fontId="1" fillId="14" borderId="1" xfId="0" applyFont="1" applyFill="1" applyBorder="1" applyAlignment="1" applyProtection="1">
      <alignment horizontal="left" vertical="center" wrapText="1"/>
      <protection locked="0"/>
    </xf>
    <xf numFmtId="0" fontId="27" fillId="14" borderId="1" xfId="0" applyFont="1" applyFill="1" applyBorder="1" applyAlignment="1" applyProtection="1">
      <alignment horizontal="left" vertical="center" wrapText="1"/>
      <protection locked="0"/>
    </xf>
    <xf numFmtId="0" fontId="27" fillId="6" borderId="31" xfId="0" applyFont="1" applyFill="1" applyBorder="1" applyAlignment="1" applyProtection="1">
      <alignment vertical="center" wrapText="1"/>
      <protection locked="0"/>
    </xf>
    <xf numFmtId="0" fontId="1" fillId="10" borderId="30" xfId="0" applyFont="1" applyFill="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10" borderId="1" xfId="0" applyFont="1" applyFill="1" applyBorder="1" applyAlignment="1" applyProtection="1">
      <alignment vertical="center" wrapText="1"/>
      <protection locked="0"/>
    </xf>
    <xf numFmtId="0" fontId="1" fillId="10" borderId="1" xfId="0" applyFont="1" applyFill="1" applyBorder="1" applyAlignment="1" applyProtection="1">
      <alignment horizontal="left" vertical="center" wrapText="1"/>
      <protection locked="0"/>
    </xf>
    <xf numFmtId="14" fontId="1" fillId="10" borderId="1" xfId="0" applyNumberFormat="1" applyFont="1" applyFill="1" applyBorder="1" applyAlignment="1" applyProtection="1">
      <alignment horizontal="left" vertical="center" wrapText="1"/>
      <protection locked="0"/>
    </xf>
    <xf numFmtId="14" fontId="1" fillId="10" borderId="1" xfId="0" applyNumberFormat="1" applyFont="1" applyFill="1" applyBorder="1" applyAlignment="1" applyProtection="1">
      <alignment horizontal="center" vertical="center" wrapText="1"/>
      <protection locked="0"/>
    </xf>
    <xf numFmtId="0" fontId="1" fillId="6" borderId="17" xfId="0" applyFont="1" applyFill="1" applyBorder="1" applyAlignment="1" applyProtection="1">
      <alignment vertical="center" wrapText="1"/>
      <protection locked="0"/>
    </xf>
    <xf numFmtId="0" fontId="1" fillId="6" borderId="18" xfId="0" applyFont="1" applyFill="1" applyBorder="1" applyAlignment="1" applyProtection="1">
      <alignment vertical="center" wrapText="1"/>
      <protection locked="0"/>
    </xf>
    <xf numFmtId="0" fontId="1" fillId="6" borderId="31" xfId="0" applyFont="1" applyFill="1" applyBorder="1" applyAlignment="1" applyProtection="1">
      <alignment vertical="center" wrapText="1"/>
      <protection locked="0"/>
    </xf>
    <xf numFmtId="0" fontId="1" fillId="6" borderId="22" xfId="0" applyFont="1" applyFill="1" applyBorder="1" applyAlignment="1" applyProtection="1">
      <alignment vertical="center" wrapText="1"/>
      <protection locked="0"/>
    </xf>
    <xf numFmtId="0" fontId="1" fillId="6" borderId="32" xfId="0" applyFont="1" applyFill="1" applyBorder="1" applyAlignment="1" applyProtection="1">
      <alignment vertical="center" wrapText="1"/>
      <protection locked="0"/>
    </xf>
    <xf numFmtId="0" fontId="1" fillId="16" borderId="31" xfId="0" applyFont="1" applyFill="1" applyBorder="1" applyAlignment="1" applyProtection="1">
      <alignment vertical="center" wrapText="1"/>
      <protection locked="0"/>
    </xf>
    <xf numFmtId="0" fontId="1" fillId="16" borderId="9" xfId="0" applyFont="1" applyFill="1" applyBorder="1" applyAlignment="1" applyProtection="1">
      <alignment vertical="center" wrapText="1"/>
      <protection locked="0"/>
    </xf>
    <xf numFmtId="0" fontId="1" fillId="16" borderId="7" xfId="0" applyFont="1" applyFill="1" applyBorder="1" applyAlignment="1" applyProtection="1">
      <alignment vertical="center" wrapText="1"/>
      <protection locked="0"/>
    </xf>
    <xf numFmtId="0" fontId="1" fillId="16" borderId="8" xfId="0" applyFont="1" applyFill="1" applyBorder="1" applyAlignment="1" applyProtection="1">
      <alignment vertical="center" wrapText="1"/>
      <protection locked="0"/>
    </xf>
    <xf numFmtId="0" fontId="1" fillId="16" borderId="32" xfId="0" applyFont="1" applyFill="1" applyBorder="1" applyAlignment="1" applyProtection="1">
      <alignment vertical="center" wrapText="1"/>
      <protection locked="0"/>
    </xf>
    <xf numFmtId="0" fontId="1" fillId="16" borderId="2" xfId="0" applyFont="1" applyFill="1" applyBorder="1" applyAlignment="1" applyProtection="1">
      <alignment vertical="center" wrapText="1"/>
      <protection locked="0"/>
    </xf>
    <xf numFmtId="0" fontId="1" fillId="16" borderId="0" xfId="0" applyFont="1" applyFill="1" applyAlignment="1" applyProtection="1">
      <alignment vertical="center" wrapText="1"/>
      <protection locked="0"/>
    </xf>
    <xf numFmtId="0" fontId="1" fillId="16" borderId="5" xfId="0" applyFont="1" applyFill="1" applyBorder="1" applyAlignment="1" applyProtection="1">
      <alignment vertical="center" wrapText="1"/>
      <protection locked="0"/>
    </xf>
    <xf numFmtId="0" fontId="1" fillId="16" borderId="22" xfId="0" applyFont="1" applyFill="1" applyBorder="1" applyAlignment="1" applyProtection="1">
      <alignment vertical="center" wrapText="1"/>
      <protection locked="0"/>
    </xf>
    <xf numFmtId="0" fontId="1" fillId="16" borderId="10" xfId="0" applyFont="1" applyFill="1" applyBorder="1" applyAlignment="1" applyProtection="1">
      <alignment vertical="center" wrapText="1"/>
      <protection locked="0"/>
    </xf>
    <xf numFmtId="0" fontId="1" fillId="16" borderId="11" xfId="0" applyFont="1" applyFill="1" applyBorder="1" applyAlignment="1" applyProtection="1">
      <alignment vertical="center" wrapText="1"/>
      <protection locked="0"/>
    </xf>
    <xf numFmtId="0" fontId="1" fillId="16" borderId="6" xfId="0" applyFont="1" applyFill="1" applyBorder="1" applyAlignment="1" applyProtection="1">
      <alignment vertical="center" wrapText="1"/>
      <protection locked="0"/>
    </xf>
    <xf numFmtId="0" fontId="1" fillId="16" borderId="1" xfId="0" applyFont="1" applyFill="1" applyBorder="1" applyAlignment="1" applyProtection="1">
      <alignment vertical="center" wrapText="1"/>
      <protection locked="0"/>
    </xf>
    <xf numFmtId="0" fontId="1" fillId="16" borderId="1" xfId="0" applyFont="1" applyFill="1" applyBorder="1" applyAlignment="1" applyProtection="1">
      <alignment horizontal="left" vertical="center" wrapText="1"/>
      <protection locked="0"/>
    </xf>
    <xf numFmtId="14" fontId="1" fillId="16" borderId="1" xfId="0" applyNumberFormat="1" applyFont="1" applyFill="1" applyBorder="1" applyAlignment="1" applyProtection="1">
      <alignment horizontal="left" vertical="center" wrapText="1"/>
      <protection locked="0"/>
    </xf>
    <xf numFmtId="14" fontId="1" fillId="16" borderId="1" xfId="0" applyNumberFormat="1" applyFont="1" applyFill="1" applyBorder="1" applyAlignment="1" applyProtection="1">
      <alignment horizontal="center" vertical="center" wrapText="1"/>
      <protection locked="0"/>
    </xf>
    <xf numFmtId="0" fontId="1" fillId="17" borderId="30" xfId="0" applyFont="1" applyFill="1" applyBorder="1" applyAlignment="1" applyProtection="1">
      <alignment vertical="center" wrapText="1"/>
      <protection locked="0"/>
    </xf>
    <xf numFmtId="0" fontId="1" fillId="17" borderId="9" xfId="0" applyFont="1" applyFill="1" applyBorder="1" applyAlignment="1" applyProtection="1">
      <alignment vertical="center" wrapText="1"/>
      <protection locked="0"/>
    </xf>
    <xf numFmtId="0" fontId="1" fillId="17" borderId="2" xfId="0" applyFont="1" applyFill="1" applyBorder="1" applyAlignment="1" applyProtection="1">
      <alignment vertical="center" wrapText="1"/>
      <protection locked="0"/>
    </xf>
    <xf numFmtId="0" fontId="1" fillId="17" borderId="10" xfId="0" applyFont="1" applyFill="1" applyBorder="1" applyAlignment="1" applyProtection="1">
      <alignment vertical="center" wrapText="1"/>
      <protection locked="0"/>
    </xf>
    <xf numFmtId="0" fontId="1" fillId="17" borderId="1" xfId="0" applyFont="1" applyFill="1" applyBorder="1" applyAlignment="1" applyProtection="1">
      <alignment vertical="center" wrapText="1"/>
      <protection locked="0"/>
    </xf>
    <xf numFmtId="0" fontId="27" fillId="17" borderId="1" xfId="0" applyFont="1" applyFill="1" applyBorder="1" applyAlignment="1" applyProtection="1">
      <alignment vertical="center" wrapText="1"/>
      <protection locked="0"/>
    </xf>
    <xf numFmtId="0" fontId="27" fillId="17" borderId="3" xfId="0" applyFont="1" applyFill="1" applyBorder="1" applyAlignment="1" applyProtection="1">
      <alignment vertical="center" wrapText="1"/>
      <protection locked="0"/>
    </xf>
    <xf numFmtId="0" fontId="1" fillId="17" borderId="1" xfId="0" applyFont="1" applyFill="1" applyBorder="1" applyAlignment="1" applyProtection="1">
      <alignment horizontal="left" vertical="center" wrapText="1"/>
      <protection locked="0"/>
    </xf>
    <xf numFmtId="14" fontId="1" fillId="17" borderId="1" xfId="0" applyNumberFormat="1" applyFont="1" applyFill="1" applyBorder="1" applyAlignment="1" applyProtection="1">
      <alignment horizontal="left" vertical="center" wrapText="1"/>
      <protection locked="0"/>
    </xf>
    <xf numFmtId="0" fontId="26" fillId="17" borderId="31" xfId="0" applyFont="1" applyFill="1" applyBorder="1" applyAlignment="1" applyProtection="1">
      <alignment horizontal="center" vertical="center" wrapText="1"/>
      <protection locked="0"/>
    </xf>
    <xf numFmtId="0" fontId="27" fillId="17" borderId="1" xfId="0" applyFont="1" applyFill="1" applyBorder="1" applyAlignment="1" applyProtection="1">
      <alignment horizontal="left" vertical="center" wrapText="1"/>
      <protection locked="0"/>
    </xf>
    <xf numFmtId="0" fontId="26" fillId="17" borderId="32" xfId="0" applyFont="1" applyFill="1" applyBorder="1" applyAlignment="1" applyProtection="1">
      <alignment horizontal="center" vertical="center" wrapText="1"/>
      <protection locked="0"/>
    </xf>
    <xf numFmtId="0" fontId="26" fillId="17" borderId="22" xfId="0" applyFont="1" applyFill="1" applyBorder="1" applyAlignment="1" applyProtection="1">
      <alignment horizontal="center" vertical="center" wrapText="1"/>
      <protection locked="0"/>
    </xf>
    <xf numFmtId="0" fontId="26" fillId="17" borderId="1" xfId="0" applyFont="1" applyFill="1" applyBorder="1" applyAlignment="1" applyProtection="1">
      <alignment horizontal="left" vertical="center" wrapText="1"/>
      <protection locked="0"/>
    </xf>
    <xf numFmtId="0" fontId="26" fillId="17" borderId="0" xfId="0" applyFont="1" applyFill="1" applyAlignment="1" applyProtection="1">
      <alignment horizontal="left" vertical="center" wrapText="1"/>
      <protection locked="0"/>
    </xf>
    <xf numFmtId="14" fontId="1" fillId="17" borderId="1" xfId="0" applyNumberFormat="1" applyFont="1" applyFill="1" applyBorder="1" applyAlignment="1" applyProtection="1">
      <alignment horizontal="center" vertical="center" wrapText="1"/>
      <protection locked="0"/>
    </xf>
    <xf numFmtId="14" fontId="27" fillId="17" borderId="1" xfId="0" applyNumberFormat="1" applyFont="1" applyFill="1" applyBorder="1" applyAlignment="1" applyProtection="1">
      <alignment horizontal="left" vertical="center" wrapText="1"/>
      <protection locked="0"/>
    </xf>
    <xf numFmtId="0" fontId="27" fillId="17" borderId="31" xfId="0" applyFont="1" applyFill="1" applyBorder="1" applyAlignment="1" applyProtection="1">
      <alignment vertical="center" wrapText="1"/>
      <protection locked="0"/>
    </xf>
    <xf numFmtId="0" fontId="1" fillId="10" borderId="17" xfId="0" applyFont="1" applyFill="1" applyBorder="1" applyAlignment="1" applyProtection="1">
      <alignment vertical="center" wrapText="1"/>
      <protection locked="0"/>
    </xf>
    <xf numFmtId="0" fontId="1" fillId="18" borderId="1" xfId="0" applyFont="1" applyFill="1" applyBorder="1" applyAlignment="1" applyProtection="1">
      <alignment horizontal="left" vertical="center" wrapText="1"/>
      <protection locked="0"/>
    </xf>
    <xf numFmtId="0" fontId="1" fillId="19" borderId="17" xfId="0" applyFont="1" applyFill="1" applyBorder="1" applyAlignment="1" applyProtection="1">
      <alignment vertical="center" wrapText="1"/>
      <protection locked="0"/>
    </xf>
    <xf numFmtId="0" fontId="1" fillId="19" borderId="31" xfId="0" applyFont="1" applyFill="1" applyBorder="1" applyAlignment="1" applyProtection="1">
      <alignment vertical="center" wrapText="1"/>
      <protection locked="0"/>
    </xf>
    <xf numFmtId="0" fontId="1" fillId="19" borderId="9" xfId="0" applyFont="1" applyFill="1" applyBorder="1" applyAlignment="1" applyProtection="1">
      <alignment vertical="center" wrapText="1"/>
      <protection locked="0"/>
    </xf>
    <xf numFmtId="0" fontId="1" fillId="19" borderId="32" xfId="0" applyFont="1" applyFill="1" applyBorder="1" applyAlignment="1" applyProtection="1">
      <alignment vertical="center" wrapText="1"/>
      <protection locked="0"/>
    </xf>
    <xf numFmtId="0" fontId="1" fillId="19" borderId="2" xfId="0" applyFont="1" applyFill="1" applyBorder="1" applyAlignment="1" applyProtection="1">
      <alignment vertical="center" wrapText="1"/>
      <protection locked="0"/>
    </xf>
    <xf numFmtId="0" fontId="1" fillId="19" borderId="22" xfId="0" applyFont="1" applyFill="1" applyBorder="1" applyAlignment="1" applyProtection="1">
      <alignment vertical="center" wrapText="1"/>
      <protection locked="0"/>
    </xf>
    <xf numFmtId="0" fontId="1" fillId="19" borderId="10" xfId="0" applyFont="1" applyFill="1" applyBorder="1" applyAlignment="1" applyProtection="1">
      <alignment vertical="center" wrapText="1"/>
      <protection locked="0"/>
    </xf>
    <xf numFmtId="0" fontId="1" fillId="19" borderId="1" xfId="0" applyFont="1" applyFill="1" applyBorder="1" applyAlignment="1" applyProtection="1">
      <alignment vertical="center" wrapText="1"/>
      <protection locked="0"/>
    </xf>
    <xf numFmtId="0" fontId="1" fillId="19" borderId="1" xfId="0" applyFont="1" applyFill="1" applyBorder="1" applyAlignment="1" applyProtection="1">
      <alignment horizontal="left" vertical="center" wrapText="1"/>
      <protection locked="0"/>
    </xf>
    <xf numFmtId="14" fontId="1" fillId="19" borderId="1" xfId="0" applyNumberFormat="1" applyFont="1" applyFill="1" applyBorder="1" applyAlignment="1" applyProtection="1">
      <alignment horizontal="left" vertical="center" wrapText="1"/>
      <protection locked="0"/>
    </xf>
    <xf numFmtId="14" fontId="1" fillId="19" borderId="1" xfId="0" applyNumberFormat="1"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FFCCFF"/>
      <color rgb="FFCCCCFF"/>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taly Andrea Pedraza Jimenez" id="{F64977FF-9498-40E5-AE4B-95436E639ED9}" userId="S::npedrazaj@dian.gov.co::e8665ab0-bdc7-4dc7-a65d-f88ddf2e74bb"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4-08-15T20:55:32.21" personId="{F64977FF-9498-40E5-AE4B-95436E639ED9}" id="{0ABAE2CC-A597-4AE4-BE9A-41DADE70BD40}">
    <text>Preguntar mañana temprano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
  <sheetViews>
    <sheetView zoomScaleNormal="100" workbookViewId="0">
      <pane xSplit="1" ySplit="2" topLeftCell="B3" activePane="bottomRight" state="frozen"/>
      <selection pane="topRight" activeCell="B1" sqref="B1"/>
      <selection pane="bottomLeft" activeCell="A3" sqref="A3"/>
      <selection pane="bottomRight" activeCell="B9" sqref="B9:K9"/>
    </sheetView>
  </sheetViews>
  <sheetFormatPr baseColWidth="10" defaultColWidth="11.42578125" defaultRowHeight="14.25"/>
  <cols>
    <col min="1" max="1" width="4.42578125" style="1" customWidth="1"/>
    <col min="2" max="11" width="14.28515625" style="1" customWidth="1"/>
    <col min="12" max="16384" width="11.42578125" style="1"/>
  </cols>
  <sheetData>
    <row r="2" spans="2:11" ht="63.75" customHeight="1">
      <c r="B2" s="55" t="e" vm="1">
        <v>#VALUE!</v>
      </c>
      <c r="C2" s="56"/>
      <c r="D2" s="57" t="s">
        <v>0</v>
      </c>
      <c r="E2" s="58"/>
      <c r="F2" s="58"/>
      <c r="G2" s="58"/>
      <c r="H2" s="58"/>
      <c r="I2" s="58"/>
      <c r="J2" s="58"/>
      <c r="K2" s="59"/>
    </row>
    <row r="3" spans="2:11" s="2" customFormat="1" ht="62.25" customHeight="1">
      <c r="B3" s="60" t="s">
        <v>1</v>
      </c>
      <c r="C3" s="61"/>
      <c r="D3" s="61"/>
      <c r="E3" s="61"/>
      <c r="F3" s="61"/>
      <c r="G3" s="61"/>
      <c r="H3" s="61"/>
      <c r="I3" s="61"/>
      <c r="J3" s="61"/>
      <c r="K3" s="62"/>
    </row>
    <row r="4" spans="2:11" ht="81" customHeight="1">
      <c r="B4" s="46" t="s">
        <v>2</v>
      </c>
      <c r="C4" s="47"/>
      <c r="D4" s="47"/>
      <c r="E4" s="47"/>
      <c r="F4" s="47"/>
      <c r="G4" s="47"/>
      <c r="H4" s="47"/>
      <c r="I4" s="47"/>
      <c r="J4" s="47"/>
      <c r="K4" s="48"/>
    </row>
    <row r="5" spans="2:11" ht="35.25" customHeight="1">
      <c r="B5" s="46" t="s">
        <v>3</v>
      </c>
      <c r="C5" s="47"/>
      <c r="D5" s="47"/>
      <c r="E5" s="47"/>
      <c r="F5" s="47"/>
      <c r="G5" s="47"/>
      <c r="H5" s="47"/>
      <c r="I5" s="47"/>
      <c r="J5" s="47"/>
      <c r="K5" s="48"/>
    </row>
    <row r="6" spans="2:11" ht="54.75" customHeight="1">
      <c r="B6" s="46" t="s">
        <v>4</v>
      </c>
      <c r="C6" s="47"/>
      <c r="D6" s="47"/>
      <c r="E6" s="47"/>
      <c r="F6" s="47"/>
      <c r="G6" s="47"/>
      <c r="H6" s="47"/>
      <c r="I6" s="47"/>
      <c r="J6" s="47"/>
      <c r="K6" s="48"/>
    </row>
    <row r="7" spans="2:11" ht="33.75" customHeight="1">
      <c r="B7" s="52" t="s">
        <v>5</v>
      </c>
      <c r="C7" s="53"/>
      <c r="D7" s="53"/>
      <c r="E7" s="53"/>
      <c r="F7" s="53"/>
      <c r="G7" s="53"/>
      <c r="H7" s="53"/>
      <c r="I7" s="53"/>
      <c r="J7" s="53"/>
      <c r="K7" s="54"/>
    </row>
    <row r="8" spans="2:11" ht="24.75" customHeight="1">
      <c r="B8" s="46" t="s">
        <v>6</v>
      </c>
      <c r="C8" s="47"/>
      <c r="D8" s="47"/>
      <c r="E8" s="47"/>
      <c r="F8" s="47"/>
      <c r="G8" s="47"/>
      <c r="H8" s="47"/>
      <c r="I8" s="47"/>
      <c r="J8" s="47"/>
      <c r="K8" s="48"/>
    </row>
    <row r="9" spans="2:11" ht="52.5" customHeight="1">
      <c r="B9" s="46" t="s">
        <v>7</v>
      </c>
      <c r="C9" s="47"/>
      <c r="D9" s="47"/>
      <c r="E9" s="47"/>
      <c r="F9" s="47"/>
      <c r="G9" s="47"/>
      <c r="H9" s="47"/>
      <c r="I9" s="47"/>
      <c r="J9" s="47"/>
      <c r="K9" s="48"/>
    </row>
    <row r="10" spans="2:11" ht="24.75" customHeight="1">
      <c r="B10" s="46" t="s">
        <v>8</v>
      </c>
      <c r="C10" s="47"/>
      <c r="D10" s="47"/>
      <c r="E10" s="47"/>
      <c r="F10" s="47"/>
      <c r="G10" s="47"/>
      <c r="H10" s="47"/>
      <c r="I10" s="47"/>
      <c r="J10" s="47"/>
      <c r="K10" s="48"/>
    </row>
    <row r="11" spans="2:11" ht="54" customHeight="1">
      <c r="B11" s="46" t="s">
        <v>9</v>
      </c>
      <c r="C11" s="47"/>
      <c r="D11" s="47"/>
      <c r="E11" s="47"/>
      <c r="F11" s="47"/>
      <c r="G11" s="47"/>
      <c r="H11" s="47"/>
      <c r="I11" s="47"/>
      <c r="J11" s="47"/>
      <c r="K11" s="48"/>
    </row>
    <row r="12" spans="2:11" ht="45.75" customHeight="1">
      <c r="B12" s="49" t="s">
        <v>10</v>
      </c>
      <c r="C12" s="50"/>
      <c r="D12" s="50"/>
      <c r="E12" s="50"/>
      <c r="F12" s="50"/>
      <c r="G12" s="50"/>
      <c r="H12" s="50"/>
      <c r="I12" s="50"/>
      <c r="J12" s="50"/>
      <c r="K12" s="51"/>
    </row>
    <row r="13" spans="2:11" ht="14.25" customHeight="1">
      <c r="B13" s="45"/>
      <c r="C13" s="45"/>
      <c r="D13" s="45"/>
      <c r="E13" s="45"/>
      <c r="F13" s="45"/>
      <c r="G13" s="45"/>
      <c r="H13" s="45"/>
      <c r="I13" s="45"/>
      <c r="J13" s="45"/>
      <c r="K13" s="45"/>
    </row>
    <row r="14" spans="2:11" ht="14.25" customHeight="1">
      <c r="B14" s="45"/>
      <c r="C14" s="45"/>
      <c r="D14" s="45"/>
      <c r="E14" s="45"/>
      <c r="F14" s="45"/>
      <c r="G14" s="45"/>
      <c r="H14" s="45"/>
      <c r="I14" s="45"/>
      <c r="J14" s="45"/>
      <c r="K14" s="45"/>
    </row>
    <row r="15" spans="2:11" ht="14.25" customHeight="1">
      <c r="B15" s="5"/>
      <c r="C15" s="5"/>
      <c r="D15" s="5"/>
      <c r="E15" s="5"/>
      <c r="F15" s="5"/>
      <c r="G15" s="5"/>
      <c r="H15" s="5"/>
      <c r="I15" s="5"/>
      <c r="J15" s="5"/>
      <c r="K15" s="5"/>
    </row>
    <row r="16" spans="2:11" ht="14.25" customHeight="1">
      <c r="B16" s="5"/>
      <c r="C16" s="5"/>
      <c r="D16" s="5"/>
      <c r="E16" s="5"/>
      <c r="F16" s="5"/>
      <c r="G16" s="5"/>
      <c r="H16" s="5"/>
      <c r="I16" s="5"/>
      <c r="J16" s="5"/>
      <c r="K16" s="5"/>
    </row>
    <row r="17" spans="2:11" ht="14.25" customHeight="1">
      <c r="B17" s="5"/>
      <c r="C17" s="5"/>
      <c r="D17" s="5"/>
      <c r="E17" s="5"/>
      <c r="F17" s="5"/>
      <c r="G17" s="5"/>
      <c r="H17" s="5"/>
      <c r="I17" s="5"/>
      <c r="J17" s="5"/>
      <c r="K17" s="5"/>
    </row>
    <row r="18" spans="2:11" ht="14.25" customHeight="1">
      <c r="B18" s="5"/>
      <c r="C18" s="5"/>
      <c r="D18" s="5"/>
      <c r="E18" s="5"/>
      <c r="F18" s="5"/>
      <c r="G18" s="5"/>
      <c r="H18" s="5"/>
      <c r="I18" s="5"/>
      <c r="J18" s="5"/>
      <c r="K18" s="5"/>
    </row>
    <row r="19" spans="2:11" ht="14.25" customHeight="1">
      <c r="B19" s="5"/>
      <c r="C19" s="5"/>
      <c r="D19" s="5"/>
      <c r="E19" s="5"/>
      <c r="F19" s="5"/>
      <c r="G19" s="5"/>
      <c r="H19" s="5"/>
      <c r="I19" s="5"/>
      <c r="J19" s="5"/>
      <c r="K19" s="5"/>
    </row>
  </sheetData>
  <mergeCells count="13">
    <mergeCell ref="B2:C2"/>
    <mergeCell ref="D2:K2"/>
    <mergeCell ref="B3:K3"/>
    <mergeCell ref="B4:K4"/>
    <mergeCell ref="B5:K5"/>
    <mergeCell ref="B13:K14"/>
    <mergeCell ref="B11:K11"/>
    <mergeCell ref="B12:K12"/>
    <mergeCell ref="B6:K6"/>
    <mergeCell ref="B7:K7"/>
    <mergeCell ref="B8:K8"/>
    <mergeCell ref="B9:K9"/>
    <mergeCell ref="B10:K1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C5F99-9F3B-4699-B98C-7DEFD1E7C478}">
  <dimension ref="A1:AA226"/>
  <sheetViews>
    <sheetView showGridLines="0" tabSelected="1" topLeftCell="C195" zoomScale="53" zoomScaleNormal="53" workbookViewId="0">
      <selection activeCell="O197" sqref="O197"/>
    </sheetView>
  </sheetViews>
  <sheetFormatPr baseColWidth="10" defaultColWidth="11.42578125" defaultRowHeight="14.25"/>
  <cols>
    <col min="1" max="1" width="25.85546875" style="29" customWidth="1"/>
    <col min="2" max="2" width="52.42578125" style="29" customWidth="1"/>
    <col min="3" max="3" width="6.140625" style="24" customWidth="1"/>
    <col min="4" max="4" width="32.7109375" style="24" customWidth="1"/>
    <col min="5" max="5" width="17.28515625" style="24" customWidth="1"/>
    <col min="6" max="6" width="13.42578125" style="33" bestFit="1" customWidth="1"/>
    <col min="7" max="7" width="16.42578125" style="24" customWidth="1"/>
    <col min="8" max="8" width="17.85546875" style="24" customWidth="1"/>
    <col min="9" max="9" width="37.140625" style="24" customWidth="1"/>
    <col min="10" max="12" width="20.28515625" style="24" customWidth="1"/>
    <col min="13" max="13" width="36" style="24" customWidth="1"/>
    <col min="14" max="14" width="28.28515625" style="24" customWidth="1"/>
    <col min="15" max="15" width="58" style="24" customWidth="1"/>
    <col min="16" max="18" width="31.140625" style="24" customWidth="1"/>
    <col min="19" max="19" width="14.7109375" style="33" bestFit="1" customWidth="1"/>
    <col min="20" max="20" width="18.42578125" style="33" customWidth="1"/>
    <col min="21" max="21" width="16.140625" style="24" customWidth="1"/>
    <col min="22" max="22" width="17.28515625" style="25" customWidth="1"/>
    <col min="23" max="24" width="17.28515625" style="24" customWidth="1"/>
    <col min="25" max="25" width="22" style="24" customWidth="1"/>
    <col min="26" max="26" width="15.28515625" style="24" customWidth="1"/>
    <col min="27" max="28" width="13.42578125" style="24" customWidth="1"/>
    <col min="29" max="66" width="11.42578125" style="24"/>
    <col min="67" max="67" width="12.140625" style="24" bestFit="1" customWidth="1"/>
    <col min="68" max="16384" width="11.42578125" style="24"/>
  </cols>
  <sheetData>
    <row r="1" spans="1:27" ht="57.75" customHeight="1">
      <c r="A1" s="122" t="e" vm="1">
        <v>#VALUE!</v>
      </c>
      <c r="B1" s="122"/>
      <c r="C1" s="105" t="s">
        <v>11</v>
      </c>
      <c r="D1" s="106"/>
      <c r="E1" s="107"/>
      <c r="F1" s="108" t="s">
        <v>12</v>
      </c>
      <c r="G1" s="110"/>
      <c r="H1" s="105" t="s">
        <v>13</v>
      </c>
      <c r="I1" s="107"/>
    </row>
    <row r="2" spans="1:27" ht="14.25" customHeight="1">
      <c r="A2" s="122"/>
      <c r="B2" s="122"/>
      <c r="C2" s="108"/>
      <c r="D2" s="109"/>
      <c r="E2" s="110"/>
      <c r="F2" s="108"/>
      <c r="G2" s="110"/>
      <c r="H2" s="108"/>
      <c r="I2" s="110"/>
    </row>
    <row r="3" spans="1:27" ht="39.75" customHeight="1">
      <c r="A3" s="122"/>
      <c r="B3" s="122"/>
      <c r="C3" s="111"/>
      <c r="D3" s="112"/>
      <c r="E3" s="113"/>
      <c r="F3" s="111"/>
      <c r="G3" s="113"/>
      <c r="H3" s="111"/>
      <c r="I3" s="113"/>
    </row>
    <row r="4" spans="1:27" ht="15" thickBot="1"/>
    <row r="5" spans="1:27" ht="17.100000000000001" customHeight="1" thickTop="1">
      <c r="A5" s="114" t="s">
        <v>14</v>
      </c>
      <c r="B5" s="115"/>
      <c r="C5" s="118" t="s">
        <v>15</v>
      </c>
      <c r="D5" s="118"/>
      <c r="E5" s="118"/>
      <c r="F5" s="118"/>
      <c r="G5" s="118"/>
      <c r="H5" s="118"/>
      <c r="I5" s="119"/>
    </row>
    <row r="6" spans="1:27" ht="18.600000000000001" customHeight="1" thickBot="1">
      <c r="A6" s="116" t="s">
        <v>16</v>
      </c>
      <c r="B6" s="117"/>
      <c r="C6" s="120" t="s">
        <v>17</v>
      </c>
      <c r="D6" s="120"/>
      <c r="E6" s="120"/>
      <c r="F6" s="120"/>
      <c r="G6" s="120"/>
      <c r="H6" s="120"/>
      <c r="I6" s="121"/>
    </row>
    <row r="7" spans="1:27" ht="15.75" thickTop="1" thickBot="1">
      <c r="A7" s="123"/>
      <c r="B7" s="123"/>
      <c r="C7" s="123"/>
      <c r="D7" s="123"/>
      <c r="E7" s="123"/>
      <c r="F7" s="123"/>
      <c r="G7" s="123"/>
      <c r="H7" s="123"/>
      <c r="I7" s="123"/>
      <c r="J7" s="123"/>
      <c r="K7" s="123"/>
      <c r="L7" s="123"/>
      <c r="M7" s="123"/>
      <c r="N7" s="123"/>
      <c r="O7" s="123"/>
      <c r="P7" s="123"/>
      <c r="Q7" s="123"/>
      <c r="R7" s="123"/>
      <c r="S7" s="123"/>
    </row>
    <row r="8" spans="1:27" ht="18.600000000000001" customHeight="1" thickTop="1">
      <c r="A8" s="114" t="s">
        <v>18</v>
      </c>
      <c r="B8" s="115"/>
      <c r="C8" s="118" t="s">
        <v>19</v>
      </c>
      <c r="D8" s="118"/>
      <c r="E8" s="118"/>
      <c r="F8" s="118"/>
      <c r="G8" s="118"/>
      <c r="H8" s="118"/>
      <c r="I8" s="119"/>
    </row>
    <row r="9" spans="1:27" ht="18.600000000000001" customHeight="1" thickBot="1">
      <c r="A9" s="116" t="s">
        <v>20</v>
      </c>
      <c r="B9" s="117"/>
      <c r="C9" s="120" t="s">
        <v>21</v>
      </c>
      <c r="D9" s="120"/>
      <c r="E9" s="120"/>
      <c r="F9" s="120"/>
      <c r="G9" s="120"/>
      <c r="H9" s="120"/>
      <c r="I9" s="121"/>
    </row>
    <row r="10" spans="1:27" ht="14.45" customHeight="1" thickTop="1" thickBot="1"/>
    <row r="11" spans="1:27" ht="133.5" customHeight="1" thickTop="1" thickBot="1">
      <c r="A11" s="124" t="s">
        <v>22</v>
      </c>
      <c r="B11" s="125"/>
      <c r="C11" s="26" t="s">
        <v>23</v>
      </c>
      <c r="D11" s="147" t="s">
        <v>24</v>
      </c>
      <c r="E11" s="148"/>
      <c r="F11" s="148"/>
      <c r="G11" s="148"/>
      <c r="H11" s="148"/>
      <c r="I11" s="149"/>
    </row>
    <row r="12" spans="1:27" ht="8.25" customHeight="1" thickTop="1">
      <c r="A12" s="128"/>
      <c r="B12" s="128"/>
      <c r="C12" s="128"/>
      <c r="D12" s="128"/>
      <c r="E12" s="128"/>
      <c r="F12" s="128"/>
      <c r="G12" s="128"/>
      <c r="H12" s="128"/>
      <c r="I12" s="128"/>
      <c r="J12" s="128"/>
      <c r="K12" s="128"/>
      <c r="L12" s="128"/>
      <c r="M12" s="128"/>
      <c r="N12" s="128"/>
      <c r="O12" s="128"/>
      <c r="P12" s="128"/>
      <c r="Q12" s="128"/>
      <c r="R12" s="128"/>
      <c r="S12" s="128"/>
    </row>
    <row r="13" spans="1:27" ht="57">
      <c r="A13" s="126" t="s">
        <v>25</v>
      </c>
      <c r="B13" s="126"/>
      <c r="C13" s="127" t="s">
        <v>26</v>
      </c>
      <c r="D13" s="127"/>
      <c r="E13" s="16" t="s">
        <v>27</v>
      </c>
      <c r="F13" s="36" t="s">
        <v>28</v>
      </c>
      <c r="G13" s="97" t="s">
        <v>29</v>
      </c>
      <c r="H13" s="98"/>
      <c r="I13" s="99"/>
      <c r="J13" s="100" t="s">
        <v>30</v>
      </c>
      <c r="K13" s="100"/>
      <c r="L13" s="100"/>
      <c r="M13" s="10" t="s">
        <v>31</v>
      </c>
      <c r="N13" s="10" t="s">
        <v>32</v>
      </c>
      <c r="O13" s="10" t="s">
        <v>33</v>
      </c>
      <c r="P13" s="63" t="s">
        <v>34</v>
      </c>
      <c r="Q13" s="63"/>
      <c r="R13" s="63"/>
      <c r="S13" s="32" t="s">
        <v>35</v>
      </c>
      <c r="T13" s="32" t="s">
        <v>36</v>
      </c>
      <c r="U13" s="17" t="s">
        <v>37</v>
      </c>
      <c r="V13" s="11" t="s">
        <v>38</v>
      </c>
      <c r="W13" s="11" t="s">
        <v>39</v>
      </c>
      <c r="X13" s="101" t="s">
        <v>40</v>
      </c>
      <c r="Y13" s="101"/>
      <c r="Z13" s="11" t="s">
        <v>41</v>
      </c>
      <c r="AA13" s="11" t="s">
        <v>42</v>
      </c>
    </row>
    <row r="14" spans="1:27" s="27" customFormat="1" ht="139.5" customHeight="1">
      <c r="A14" s="150" t="s">
        <v>43</v>
      </c>
      <c r="B14" s="150"/>
      <c r="C14" s="151" t="s">
        <v>44</v>
      </c>
      <c r="D14" s="151"/>
      <c r="E14" s="152" t="s">
        <v>45</v>
      </c>
      <c r="F14" s="153" t="s">
        <v>46</v>
      </c>
      <c r="G14" s="154" t="s">
        <v>47</v>
      </c>
      <c r="H14" s="154"/>
      <c r="I14" s="154"/>
      <c r="J14" s="154" t="s">
        <v>48</v>
      </c>
      <c r="K14" s="154"/>
      <c r="L14" s="154"/>
      <c r="M14" s="152" t="s">
        <v>49</v>
      </c>
      <c r="N14" s="152" t="s">
        <v>50</v>
      </c>
      <c r="O14" s="152" t="s">
        <v>51</v>
      </c>
      <c r="P14" s="151" t="s">
        <v>52</v>
      </c>
      <c r="Q14" s="151"/>
      <c r="R14" s="151"/>
      <c r="S14" s="153" t="s">
        <v>53</v>
      </c>
      <c r="T14" s="153" t="s">
        <v>53</v>
      </c>
      <c r="U14" s="155" t="s">
        <v>54</v>
      </c>
      <c r="V14" s="156" t="s">
        <v>55</v>
      </c>
      <c r="W14" s="156" t="s">
        <v>56</v>
      </c>
      <c r="X14" s="157" t="s">
        <v>57</v>
      </c>
      <c r="Y14" s="158"/>
      <c r="Z14" s="156" t="s">
        <v>58</v>
      </c>
      <c r="AA14" s="155" t="s">
        <v>58</v>
      </c>
    </row>
    <row r="15" spans="1:27" ht="83.25" customHeight="1">
      <c r="A15" s="84" t="s">
        <v>43</v>
      </c>
      <c r="B15" s="86"/>
      <c r="C15" s="64" t="s">
        <v>44</v>
      </c>
      <c r="D15" s="66"/>
      <c r="E15" s="81" t="s">
        <v>60</v>
      </c>
      <c r="F15" s="169" t="str">
        <f>F35</f>
        <v>A1</v>
      </c>
      <c r="G15" s="170" t="str">
        <f>G35</f>
        <v>Implementar el Sistema Informático de Registro, Seguimiento y Control de los contribuyentes ZESE.</v>
      </c>
      <c r="H15" s="171"/>
      <c r="I15" s="172"/>
      <c r="J15" s="170"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5" s="173"/>
      <c r="L15" s="174"/>
      <c r="M15" s="175" t="s">
        <v>212</v>
      </c>
      <c r="N15" s="175" t="s">
        <v>65</v>
      </c>
      <c r="O15" s="175" t="s">
        <v>214</v>
      </c>
      <c r="P15" s="176" t="s">
        <v>216</v>
      </c>
      <c r="Q15" s="176"/>
      <c r="R15" s="176"/>
      <c r="S15" s="177">
        <v>45548</v>
      </c>
      <c r="T15" s="177">
        <v>45716</v>
      </c>
      <c r="U15" s="178"/>
      <c r="V15" s="179"/>
      <c r="W15" s="179"/>
      <c r="X15" s="180"/>
      <c r="Y15" s="181"/>
      <c r="Z15" s="179"/>
      <c r="AA15" s="178"/>
    </row>
    <row r="16" spans="1:27" ht="96" customHeight="1">
      <c r="A16" s="87"/>
      <c r="B16" s="89"/>
      <c r="C16" s="67"/>
      <c r="D16" s="69"/>
      <c r="E16" s="82"/>
      <c r="F16" s="182"/>
      <c r="G16" s="183"/>
      <c r="H16" s="184"/>
      <c r="I16" s="185"/>
      <c r="J16" s="183"/>
      <c r="K16" s="186"/>
      <c r="L16" s="187"/>
      <c r="M16" s="175" t="s">
        <v>213</v>
      </c>
      <c r="N16" s="175" t="s">
        <v>65</v>
      </c>
      <c r="O16" s="11" t="s">
        <v>215</v>
      </c>
      <c r="P16" s="176" t="s">
        <v>217</v>
      </c>
      <c r="Q16" s="176"/>
      <c r="R16" s="176"/>
      <c r="S16" s="177">
        <v>45597</v>
      </c>
      <c r="T16" s="177">
        <v>45730</v>
      </c>
      <c r="U16" s="178"/>
      <c r="V16" s="179"/>
      <c r="W16" s="179"/>
      <c r="X16" s="180"/>
      <c r="Y16" s="181"/>
      <c r="Z16" s="179"/>
      <c r="AA16" s="178"/>
    </row>
    <row r="17" spans="1:27" ht="30.75" customHeight="1">
      <c r="A17" s="87"/>
      <c r="B17" s="89"/>
      <c r="C17" s="67"/>
      <c r="D17" s="69"/>
      <c r="E17" s="82"/>
      <c r="F17" s="188"/>
      <c r="G17" s="189"/>
      <c r="H17" s="190"/>
      <c r="I17" s="191"/>
      <c r="J17" s="189"/>
      <c r="K17" s="192"/>
      <c r="L17" s="193"/>
      <c r="M17" s="194" t="str">
        <f t="shared" ref="M17:T17" si="0">M37</f>
        <v>3.Sistema Informatico ZESE</v>
      </c>
      <c r="N17" s="194" t="str">
        <f t="shared" si="0"/>
        <v>Uno (1)</v>
      </c>
      <c r="O17" s="194" t="str">
        <f t="shared" si="0"/>
        <v>Subdirección de Gestión de Innovación y Tecnología.</v>
      </c>
      <c r="P17" s="195" t="str">
        <f t="shared" si="0"/>
        <v>1- Poner en producción el sistema informático.</v>
      </c>
      <c r="Q17" s="195"/>
      <c r="R17" s="195"/>
      <c r="S17" s="177">
        <f t="shared" si="0"/>
        <v>45566</v>
      </c>
      <c r="T17" s="177">
        <f t="shared" si="0"/>
        <v>45733</v>
      </c>
      <c r="U17" s="196"/>
      <c r="V17" s="197"/>
      <c r="W17" s="197"/>
      <c r="X17" s="198"/>
      <c r="Y17" s="199"/>
      <c r="Z17" s="197"/>
      <c r="AA17" s="196"/>
    </row>
    <row r="18" spans="1:27" ht="78" customHeight="1">
      <c r="A18" s="87"/>
      <c r="B18" s="89"/>
      <c r="C18" s="67"/>
      <c r="D18" s="69"/>
      <c r="E18" s="82"/>
      <c r="F18" s="217" t="str">
        <f>F38</f>
        <v>A2</v>
      </c>
      <c r="G18" s="218"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8" s="219"/>
      <c r="I18" s="220"/>
      <c r="J18" s="218"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8" s="221"/>
      <c r="L18" s="222"/>
      <c r="M18" s="223" t="s">
        <v>224</v>
      </c>
      <c r="N18" s="223" t="s">
        <v>65</v>
      </c>
      <c r="O18" s="223" t="s">
        <v>210</v>
      </c>
      <c r="P18" s="224" t="s">
        <v>223</v>
      </c>
      <c r="Q18" s="224"/>
      <c r="R18" s="224"/>
      <c r="S18" s="225">
        <v>45658</v>
      </c>
      <c r="T18" s="225">
        <v>45716</v>
      </c>
      <c r="U18" s="226"/>
      <c r="V18" s="227"/>
      <c r="W18" s="227"/>
      <c r="X18" s="6"/>
      <c r="Y18" s="7"/>
      <c r="Z18" s="6"/>
      <c r="AA18" s="18"/>
    </row>
    <row r="19" spans="1:27" ht="53.25" customHeight="1">
      <c r="A19" s="87"/>
      <c r="B19" s="89"/>
      <c r="C19" s="67"/>
      <c r="D19" s="69"/>
      <c r="E19" s="82"/>
      <c r="F19" s="228"/>
      <c r="G19" s="229"/>
      <c r="H19" s="230"/>
      <c r="I19" s="231"/>
      <c r="J19" s="229"/>
      <c r="K19" s="232"/>
      <c r="L19" s="233"/>
      <c r="M19" s="223" t="s">
        <v>221</v>
      </c>
      <c r="N19" s="223" t="s">
        <v>65</v>
      </c>
      <c r="O19" s="223" t="s">
        <v>222</v>
      </c>
      <c r="P19" s="224" t="s">
        <v>225</v>
      </c>
      <c r="Q19" s="224"/>
      <c r="R19" s="224"/>
      <c r="S19" s="225">
        <v>45717</v>
      </c>
      <c r="T19" s="225">
        <v>45992</v>
      </c>
      <c r="U19" s="226"/>
      <c r="V19" s="227"/>
      <c r="W19" s="227"/>
      <c r="X19" s="6"/>
      <c r="Y19" s="7"/>
      <c r="Z19" s="6"/>
      <c r="AA19" s="18"/>
    </row>
    <row r="20" spans="1:27" ht="40.5" customHeight="1">
      <c r="A20" s="87"/>
      <c r="B20" s="89"/>
      <c r="C20" s="67"/>
      <c r="D20" s="69"/>
      <c r="E20" s="82"/>
      <c r="F20" s="200" t="str">
        <f>F40</f>
        <v>A3</v>
      </c>
      <c r="G20" s="201"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20" s="202"/>
      <c r="I20" s="203"/>
      <c r="J20" s="201" t="str">
        <f>J40</f>
        <v xml:space="preserve">Controlar el cumplimiento de los requisitos formales y sustanciales para pertenecer al regimen ZESE y controlar o reportar los demás riesgos identificados. </v>
      </c>
      <c r="K20" s="204"/>
      <c r="L20" s="205"/>
      <c r="M20" s="234" t="s">
        <v>234</v>
      </c>
      <c r="N20" s="206" t="s">
        <v>65</v>
      </c>
      <c r="O20" s="206" t="s">
        <v>228</v>
      </c>
      <c r="P20" s="207" t="s">
        <v>233</v>
      </c>
      <c r="Q20" s="207"/>
      <c r="R20" s="207"/>
      <c r="S20" s="208">
        <v>45748</v>
      </c>
      <c r="T20" s="208">
        <v>45838</v>
      </c>
      <c r="U20" s="209"/>
      <c r="V20" s="210"/>
      <c r="W20" s="210"/>
      <c r="X20" s="210"/>
      <c r="Y20" s="235"/>
      <c r="Z20" s="210"/>
      <c r="AA20" s="209"/>
    </row>
    <row r="21" spans="1:27" ht="83.25" customHeight="1">
      <c r="A21" s="87"/>
      <c r="B21" s="89"/>
      <c r="C21" s="67"/>
      <c r="D21" s="69"/>
      <c r="E21" s="82"/>
      <c r="F21" s="236"/>
      <c r="G21" s="237"/>
      <c r="H21" s="238"/>
      <c r="I21" s="239"/>
      <c r="J21" s="237"/>
      <c r="K21" s="240"/>
      <c r="L21" s="241"/>
      <c r="M21" s="206" t="s">
        <v>227</v>
      </c>
      <c r="N21" s="206" t="s">
        <v>65</v>
      </c>
      <c r="O21" s="206" t="s">
        <v>229</v>
      </c>
      <c r="P21" s="207" t="s">
        <v>233</v>
      </c>
      <c r="Q21" s="207"/>
      <c r="R21" s="207"/>
      <c r="S21" s="208" t="s">
        <v>231</v>
      </c>
      <c r="T21" s="208">
        <v>45869</v>
      </c>
      <c r="U21" s="209"/>
      <c r="V21" s="210"/>
      <c r="W21" s="210"/>
      <c r="X21" s="210"/>
      <c r="Y21" s="235"/>
      <c r="Z21" s="210"/>
      <c r="AA21" s="209"/>
    </row>
    <row r="22" spans="1:27" ht="94.5" customHeight="1">
      <c r="A22" s="90"/>
      <c r="B22" s="92"/>
      <c r="C22" s="70"/>
      <c r="D22" s="72"/>
      <c r="E22" s="83"/>
      <c r="F22" s="211"/>
      <c r="G22" s="212"/>
      <c r="H22" s="213"/>
      <c r="I22" s="214"/>
      <c r="J22" s="212"/>
      <c r="K22" s="215"/>
      <c r="L22" s="216"/>
      <c r="M22" s="206" t="s">
        <v>226</v>
      </c>
      <c r="N22" s="206" t="s">
        <v>65</v>
      </c>
      <c r="O22" s="206" t="s">
        <v>222</v>
      </c>
      <c r="P22" s="207" t="s">
        <v>233</v>
      </c>
      <c r="Q22" s="207"/>
      <c r="R22" s="207"/>
      <c r="S22" s="208">
        <v>45870</v>
      </c>
      <c r="T22" s="208">
        <v>46022</v>
      </c>
      <c r="U22" s="209"/>
      <c r="V22" s="210"/>
      <c r="W22" s="210"/>
      <c r="X22" s="210"/>
      <c r="Y22" s="235"/>
      <c r="Z22" s="210"/>
      <c r="AA22" s="209"/>
    </row>
    <row r="23" spans="1:27" ht="94.5" customHeight="1">
      <c r="A23" s="84" t="s">
        <v>43</v>
      </c>
      <c r="B23" s="86"/>
      <c r="C23" s="84" t="s">
        <v>59</v>
      </c>
      <c r="D23" s="86"/>
      <c r="E23" s="81" t="s">
        <v>60</v>
      </c>
      <c r="F23" s="81" t="str">
        <f>F35</f>
        <v>A1</v>
      </c>
      <c r="G23" s="165" t="str">
        <f>G35</f>
        <v>Implementar el Sistema Informático de Registro, Seguimiento y Control de los contribuyentes ZESE.</v>
      </c>
      <c r="H23" s="159"/>
      <c r="I23" s="160"/>
      <c r="J23" s="8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23" s="85"/>
      <c r="L23" s="86"/>
      <c r="M23" s="206" t="s">
        <v>212</v>
      </c>
      <c r="N23" s="206" t="s">
        <v>65</v>
      </c>
      <c r="O23" s="206" t="s">
        <v>214</v>
      </c>
      <c r="P23" s="168" t="s">
        <v>216</v>
      </c>
      <c r="Q23" s="168"/>
      <c r="R23" s="168"/>
      <c r="S23" s="208">
        <v>45548</v>
      </c>
      <c r="T23" s="208">
        <v>45716</v>
      </c>
      <c r="U23" s="18"/>
      <c r="V23" s="6"/>
      <c r="W23" s="6"/>
      <c r="X23" s="6"/>
      <c r="Y23" s="7"/>
      <c r="Z23" s="6"/>
      <c r="AA23" s="18"/>
    </row>
    <row r="24" spans="1:27" ht="94.5" customHeight="1">
      <c r="A24" s="87"/>
      <c r="B24" s="89"/>
      <c r="C24" s="87"/>
      <c r="D24" s="89"/>
      <c r="E24" s="82"/>
      <c r="F24" s="82"/>
      <c r="G24" s="166"/>
      <c r="H24" s="161"/>
      <c r="I24" s="162"/>
      <c r="J24" s="87"/>
      <c r="K24" s="88"/>
      <c r="L24" s="89"/>
      <c r="M24" s="206" t="s">
        <v>213</v>
      </c>
      <c r="N24" s="206" t="s">
        <v>65</v>
      </c>
      <c r="O24" s="11" t="s">
        <v>215</v>
      </c>
      <c r="P24" s="168" t="s">
        <v>217</v>
      </c>
      <c r="Q24" s="168"/>
      <c r="R24" s="168"/>
      <c r="S24" s="208">
        <v>45597</v>
      </c>
      <c r="T24" s="208">
        <v>45730</v>
      </c>
      <c r="U24" s="18"/>
      <c r="V24" s="6"/>
      <c r="W24" s="6"/>
      <c r="X24" s="6"/>
      <c r="Y24" s="7"/>
      <c r="Z24" s="6"/>
      <c r="AA24" s="18"/>
    </row>
    <row r="25" spans="1:27" ht="133.5" customHeight="1">
      <c r="A25" s="87"/>
      <c r="B25" s="89"/>
      <c r="C25" s="87"/>
      <c r="D25" s="89"/>
      <c r="E25" s="82"/>
      <c r="F25" s="83"/>
      <c r="G25" s="167"/>
      <c r="H25" s="163"/>
      <c r="I25" s="164"/>
      <c r="J25" s="90"/>
      <c r="K25" s="91"/>
      <c r="L25" s="92"/>
      <c r="M25" s="206" t="s">
        <v>218</v>
      </c>
      <c r="N25" s="206" t="s">
        <v>65</v>
      </c>
      <c r="O25" s="206" t="s">
        <v>219</v>
      </c>
      <c r="P25" s="168" t="s">
        <v>220</v>
      </c>
      <c r="Q25" s="168"/>
      <c r="R25" s="168"/>
      <c r="S25" s="208">
        <v>45566</v>
      </c>
      <c r="T25" s="208">
        <v>45733</v>
      </c>
      <c r="U25" s="18"/>
      <c r="V25" s="6"/>
      <c r="W25" s="6" t="s">
        <v>56</v>
      </c>
      <c r="X25" s="102"/>
      <c r="Y25" s="103"/>
      <c r="Z25" s="6"/>
      <c r="AA25" s="18"/>
    </row>
    <row r="26" spans="1:27" ht="133.5" customHeight="1">
      <c r="A26" s="87"/>
      <c r="B26" s="89"/>
      <c r="C26" s="87"/>
      <c r="D26" s="89"/>
      <c r="E26" s="82"/>
      <c r="F26" s="81" t="str">
        <f>F38</f>
        <v>A2</v>
      </c>
      <c r="G26" s="165"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26" s="159"/>
      <c r="I26" s="160"/>
      <c r="J26" s="8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26" s="85"/>
      <c r="L26" s="86"/>
      <c r="M26" s="206" t="s">
        <v>224</v>
      </c>
      <c r="N26" s="206" t="s">
        <v>65</v>
      </c>
      <c r="O26" s="206" t="s">
        <v>210</v>
      </c>
      <c r="P26" s="168" t="s">
        <v>223</v>
      </c>
      <c r="Q26" s="168"/>
      <c r="R26" s="168"/>
      <c r="S26" s="208">
        <v>45658</v>
      </c>
      <c r="T26" s="208">
        <v>45716</v>
      </c>
      <c r="U26" s="18"/>
      <c r="V26" s="6"/>
      <c r="W26" s="6"/>
      <c r="X26" s="6"/>
      <c r="Y26" s="7"/>
      <c r="Z26" s="6"/>
      <c r="AA26" s="18"/>
    </row>
    <row r="27" spans="1:27" ht="133.5" customHeight="1">
      <c r="A27" s="87"/>
      <c r="B27" s="89"/>
      <c r="C27" s="87"/>
      <c r="D27" s="89"/>
      <c r="E27" s="82"/>
      <c r="F27" s="83"/>
      <c r="G27" s="167"/>
      <c r="H27" s="163"/>
      <c r="I27" s="164"/>
      <c r="J27" s="90"/>
      <c r="K27" s="91"/>
      <c r="L27" s="92"/>
      <c r="M27" s="206" t="s">
        <v>221</v>
      </c>
      <c r="N27" s="206" t="s">
        <v>65</v>
      </c>
      <c r="O27" s="206" t="s">
        <v>222</v>
      </c>
      <c r="P27" s="168" t="s">
        <v>225</v>
      </c>
      <c r="Q27" s="168"/>
      <c r="R27" s="168"/>
      <c r="S27" s="208">
        <v>45717</v>
      </c>
      <c r="T27" s="208">
        <v>45992</v>
      </c>
      <c r="U27" s="18"/>
      <c r="V27" s="6"/>
      <c r="W27" s="6"/>
      <c r="X27" s="6"/>
      <c r="Y27" s="7"/>
      <c r="Z27" s="6"/>
      <c r="AA27" s="18"/>
    </row>
    <row r="28" spans="1:27" ht="133.5" customHeight="1">
      <c r="A28" s="87"/>
      <c r="B28" s="89"/>
      <c r="C28" s="87"/>
      <c r="D28" s="89"/>
      <c r="E28" s="82"/>
      <c r="F28" s="81" t="str">
        <f>F40</f>
        <v>A3</v>
      </c>
      <c r="G28" s="165"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28" s="159"/>
      <c r="I28" s="160"/>
      <c r="J28" s="84" t="str">
        <f>J40</f>
        <v xml:space="preserve">Controlar el cumplimiento de los requisitos formales y sustanciales para pertenecer al regimen ZESE y controlar o reportar los demás riesgos identificados. </v>
      </c>
      <c r="K28" s="85"/>
      <c r="L28" s="86"/>
      <c r="M28" s="234" t="s">
        <v>234</v>
      </c>
      <c r="N28" s="206" t="s">
        <v>65</v>
      </c>
      <c r="O28" s="206" t="s">
        <v>228</v>
      </c>
      <c r="P28" s="168" t="s">
        <v>230</v>
      </c>
      <c r="Q28" s="168"/>
      <c r="R28" s="168"/>
      <c r="S28" s="208">
        <v>45748</v>
      </c>
      <c r="T28" s="208">
        <v>45838</v>
      </c>
      <c r="U28" s="18"/>
      <c r="V28" s="6"/>
      <c r="W28" s="6"/>
      <c r="X28" s="6"/>
      <c r="Y28" s="7"/>
      <c r="Z28" s="6"/>
      <c r="AA28" s="18"/>
    </row>
    <row r="29" spans="1:27" ht="91.5" customHeight="1">
      <c r="A29" s="87"/>
      <c r="B29" s="89"/>
      <c r="C29" s="87"/>
      <c r="D29" s="89"/>
      <c r="E29" s="82"/>
      <c r="F29" s="82"/>
      <c r="G29" s="166"/>
      <c r="H29" s="161"/>
      <c r="I29" s="162"/>
      <c r="J29" s="87"/>
      <c r="K29" s="88"/>
      <c r="L29" s="89"/>
      <c r="M29" s="206" t="s">
        <v>227</v>
      </c>
      <c r="N29" s="206" t="s">
        <v>65</v>
      </c>
      <c r="O29" s="206" t="s">
        <v>229</v>
      </c>
      <c r="P29" s="168" t="s">
        <v>232</v>
      </c>
      <c r="Q29" s="168"/>
      <c r="R29" s="168"/>
      <c r="S29" s="208" t="s">
        <v>231</v>
      </c>
      <c r="T29" s="208">
        <v>45869</v>
      </c>
      <c r="U29" s="18"/>
      <c r="V29" s="6"/>
      <c r="W29" s="6"/>
      <c r="X29" s="6"/>
      <c r="Y29" s="7"/>
      <c r="Z29" s="6"/>
      <c r="AA29" s="18"/>
    </row>
    <row r="30" spans="1:27" ht="90" customHeight="1">
      <c r="A30" s="90"/>
      <c r="B30" s="92"/>
      <c r="C30" s="90"/>
      <c r="D30" s="92"/>
      <c r="E30" s="83"/>
      <c r="F30" s="83"/>
      <c r="G30" s="167"/>
      <c r="H30" s="163"/>
      <c r="I30" s="164"/>
      <c r="J30" s="90"/>
      <c r="K30" s="91"/>
      <c r="L30" s="92"/>
      <c r="M30" s="206" t="s">
        <v>226</v>
      </c>
      <c r="N30" s="206" t="s">
        <v>65</v>
      </c>
      <c r="O30" s="206" t="s">
        <v>222</v>
      </c>
      <c r="P30" s="168" t="s">
        <v>233</v>
      </c>
      <c r="Q30" s="168"/>
      <c r="R30" s="168"/>
      <c r="S30" s="208">
        <v>45870</v>
      </c>
      <c r="T30" s="208">
        <v>46022</v>
      </c>
      <c r="U30" s="18"/>
      <c r="V30" s="6"/>
      <c r="W30" s="6"/>
      <c r="X30" s="6"/>
      <c r="Y30" s="7"/>
      <c r="Z30" s="6"/>
      <c r="AA30" s="18"/>
    </row>
    <row r="31" spans="1:27" ht="24.75" customHeight="1" thickBot="1">
      <c r="A31" s="30"/>
      <c r="B31" s="30"/>
      <c r="C31" s="23"/>
      <c r="D31" s="23"/>
      <c r="E31" s="23"/>
      <c r="F31" s="37"/>
      <c r="G31" s="23"/>
      <c r="H31" s="23"/>
      <c r="I31" s="23"/>
      <c r="J31" s="23"/>
      <c r="K31" s="23"/>
      <c r="L31" s="23"/>
      <c r="M31" s="23"/>
      <c r="N31" s="23"/>
      <c r="O31" s="23"/>
      <c r="P31" s="23"/>
      <c r="Q31" s="23"/>
      <c r="R31" s="23"/>
      <c r="S31" s="31"/>
      <c r="T31" s="31"/>
      <c r="U31" s="23"/>
      <c r="V31" s="19"/>
      <c r="W31" s="19"/>
      <c r="X31" s="23"/>
      <c r="Y31" s="23"/>
      <c r="Z31" s="23"/>
      <c r="AA31" s="23"/>
    </row>
    <row r="32" spans="1:27" ht="85.5" customHeight="1" thickTop="1" thickBot="1">
      <c r="A32" s="76" t="s">
        <v>22</v>
      </c>
      <c r="B32" s="77"/>
      <c r="C32" s="26" t="s">
        <v>61</v>
      </c>
      <c r="D32" s="242" t="s">
        <v>62</v>
      </c>
      <c r="E32" s="145"/>
      <c r="F32" s="145"/>
      <c r="G32" s="145"/>
      <c r="H32" s="145"/>
      <c r="I32" s="146"/>
      <c r="J32" s="23"/>
      <c r="K32" s="23"/>
      <c r="L32" s="23"/>
      <c r="M32" s="23"/>
      <c r="N32" s="23"/>
      <c r="O32" s="23"/>
      <c r="P32" s="23"/>
      <c r="Q32" s="23"/>
      <c r="R32" s="23"/>
      <c r="S32" s="31"/>
      <c r="T32" s="31"/>
      <c r="U32" s="23"/>
      <c r="V32" s="28"/>
      <c r="W32" s="23"/>
      <c r="X32" s="23"/>
      <c r="Y32" s="23"/>
      <c r="Z32" s="23"/>
      <c r="AA32" s="23"/>
    </row>
    <row r="33" spans="1:27" ht="18" customHeight="1" thickTop="1">
      <c r="A33" s="78"/>
      <c r="B33" s="78"/>
      <c r="C33" s="78"/>
      <c r="D33" s="78"/>
      <c r="E33" s="78"/>
      <c r="F33" s="78"/>
      <c r="G33" s="78"/>
      <c r="H33" s="78"/>
      <c r="I33" s="78"/>
      <c r="J33" s="78"/>
      <c r="K33" s="78"/>
      <c r="L33" s="78"/>
      <c r="M33" s="78"/>
      <c r="N33" s="78"/>
      <c r="O33" s="78"/>
      <c r="P33" s="78"/>
      <c r="Q33" s="78"/>
      <c r="R33" s="78"/>
      <c r="S33" s="78"/>
      <c r="T33" s="31"/>
      <c r="U33" s="23"/>
      <c r="V33" s="28"/>
      <c r="W33" s="23"/>
      <c r="X33" s="23"/>
      <c r="Y33" s="23"/>
      <c r="Z33" s="23"/>
      <c r="AA33" s="23"/>
    </row>
    <row r="34" spans="1:27" ht="57">
      <c r="A34" s="79" t="s">
        <v>25</v>
      </c>
      <c r="B34" s="79"/>
      <c r="C34" s="80" t="s">
        <v>26</v>
      </c>
      <c r="D34" s="80"/>
      <c r="E34" s="16" t="s">
        <v>27</v>
      </c>
      <c r="F34" s="36" t="s">
        <v>28</v>
      </c>
      <c r="G34" s="97" t="s">
        <v>29</v>
      </c>
      <c r="H34" s="98"/>
      <c r="I34" s="99"/>
      <c r="J34" s="100" t="s">
        <v>30</v>
      </c>
      <c r="K34" s="100"/>
      <c r="L34" s="100"/>
      <c r="M34" s="10" t="s">
        <v>31</v>
      </c>
      <c r="N34" s="10" t="s">
        <v>32</v>
      </c>
      <c r="O34" s="10" t="s">
        <v>33</v>
      </c>
      <c r="P34" s="63" t="s">
        <v>34</v>
      </c>
      <c r="Q34" s="63"/>
      <c r="R34" s="63"/>
      <c r="S34" s="32" t="s">
        <v>35</v>
      </c>
      <c r="T34" s="32" t="s">
        <v>36</v>
      </c>
      <c r="U34" s="17" t="s">
        <v>37</v>
      </c>
      <c r="V34" s="11" t="s">
        <v>38</v>
      </c>
      <c r="W34" s="11" t="s">
        <v>39</v>
      </c>
      <c r="X34" s="101" t="s">
        <v>40</v>
      </c>
      <c r="Y34" s="101"/>
      <c r="Z34" s="11" t="s">
        <v>41</v>
      </c>
      <c r="AA34" s="11" t="s">
        <v>42</v>
      </c>
    </row>
    <row r="35" spans="1:27" ht="69.95" customHeight="1">
      <c r="A35" s="64" t="s">
        <v>43</v>
      </c>
      <c r="B35" s="66"/>
      <c r="C35" s="64" t="s">
        <v>44</v>
      </c>
      <c r="D35" s="66"/>
      <c r="E35" s="73" t="s">
        <v>60</v>
      </c>
      <c r="F35" s="255" t="s">
        <v>46</v>
      </c>
      <c r="G35" s="243" t="s">
        <v>63</v>
      </c>
      <c r="H35" s="247"/>
      <c r="I35" s="248"/>
      <c r="J35" s="129" t="s">
        <v>64</v>
      </c>
      <c r="K35" s="130"/>
      <c r="L35" s="131"/>
      <c r="M35" s="11" t="s">
        <v>212</v>
      </c>
      <c r="N35" s="11" t="s">
        <v>65</v>
      </c>
      <c r="O35" s="11" t="s">
        <v>214</v>
      </c>
      <c r="P35" s="40" t="s">
        <v>216</v>
      </c>
      <c r="Q35" s="41"/>
      <c r="R35" s="41"/>
      <c r="S35" s="277">
        <v>45548</v>
      </c>
      <c r="T35" s="277">
        <v>45716</v>
      </c>
      <c r="U35" s="20"/>
      <c r="V35" s="12"/>
      <c r="W35" s="12"/>
      <c r="X35" s="93"/>
      <c r="Y35" s="94"/>
      <c r="Z35" s="12"/>
      <c r="AA35" s="20"/>
    </row>
    <row r="36" spans="1:27" ht="90.95" customHeight="1">
      <c r="A36" s="67"/>
      <c r="B36" s="69"/>
      <c r="C36" s="67"/>
      <c r="D36" s="69"/>
      <c r="E36" s="74"/>
      <c r="F36" s="256"/>
      <c r="G36" s="244"/>
      <c r="H36" s="250"/>
      <c r="I36" s="251"/>
      <c r="J36" s="132"/>
      <c r="K36" s="133"/>
      <c r="L36" s="134"/>
      <c r="M36" s="11" t="s">
        <v>213</v>
      </c>
      <c r="N36" s="11" t="s">
        <v>65</v>
      </c>
      <c r="O36" s="338" t="s">
        <v>215</v>
      </c>
      <c r="P36" s="40" t="s">
        <v>217</v>
      </c>
      <c r="Q36" s="41"/>
      <c r="R36" s="41"/>
      <c r="S36" s="277">
        <v>45597</v>
      </c>
      <c r="T36" s="277">
        <v>45730</v>
      </c>
      <c r="U36" s="20"/>
      <c r="V36" s="12"/>
      <c r="W36" s="12"/>
      <c r="X36" s="93"/>
      <c r="Y36" s="94"/>
      <c r="Z36" s="12"/>
      <c r="AA36" s="20"/>
    </row>
    <row r="37" spans="1:27" ht="72" customHeight="1">
      <c r="A37" s="67"/>
      <c r="B37" s="69"/>
      <c r="C37" s="67"/>
      <c r="D37" s="69"/>
      <c r="E37" s="74"/>
      <c r="F37" s="257"/>
      <c r="G37" s="245"/>
      <c r="H37" s="253"/>
      <c r="I37" s="254"/>
      <c r="J37" s="135"/>
      <c r="K37" s="136"/>
      <c r="L37" s="137"/>
      <c r="M37" s="11" t="s">
        <v>218</v>
      </c>
      <c r="N37" s="11" t="s">
        <v>65</v>
      </c>
      <c r="O37" s="11" t="s">
        <v>219</v>
      </c>
      <c r="P37" s="40" t="s">
        <v>220</v>
      </c>
      <c r="Q37" s="41"/>
      <c r="R37" s="41"/>
      <c r="S37" s="277">
        <v>45566</v>
      </c>
      <c r="T37" s="277">
        <v>45733</v>
      </c>
      <c r="U37" s="20"/>
      <c r="V37" s="12"/>
      <c r="W37" s="12" t="s">
        <v>56</v>
      </c>
      <c r="X37" s="93"/>
      <c r="Y37" s="94"/>
      <c r="Z37" s="12"/>
      <c r="AA37" s="20"/>
    </row>
    <row r="38" spans="1:27" ht="72" customHeight="1">
      <c r="A38" s="67"/>
      <c r="B38" s="69"/>
      <c r="C38" s="67"/>
      <c r="D38" s="69"/>
      <c r="E38" s="74"/>
      <c r="F38" s="255" t="s">
        <v>66</v>
      </c>
      <c r="G38" s="243" t="s">
        <v>67</v>
      </c>
      <c r="H38" s="247"/>
      <c r="I38" s="248"/>
      <c r="J38" s="129" t="s">
        <v>68</v>
      </c>
      <c r="K38" s="130"/>
      <c r="L38" s="131"/>
      <c r="M38" s="11" t="s">
        <v>224</v>
      </c>
      <c r="N38" s="11" t="s">
        <v>65</v>
      </c>
      <c r="O38" s="11" t="s">
        <v>210</v>
      </c>
      <c r="P38" s="40" t="s">
        <v>223</v>
      </c>
      <c r="Q38" s="41"/>
      <c r="R38" s="41"/>
      <c r="S38" s="277">
        <v>45658</v>
      </c>
      <c r="T38" s="277">
        <v>45716</v>
      </c>
      <c r="U38" s="20"/>
      <c r="V38" s="12"/>
      <c r="W38" s="12"/>
      <c r="X38" s="12"/>
      <c r="Y38" s="13"/>
      <c r="Z38" s="12"/>
      <c r="AA38" s="20"/>
    </row>
    <row r="39" spans="1:27" ht="63" customHeight="1">
      <c r="A39" s="67"/>
      <c r="B39" s="69"/>
      <c r="C39" s="67"/>
      <c r="D39" s="69"/>
      <c r="E39" s="74"/>
      <c r="F39" s="257"/>
      <c r="G39" s="245"/>
      <c r="H39" s="253"/>
      <c r="I39" s="254"/>
      <c r="J39" s="135"/>
      <c r="K39" s="136"/>
      <c r="L39" s="137"/>
      <c r="M39" s="11" t="s">
        <v>221</v>
      </c>
      <c r="N39" s="11" t="s">
        <v>65</v>
      </c>
      <c r="O39" s="11" t="s">
        <v>222</v>
      </c>
      <c r="P39" s="40" t="s">
        <v>225</v>
      </c>
      <c r="Q39" s="41"/>
      <c r="R39" s="41"/>
      <c r="S39" s="277">
        <v>45717</v>
      </c>
      <c r="T39" s="277">
        <v>45992</v>
      </c>
      <c r="U39" s="20"/>
      <c r="V39" s="12"/>
      <c r="W39" s="12"/>
      <c r="X39" s="12"/>
      <c r="Y39" s="13"/>
      <c r="Z39" s="12"/>
      <c r="AA39" s="20"/>
    </row>
    <row r="40" spans="1:27" ht="63" customHeight="1">
      <c r="A40" s="67"/>
      <c r="B40" s="69"/>
      <c r="C40" s="67"/>
      <c r="D40" s="69"/>
      <c r="E40" s="74"/>
      <c r="F40" s="255" t="s">
        <v>69</v>
      </c>
      <c r="G40" s="243" t="s">
        <v>211</v>
      </c>
      <c r="H40" s="247"/>
      <c r="I40" s="248"/>
      <c r="J40" s="129" t="s">
        <v>70</v>
      </c>
      <c r="K40" s="130"/>
      <c r="L40" s="131"/>
      <c r="M40" s="269" t="s">
        <v>234</v>
      </c>
      <c r="N40" s="11" t="s">
        <v>65</v>
      </c>
      <c r="O40" s="11" t="s">
        <v>228</v>
      </c>
      <c r="P40" s="40" t="s">
        <v>230</v>
      </c>
      <c r="Q40" s="41"/>
      <c r="R40" s="41"/>
      <c r="S40" s="277">
        <v>45748</v>
      </c>
      <c r="T40" s="277">
        <v>45838</v>
      </c>
      <c r="U40" s="20"/>
      <c r="V40" s="12"/>
      <c r="W40" s="12"/>
      <c r="X40" s="12"/>
      <c r="Y40" s="13"/>
      <c r="Z40" s="12"/>
      <c r="AA40" s="20"/>
    </row>
    <row r="41" spans="1:27" ht="83.1" customHeight="1">
      <c r="A41" s="67"/>
      <c r="B41" s="69"/>
      <c r="C41" s="67"/>
      <c r="D41" s="69"/>
      <c r="E41" s="74"/>
      <c r="F41" s="256"/>
      <c r="G41" s="244"/>
      <c r="H41" s="250"/>
      <c r="I41" s="251"/>
      <c r="J41" s="132"/>
      <c r="K41" s="133"/>
      <c r="L41" s="134"/>
      <c r="M41" s="11" t="s">
        <v>227</v>
      </c>
      <c r="N41" s="11" t="s">
        <v>65</v>
      </c>
      <c r="O41" s="11" t="s">
        <v>229</v>
      </c>
      <c r="P41" s="40" t="s">
        <v>232</v>
      </c>
      <c r="Q41" s="41"/>
      <c r="R41" s="41"/>
      <c r="S41" s="277" t="s">
        <v>231</v>
      </c>
      <c r="T41" s="277">
        <v>45869</v>
      </c>
      <c r="U41" s="20"/>
      <c r="V41" s="12"/>
      <c r="W41" s="12"/>
      <c r="X41" s="12"/>
      <c r="Y41" s="13"/>
      <c r="Z41" s="12"/>
      <c r="AA41" s="20"/>
    </row>
    <row r="42" spans="1:27" ht="111" customHeight="1">
      <c r="A42" s="70"/>
      <c r="B42" s="72"/>
      <c r="C42" s="70"/>
      <c r="D42" s="72"/>
      <c r="E42" s="75"/>
      <c r="F42" s="257"/>
      <c r="G42" s="245"/>
      <c r="H42" s="253"/>
      <c r="I42" s="254"/>
      <c r="J42" s="135"/>
      <c r="K42" s="136"/>
      <c r="L42" s="137"/>
      <c r="M42" s="11" t="s">
        <v>226</v>
      </c>
      <c r="N42" s="11" t="s">
        <v>65</v>
      </c>
      <c r="O42" s="11" t="s">
        <v>222</v>
      </c>
      <c r="P42" s="40" t="s">
        <v>233</v>
      </c>
      <c r="Q42" s="41"/>
      <c r="R42" s="41"/>
      <c r="S42" s="277">
        <v>45870</v>
      </c>
      <c r="T42" s="277">
        <v>46022</v>
      </c>
      <c r="U42" s="20"/>
      <c r="V42" s="12"/>
      <c r="W42" s="12"/>
      <c r="X42" s="93"/>
      <c r="Y42" s="94"/>
      <c r="Z42" s="12"/>
      <c r="AA42" s="20"/>
    </row>
    <row r="43" spans="1:27" ht="111" customHeight="1">
      <c r="A43" s="64" t="s">
        <v>71</v>
      </c>
      <c r="B43" s="66"/>
      <c r="C43" s="64" t="s">
        <v>72</v>
      </c>
      <c r="D43" s="66"/>
      <c r="E43" s="73" t="s">
        <v>60</v>
      </c>
      <c r="F43" s="258" t="str">
        <f>F35</f>
        <v>A1</v>
      </c>
      <c r="G43" s="243" t="str">
        <f>G35</f>
        <v>Implementar el Sistema Informático de Registro, Seguimiento y Control de los contribuyentes ZESE.</v>
      </c>
      <c r="H43" s="247"/>
      <c r="I43" s="248"/>
      <c r="J43"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43" s="65"/>
      <c r="L43" s="66"/>
      <c r="M43" s="11" t="s">
        <v>212</v>
      </c>
      <c r="N43" s="11" t="s">
        <v>65</v>
      </c>
      <c r="O43" s="11" t="s">
        <v>214</v>
      </c>
      <c r="P43" s="40" t="s">
        <v>216</v>
      </c>
      <c r="Q43" s="41"/>
      <c r="R43" s="41"/>
      <c r="S43" s="277">
        <v>45548</v>
      </c>
      <c r="T43" s="277">
        <v>45716</v>
      </c>
      <c r="U43" s="20"/>
      <c r="V43" s="12"/>
      <c r="W43" s="12"/>
      <c r="X43" s="12"/>
      <c r="Y43" s="13"/>
      <c r="Z43" s="12"/>
      <c r="AA43" s="20"/>
    </row>
    <row r="44" spans="1:27" ht="111" customHeight="1">
      <c r="A44" s="67"/>
      <c r="B44" s="69"/>
      <c r="C44" s="67"/>
      <c r="D44" s="69"/>
      <c r="E44" s="74"/>
      <c r="F44" s="259"/>
      <c r="G44" s="244"/>
      <c r="H44" s="250"/>
      <c r="I44" s="251"/>
      <c r="J44" s="67"/>
      <c r="K44" s="68"/>
      <c r="L44" s="69"/>
      <c r="M44" s="11" t="s">
        <v>213</v>
      </c>
      <c r="N44" s="11" t="s">
        <v>65</v>
      </c>
      <c r="O44" s="338" t="s">
        <v>215</v>
      </c>
      <c r="P44" s="40" t="s">
        <v>217</v>
      </c>
      <c r="Q44" s="41"/>
      <c r="R44" s="41"/>
      <c r="S44" s="277">
        <v>45597</v>
      </c>
      <c r="T44" s="277">
        <v>45730</v>
      </c>
      <c r="U44" s="20"/>
      <c r="V44" s="12"/>
      <c r="W44" s="12"/>
      <c r="X44" s="12"/>
      <c r="Y44" s="13"/>
      <c r="Z44" s="12"/>
      <c r="AA44" s="20"/>
    </row>
    <row r="45" spans="1:27" ht="69.95" customHeight="1">
      <c r="A45" s="67"/>
      <c r="B45" s="69"/>
      <c r="C45" s="67"/>
      <c r="D45" s="69"/>
      <c r="E45" s="74"/>
      <c r="F45" s="260"/>
      <c r="G45" s="245"/>
      <c r="H45" s="253"/>
      <c r="I45" s="254"/>
      <c r="J45" s="70"/>
      <c r="K45" s="71"/>
      <c r="L45" s="72"/>
      <c r="M45" s="11" t="s">
        <v>218</v>
      </c>
      <c r="N45" s="11" t="s">
        <v>65</v>
      </c>
      <c r="O45" s="11" t="s">
        <v>219</v>
      </c>
      <c r="P45" s="40" t="s">
        <v>220</v>
      </c>
      <c r="Q45" s="41"/>
      <c r="R45" s="41"/>
      <c r="S45" s="277">
        <v>45566</v>
      </c>
      <c r="T45" s="277">
        <v>45733</v>
      </c>
      <c r="U45" s="20"/>
      <c r="V45" s="12"/>
      <c r="W45" s="12"/>
      <c r="X45" s="95"/>
      <c r="Y45" s="96"/>
      <c r="Z45" s="10"/>
      <c r="AA45" s="10"/>
    </row>
    <row r="46" spans="1:27" ht="69.95" customHeight="1">
      <c r="A46" s="67"/>
      <c r="B46" s="69"/>
      <c r="C46" s="67"/>
      <c r="D46" s="69"/>
      <c r="E46" s="74"/>
      <c r="F46" s="258" t="str">
        <f>F40</f>
        <v>A3</v>
      </c>
      <c r="G46" s="243"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46" s="247"/>
      <c r="I46" s="248"/>
      <c r="J46" s="64" t="str">
        <f>J40</f>
        <v xml:space="preserve">Controlar el cumplimiento de los requisitos formales y sustanciales para pertenecer al regimen ZESE y controlar o reportar los demás riesgos identificados. </v>
      </c>
      <c r="K46" s="65"/>
      <c r="L46" s="66"/>
      <c r="M46" s="269" t="s">
        <v>234</v>
      </c>
      <c r="N46" s="11" t="s">
        <v>65</v>
      </c>
      <c r="O46" s="11" t="s">
        <v>228</v>
      </c>
      <c r="P46" s="40" t="s">
        <v>230</v>
      </c>
      <c r="Q46" s="41"/>
      <c r="R46" s="41"/>
      <c r="S46" s="277">
        <v>45748</v>
      </c>
      <c r="T46" s="277">
        <v>45838</v>
      </c>
      <c r="U46" s="20"/>
      <c r="V46" s="12"/>
      <c r="W46" s="12"/>
      <c r="X46" s="14"/>
      <c r="Y46" s="15"/>
      <c r="Z46" s="10"/>
      <c r="AA46" s="10"/>
    </row>
    <row r="47" spans="1:27" ht="69.95" customHeight="1">
      <c r="A47" s="67"/>
      <c r="B47" s="69"/>
      <c r="C47" s="67"/>
      <c r="D47" s="69"/>
      <c r="E47" s="74"/>
      <c r="F47" s="259"/>
      <c r="G47" s="244"/>
      <c r="H47" s="250"/>
      <c r="I47" s="251"/>
      <c r="J47" s="67"/>
      <c r="K47" s="68"/>
      <c r="L47" s="69"/>
      <c r="M47" s="11" t="s">
        <v>227</v>
      </c>
      <c r="N47" s="11" t="s">
        <v>65</v>
      </c>
      <c r="O47" s="11" t="s">
        <v>229</v>
      </c>
      <c r="P47" s="40" t="s">
        <v>232</v>
      </c>
      <c r="Q47" s="41"/>
      <c r="R47" s="41"/>
      <c r="S47" s="277" t="s">
        <v>231</v>
      </c>
      <c r="T47" s="277">
        <v>45869</v>
      </c>
      <c r="U47" s="20"/>
      <c r="V47" s="12"/>
      <c r="W47" s="12"/>
      <c r="X47" s="14"/>
      <c r="Y47" s="15"/>
      <c r="Z47" s="10"/>
      <c r="AA47" s="10"/>
    </row>
    <row r="48" spans="1:27" ht="148.5" customHeight="1">
      <c r="A48" s="67"/>
      <c r="B48" s="69"/>
      <c r="C48" s="67"/>
      <c r="D48" s="69"/>
      <c r="E48" s="74"/>
      <c r="F48" s="260"/>
      <c r="G48" s="245"/>
      <c r="H48" s="253"/>
      <c r="I48" s="254"/>
      <c r="J48" s="70"/>
      <c r="K48" s="71"/>
      <c r="L48" s="72"/>
      <c r="M48" s="11" t="s">
        <v>226</v>
      </c>
      <c r="N48" s="11" t="s">
        <v>65</v>
      </c>
      <c r="O48" s="11" t="s">
        <v>222</v>
      </c>
      <c r="P48" s="40" t="s">
        <v>233</v>
      </c>
      <c r="Q48" s="41"/>
      <c r="R48" s="41"/>
      <c r="S48" s="277">
        <v>45870</v>
      </c>
      <c r="T48" s="277">
        <v>46022</v>
      </c>
      <c r="U48" s="20"/>
      <c r="V48" s="12"/>
      <c r="W48" s="12"/>
      <c r="X48" s="14"/>
      <c r="Y48" s="15"/>
      <c r="Z48" s="10"/>
      <c r="AA48" s="10"/>
    </row>
    <row r="49" spans="1:27" ht="69" customHeight="1">
      <c r="A49" s="67"/>
      <c r="B49" s="69"/>
      <c r="C49" s="67"/>
      <c r="D49" s="69"/>
      <c r="E49" s="74"/>
      <c r="F49" s="258" t="s">
        <v>73</v>
      </c>
      <c r="G49" s="243" t="s">
        <v>208</v>
      </c>
      <c r="H49" s="247"/>
      <c r="I49" s="248"/>
      <c r="J49" s="64" t="s">
        <v>209</v>
      </c>
      <c r="K49" s="65"/>
      <c r="L49" s="66"/>
      <c r="M49" s="270" t="s">
        <v>235</v>
      </c>
      <c r="N49" s="271" t="s">
        <v>65</v>
      </c>
      <c r="O49" s="281" t="s">
        <v>236</v>
      </c>
      <c r="P49" s="266" t="s">
        <v>237</v>
      </c>
      <c r="Q49" s="42"/>
      <c r="R49" s="42"/>
      <c r="S49" s="278">
        <v>45536</v>
      </c>
      <c r="T49" s="278">
        <v>45580</v>
      </c>
      <c r="U49" s="20"/>
      <c r="V49" s="12"/>
      <c r="W49" s="12"/>
      <c r="X49" s="14"/>
      <c r="Y49" s="15"/>
      <c r="Z49" s="10"/>
      <c r="AA49" s="10"/>
    </row>
    <row r="50" spans="1:27" ht="59.25" customHeight="1">
      <c r="A50" s="67"/>
      <c r="B50" s="69"/>
      <c r="C50" s="67"/>
      <c r="D50" s="69"/>
      <c r="E50" s="74"/>
      <c r="F50" s="259"/>
      <c r="G50" s="244"/>
      <c r="H50" s="250"/>
      <c r="I50" s="251"/>
      <c r="J50" s="67"/>
      <c r="K50" s="68"/>
      <c r="L50" s="69"/>
      <c r="M50" s="272"/>
      <c r="N50" s="271" t="s">
        <v>65</v>
      </c>
      <c r="O50" s="281" t="s">
        <v>236</v>
      </c>
      <c r="P50" s="267" t="s">
        <v>238</v>
      </c>
      <c r="Q50" s="43"/>
      <c r="R50" s="44"/>
      <c r="S50" s="278">
        <v>45643</v>
      </c>
      <c r="T50" s="278">
        <v>45657</v>
      </c>
      <c r="U50" s="20"/>
      <c r="V50" s="12"/>
      <c r="W50" s="12"/>
      <c r="X50" s="14"/>
      <c r="Y50" s="15"/>
      <c r="Z50" s="10"/>
      <c r="AA50" s="10"/>
    </row>
    <row r="51" spans="1:27" ht="81" customHeight="1">
      <c r="A51" s="67"/>
      <c r="B51" s="69"/>
      <c r="C51" s="67"/>
      <c r="D51" s="69"/>
      <c r="E51" s="74"/>
      <c r="F51" s="259"/>
      <c r="G51" s="244"/>
      <c r="H51" s="250"/>
      <c r="I51" s="251"/>
      <c r="J51" s="67"/>
      <c r="K51" s="68"/>
      <c r="L51" s="69"/>
      <c r="M51" s="273"/>
      <c r="N51" s="271" t="s">
        <v>65</v>
      </c>
      <c r="O51" s="281" t="s">
        <v>236</v>
      </c>
      <c r="P51" s="267" t="s">
        <v>239</v>
      </c>
      <c r="Q51" s="43"/>
      <c r="R51" s="44"/>
      <c r="S51" s="278">
        <v>45536</v>
      </c>
      <c r="T51" s="278">
        <v>45626</v>
      </c>
      <c r="U51" s="20"/>
      <c r="V51" s="12"/>
      <c r="W51" s="12"/>
      <c r="X51" s="14"/>
      <c r="Y51" s="15"/>
      <c r="Z51" s="10"/>
      <c r="AA51" s="10"/>
    </row>
    <row r="52" spans="1:27" ht="122.1" customHeight="1">
      <c r="A52" s="67"/>
      <c r="B52" s="69"/>
      <c r="C52" s="67"/>
      <c r="D52" s="69"/>
      <c r="E52" s="74"/>
      <c r="F52" s="259"/>
      <c r="G52" s="244"/>
      <c r="H52" s="250"/>
      <c r="I52" s="251"/>
      <c r="J52" s="67"/>
      <c r="K52" s="68"/>
      <c r="L52" s="69"/>
      <c r="M52" s="274" t="s">
        <v>240</v>
      </c>
      <c r="N52" s="271" t="s">
        <v>65</v>
      </c>
      <c r="O52" s="271" t="s">
        <v>241</v>
      </c>
      <c r="P52" s="266" t="s">
        <v>242</v>
      </c>
      <c r="Q52" s="42"/>
      <c r="R52" s="42"/>
      <c r="S52" s="278">
        <v>45643</v>
      </c>
      <c r="T52" s="278">
        <v>45716</v>
      </c>
      <c r="U52" s="20"/>
      <c r="V52" s="12"/>
      <c r="W52" s="12"/>
      <c r="X52" s="14"/>
      <c r="Y52" s="15"/>
      <c r="Z52" s="10"/>
      <c r="AA52" s="10"/>
    </row>
    <row r="53" spans="1:27" ht="153.75" customHeight="1">
      <c r="A53" s="70"/>
      <c r="B53" s="72"/>
      <c r="C53" s="70"/>
      <c r="D53" s="72"/>
      <c r="E53" s="75"/>
      <c r="F53" s="260"/>
      <c r="G53" s="245"/>
      <c r="H53" s="253"/>
      <c r="I53" s="254"/>
      <c r="J53" s="70"/>
      <c r="K53" s="71"/>
      <c r="L53" s="72"/>
      <c r="M53" s="275" t="s">
        <v>243</v>
      </c>
      <c r="N53" s="271" t="s">
        <v>65</v>
      </c>
      <c r="O53" s="280" t="s">
        <v>244</v>
      </c>
      <c r="P53" s="267" t="s">
        <v>245</v>
      </c>
      <c r="Q53" s="43"/>
      <c r="R53" s="44"/>
      <c r="S53" s="278">
        <v>45717</v>
      </c>
      <c r="T53" s="278">
        <v>45734</v>
      </c>
      <c r="U53" s="20"/>
      <c r="V53" s="12"/>
      <c r="W53" s="12"/>
      <c r="X53" s="14"/>
      <c r="Y53" s="15"/>
      <c r="Z53" s="10"/>
      <c r="AA53" s="10"/>
    </row>
    <row r="54" spans="1:27" ht="78" customHeight="1">
      <c r="A54" s="64" t="s">
        <v>74</v>
      </c>
      <c r="B54" s="66"/>
      <c r="C54" s="64" t="s">
        <v>75</v>
      </c>
      <c r="D54" s="66"/>
      <c r="E54" s="73" t="s">
        <v>45</v>
      </c>
      <c r="F54" s="258" t="str">
        <f>F35</f>
        <v>A1</v>
      </c>
      <c r="G54" s="243" t="str">
        <f>G35</f>
        <v>Implementar el Sistema Informático de Registro, Seguimiento y Control de los contribuyentes ZESE.</v>
      </c>
      <c r="H54" s="247"/>
      <c r="I54" s="248"/>
      <c r="J54"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54" s="65"/>
      <c r="L54" s="66"/>
      <c r="M54" s="11" t="s">
        <v>212</v>
      </c>
      <c r="N54" s="11" t="s">
        <v>65</v>
      </c>
      <c r="O54" s="279" t="s">
        <v>214</v>
      </c>
      <c r="P54" s="268" t="s">
        <v>216</v>
      </c>
      <c r="Q54" s="264"/>
      <c r="R54" s="265"/>
      <c r="S54" s="277">
        <v>45548</v>
      </c>
      <c r="T54" s="277">
        <v>45716</v>
      </c>
      <c r="U54" s="20"/>
      <c r="V54" s="12"/>
      <c r="W54" s="12"/>
      <c r="X54" s="14"/>
      <c r="Y54" s="15"/>
      <c r="Z54" s="10"/>
      <c r="AA54" s="10"/>
    </row>
    <row r="55" spans="1:27" ht="78" customHeight="1">
      <c r="A55" s="67"/>
      <c r="B55" s="69"/>
      <c r="C55" s="67"/>
      <c r="D55" s="69"/>
      <c r="E55" s="74"/>
      <c r="F55" s="259"/>
      <c r="G55" s="244"/>
      <c r="H55" s="250"/>
      <c r="I55" s="251"/>
      <c r="J55" s="67"/>
      <c r="K55" s="68"/>
      <c r="L55" s="69"/>
      <c r="M55" s="11" t="s">
        <v>213</v>
      </c>
      <c r="N55" s="11" t="s">
        <v>65</v>
      </c>
      <c r="O55" s="11" t="s">
        <v>215</v>
      </c>
      <c r="P55" s="40" t="s">
        <v>217</v>
      </c>
      <c r="Q55" s="41"/>
      <c r="R55" s="41"/>
      <c r="S55" s="277">
        <v>45597</v>
      </c>
      <c r="T55" s="277">
        <v>45730</v>
      </c>
      <c r="U55" s="20"/>
      <c r="V55" s="12"/>
      <c r="W55" s="12"/>
      <c r="X55" s="14"/>
      <c r="Y55" s="15"/>
      <c r="Z55" s="10"/>
      <c r="AA55" s="10"/>
    </row>
    <row r="56" spans="1:27" ht="105.75" customHeight="1">
      <c r="A56" s="67"/>
      <c r="B56" s="69"/>
      <c r="C56" s="67"/>
      <c r="D56" s="69"/>
      <c r="E56" s="74"/>
      <c r="F56" s="260"/>
      <c r="G56" s="245"/>
      <c r="H56" s="253"/>
      <c r="I56" s="254"/>
      <c r="J56" s="70"/>
      <c r="K56" s="71"/>
      <c r="L56" s="72"/>
      <c r="M56" s="11" t="s">
        <v>218</v>
      </c>
      <c r="N56" s="11" t="s">
        <v>65</v>
      </c>
      <c r="O56" s="279" t="s">
        <v>219</v>
      </c>
      <c r="P56" s="40" t="s">
        <v>220</v>
      </c>
      <c r="Q56" s="41"/>
      <c r="R56" s="41"/>
      <c r="S56" s="277">
        <v>45566</v>
      </c>
      <c r="T56" s="277">
        <v>45733</v>
      </c>
      <c r="U56" s="20"/>
      <c r="V56" s="12"/>
      <c r="W56" s="12" t="s">
        <v>56</v>
      </c>
      <c r="X56" s="95"/>
      <c r="Y56" s="96"/>
      <c r="Z56" s="10"/>
      <c r="AA56" s="10"/>
    </row>
    <row r="57" spans="1:27" ht="105.75" customHeight="1">
      <c r="A57" s="67"/>
      <c r="B57" s="69"/>
      <c r="C57" s="67"/>
      <c r="D57" s="69"/>
      <c r="E57" s="74"/>
      <c r="F57" s="258" t="str">
        <f>F38</f>
        <v>A2</v>
      </c>
      <c r="G57" s="243"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57" s="247"/>
      <c r="I57" s="248"/>
      <c r="J57"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57" s="65"/>
      <c r="L57" s="66"/>
      <c r="M57" s="11" t="s">
        <v>224</v>
      </c>
      <c r="N57" s="11" t="s">
        <v>65</v>
      </c>
      <c r="O57" s="279" t="s">
        <v>210</v>
      </c>
      <c r="P57" s="40" t="s">
        <v>223</v>
      </c>
      <c r="Q57" s="41"/>
      <c r="R57" s="41"/>
      <c r="S57" s="277">
        <v>45658</v>
      </c>
      <c r="T57" s="277">
        <v>45716</v>
      </c>
      <c r="U57" s="20"/>
      <c r="V57" s="12"/>
      <c r="W57" s="12"/>
      <c r="X57" s="14"/>
      <c r="Y57" s="15"/>
      <c r="Z57" s="10"/>
      <c r="AA57" s="10"/>
    </row>
    <row r="58" spans="1:27" ht="115.5" customHeight="1">
      <c r="A58" s="67"/>
      <c r="B58" s="69"/>
      <c r="C58" s="67"/>
      <c r="D58" s="69"/>
      <c r="E58" s="74"/>
      <c r="F58" s="260"/>
      <c r="G58" s="245"/>
      <c r="H58" s="253"/>
      <c r="I58" s="254"/>
      <c r="J58" s="70"/>
      <c r="K58" s="71"/>
      <c r="L58" s="72"/>
      <c r="M58" s="11" t="s">
        <v>221</v>
      </c>
      <c r="N58" s="11" t="s">
        <v>65</v>
      </c>
      <c r="O58" s="279" t="s">
        <v>222</v>
      </c>
      <c r="P58" s="40" t="s">
        <v>225</v>
      </c>
      <c r="Q58" s="41"/>
      <c r="R58" s="41"/>
      <c r="S58" s="277">
        <v>45717</v>
      </c>
      <c r="T58" s="277">
        <v>45992</v>
      </c>
      <c r="U58" s="20"/>
      <c r="V58" s="12"/>
      <c r="W58" s="12" t="s">
        <v>56</v>
      </c>
      <c r="X58" s="95"/>
      <c r="Y58" s="96"/>
      <c r="Z58" s="10"/>
      <c r="AA58" s="10"/>
    </row>
    <row r="59" spans="1:27" ht="115.5" customHeight="1">
      <c r="A59" s="67"/>
      <c r="B59" s="69"/>
      <c r="C59" s="67"/>
      <c r="D59" s="69"/>
      <c r="E59" s="74"/>
      <c r="F59" s="258" t="str">
        <f>F40</f>
        <v>A3</v>
      </c>
      <c r="G59" s="243"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59" s="247"/>
      <c r="I59" s="248"/>
      <c r="J59" s="64" t="str">
        <f>J40</f>
        <v xml:space="preserve">Controlar el cumplimiento de los requisitos formales y sustanciales para pertenecer al regimen ZESE y controlar o reportar los demás riesgos identificados. </v>
      </c>
      <c r="K59" s="65"/>
      <c r="L59" s="66"/>
      <c r="M59" s="269" t="s">
        <v>234</v>
      </c>
      <c r="N59" s="11" t="s">
        <v>65</v>
      </c>
      <c r="O59" s="279" t="s">
        <v>228</v>
      </c>
      <c r="P59" s="40" t="s">
        <v>230</v>
      </c>
      <c r="Q59" s="41"/>
      <c r="R59" s="41"/>
      <c r="S59" s="277">
        <v>45748</v>
      </c>
      <c r="T59" s="277">
        <v>45838</v>
      </c>
      <c r="U59" s="20"/>
      <c r="V59" s="12"/>
      <c r="W59" s="12"/>
      <c r="X59" s="14"/>
      <c r="Y59" s="15"/>
      <c r="Z59" s="10"/>
      <c r="AA59" s="10"/>
    </row>
    <row r="60" spans="1:27" ht="115.5" customHeight="1">
      <c r="A60" s="67"/>
      <c r="B60" s="69"/>
      <c r="C60" s="67"/>
      <c r="D60" s="69"/>
      <c r="E60" s="74"/>
      <c r="F60" s="259"/>
      <c r="G60" s="244"/>
      <c r="H60" s="250"/>
      <c r="I60" s="251"/>
      <c r="J60" s="67"/>
      <c r="K60" s="68"/>
      <c r="L60" s="69"/>
      <c r="M60" s="11" t="s">
        <v>227</v>
      </c>
      <c r="N60" s="11" t="s">
        <v>65</v>
      </c>
      <c r="O60" s="279" t="s">
        <v>229</v>
      </c>
      <c r="P60" s="40" t="s">
        <v>232</v>
      </c>
      <c r="Q60" s="41"/>
      <c r="R60" s="41"/>
      <c r="S60" s="277" t="s">
        <v>231</v>
      </c>
      <c r="T60" s="277">
        <v>45869</v>
      </c>
      <c r="U60" s="20"/>
      <c r="V60" s="12"/>
      <c r="W60" s="12"/>
      <c r="X60" s="14"/>
      <c r="Y60" s="15"/>
      <c r="Z60" s="10"/>
      <c r="AA60" s="10"/>
    </row>
    <row r="61" spans="1:27" ht="133.5" customHeight="1">
      <c r="A61" s="70"/>
      <c r="B61" s="72"/>
      <c r="C61" s="70"/>
      <c r="D61" s="72"/>
      <c r="E61" s="75"/>
      <c r="F61" s="260"/>
      <c r="G61" s="245"/>
      <c r="H61" s="253"/>
      <c r="I61" s="254"/>
      <c r="J61" s="70"/>
      <c r="K61" s="71"/>
      <c r="L61" s="72"/>
      <c r="M61" s="11" t="s">
        <v>226</v>
      </c>
      <c r="N61" s="11" t="s">
        <v>65</v>
      </c>
      <c r="O61" s="279" t="s">
        <v>222</v>
      </c>
      <c r="P61" s="40" t="s">
        <v>233</v>
      </c>
      <c r="Q61" s="41"/>
      <c r="R61" s="41"/>
      <c r="S61" s="277">
        <v>45870</v>
      </c>
      <c r="T61" s="277">
        <v>46022</v>
      </c>
      <c r="U61" s="20"/>
      <c r="V61" s="12"/>
      <c r="W61" s="12" t="s">
        <v>56</v>
      </c>
      <c r="X61" s="95"/>
      <c r="Y61" s="96"/>
      <c r="Z61" s="10"/>
      <c r="AA61" s="10"/>
    </row>
    <row r="62" spans="1:27" ht="133.5" customHeight="1">
      <c r="A62" s="64" t="s">
        <v>76</v>
      </c>
      <c r="B62" s="66"/>
      <c r="C62" s="64" t="s">
        <v>77</v>
      </c>
      <c r="D62" s="66"/>
      <c r="E62" s="73" t="s">
        <v>60</v>
      </c>
      <c r="F62" s="261" t="str">
        <f>F35</f>
        <v>A1</v>
      </c>
      <c r="G62" s="243" t="str">
        <f>G35</f>
        <v>Implementar el Sistema Informático de Registro, Seguimiento y Control de los contribuyentes ZESE.</v>
      </c>
      <c r="H62" s="247"/>
      <c r="I62" s="248"/>
      <c r="J62"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62" s="65"/>
      <c r="L62" s="66"/>
      <c r="M62" s="11" t="s">
        <v>212</v>
      </c>
      <c r="N62" s="11" t="s">
        <v>65</v>
      </c>
      <c r="O62" s="279" t="s">
        <v>214</v>
      </c>
      <c r="P62" s="40" t="s">
        <v>216</v>
      </c>
      <c r="Q62" s="41"/>
      <c r="R62" s="41"/>
      <c r="S62" s="277">
        <v>45548</v>
      </c>
      <c r="T62" s="277">
        <v>45716</v>
      </c>
      <c r="U62" s="20"/>
      <c r="V62" s="12"/>
      <c r="W62" s="12"/>
      <c r="X62" s="14"/>
      <c r="Y62" s="15"/>
      <c r="Z62" s="10"/>
      <c r="AA62" s="10"/>
    </row>
    <row r="63" spans="1:27" ht="133.5" customHeight="1">
      <c r="A63" s="67"/>
      <c r="B63" s="69"/>
      <c r="C63" s="67"/>
      <c r="D63" s="69"/>
      <c r="E63" s="74"/>
      <c r="F63" s="262"/>
      <c r="G63" s="244"/>
      <c r="H63" s="250"/>
      <c r="I63" s="251"/>
      <c r="J63" s="67"/>
      <c r="K63" s="68"/>
      <c r="L63" s="69"/>
      <c r="M63" s="11" t="s">
        <v>213</v>
      </c>
      <c r="N63" s="11" t="s">
        <v>65</v>
      </c>
      <c r="O63" s="338" t="s">
        <v>215</v>
      </c>
      <c r="P63" s="40" t="s">
        <v>217</v>
      </c>
      <c r="Q63" s="41"/>
      <c r="R63" s="41"/>
      <c r="S63" s="277">
        <v>45597</v>
      </c>
      <c r="T63" s="277">
        <v>45730</v>
      </c>
      <c r="U63" s="20"/>
      <c r="V63" s="12"/>
      <c r="W63" s="12"/>
      <c r="X63" s="14"/>
      <c r="Y63" s="15"/>
      <c r="Z63" s="10"/>
      <c r="AA63" s="10"/>
    </row>
    <row r="64" spans="1:27" ht="118.5" customHeight="1">
      <c r="A64" s="67"/>
      <c r="B64" s="69"/>
      <c r="C64" s="67"/>
      <c r="D64" s="69"/>
      <c r="E64" s="74"/>
      <c r="F64" s="263"/>
      <c r="G64" s="245"/>
      <c r="H64" s="253"/>
      <c r="I64" s="254"/>
      <c r="J64" s="70"/>
      <c r="K64" s="71"/>
      <c r="L64" s="72"/>
      <c r="M64" s="11" t="s">
        <v>218</v>
      </c>
      <c r="N64" s="11" t="s">
        <v>65</v>
      </c>
      <c r="O64" s="279" t="s">
        <v>219</v>
      </c>
      <c r="P64" s="40" t="s">
        <v>220</v>
      </c>
      <c r="Q64" s="41"/>
      <c r="R64" s="41"/>
      <c r="S64" s="277">
        <v>45566</v>
      </c>
      <c r="T64" s="277">
        <v>45733</v>
      </c>
      <c r="U64" s="20"/>
      <c r="V64" s="12"/>
      <c r="W64" s="12" t="s">
        <v>56</v>
      </c>
      <c r="X64" s="95"/>
      <c r="Y64" s="96"/>
      <c r="Z64" s="10"/>
      <c r="AA64" s="10"/>
    </row>
    <row r="65" spans="1:27" ht="118.5" customHeight="1">
      <c r="A65" s="67"/>
      <c r="B65" s="69"/>
      <c r="C65" s="67"/>
      <c r="D65" s="69"/>
      <c r="E65" s="74"/>
      <c r="F65" s="261" t="str">
        <f>F38</f>
        <v>A2</v>
      </c>
      <c r="G65" s="243"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65" s="247"/>
      <c r="I65" s="248"/>
      <c r="J65"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65" s="65"/>
      <c r="L65" s="66"/>
      <c r="M65" s="11" t="s">
        <v>224</v>
      </c>
      <c r="N65" s="11" t="s">
        <v>65</v>
      </c>
      <c r="O65" s="279" t="s">
        <v>210</v>
      </c>
      <c r="P65" s="40" t="s">
        <v>223</v>
      </c>
      <c r="Q65" s="41"/>
      <c r="R65" s="41"/>
      <c r="S65" s="277">
        <v>45658</v>
      </c>
      <c r="T65" s="277">
        <v>45716</v>
      </c>
      <c r="U65" s="20"/>
      <c r="V65" s="12"/>
      <c r="W65" s="12"/>
      <c r="X65" s="14"/>
      <c r="Y65" s="15"/>
      <c r="Z65" s="10"/>
      <c r="AA65" s="10"/>
    </row>
    <row r="66" spans="1:27" ht="118.5" customHeight="1">
      <c r="A66" s="67"/>
      <c r="B66" s="69"/>
      <c r="C66" s="67"/>
      <c r="D66" s="69"/>
      <c r="E66" s="74"/>
      <c r="F66" s="263"/>
      <c r="G66" s="245"/>
      <c r="H66" s="253"/>
      <c r="I66" s="254"/>
      <c r="J66" s="70"/>
      <c r="K66" s="71"/>
      <c r="L66" s="72"/>
      <c r="M66" s="11" t="s">
        <v>221</v>
      </c>
      <c r="N66" s="11" t="s">
        <v>65</v>
      </c>
      <c r="O66" s="279" t="s">
        <v>222</v>
      </c>
      <c r="P66" s="40" t="s">
        <v>225</v>
      </c>
      <c r="Q66" s="41"/>
      <c r="R66" s="41"/>
      <c r="S66" s="277">
        <v>45717</v>
      </c>
      <c r="T66" s="277">
        <v>45992</v>
      </c>
      <c r="U66" s="20"/>
      <c r="V66" s="12"/>
      <c r="W66" s="12" t="s">
        <v>56</v>
      </c>
      <c r="X66" s="95"/>
      <c r="Y66" s="96"/>
      <c r="Z66" s="10"/>
      <c r="AA66" s="10"/>
    </row>
    <row r="67" spans="1:27" ht="118.5" customHeight="1">
      <c r="A67" s="67"/>
      <c r="B67" s="69"/>
      <c r="C67" s="67"/>
      <c r="D67" s="69"/>
      <c r="E67" s="74"/>
      <c r="F67" s="261" t="str">
        <f>F40</f>
        <v>A3</v>
      </c>
      <c r="G67" s="243"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67" s="247"/>
      <c r="I67" s="248"/>
      <c r="J67" s="64" t="str">
        <f>J40</f>
        <v xml:space="preserve">Controlar el cumplimiento de los requisitos formales y sustanciales para pertenecer al regimen ZESE y controlar o reportar los demás riesgos identificados. </v>
      </c>
      <c r="K67" s="65"/>
      <c r="L67" s="66"/>
      <c r="M67" s="269" t="s">
        <v>234</v>
      </c>
      <c r="N67" s="11" t="s">
        <v>65</v>
      </c>
      <c r="O67" s="279" t="s">
        <v>228</v>
      </c>
      <c r="P67" s="40" t="s">
        <v>230</v>
      </c>
      <c r="Q67" s="41"/>
      <c r="R67" s="41"/>
      <c r="S67" s="277">
        <v>45748</v>
      </c>
      <c r="T67" s="277">
        <v>45838</v>
      </c>
      <c r="U67" s="20"/>
      <c r="V67" s="12"/>
      <c r="W67" s="12"/>
      <c r="X67" s="14"/>
      <c r="Y67" s="15"/>
      <c r="Z67" s="10"/>
      <c r="AA67" s="10"/>
    </row>
    <row r="68" spans="1:27" ht="118.5" customHeight="1">
      <c r="A68" s="67"/>
      <c r="B68" s="69"/>
      <c r="C68" s="67"/>
      <c r="D68" s="69"/>
      <c r="E68" s="74"/>
      <c r="F68" s="262"/>
      <c r="G68" s="244"/>
      <c r="H68" s="250"/>
      <c r="I68" s="251"/>
      <c r="J68" s="67"/>
      <c r="K68" s="68"/>
      <c r="L68" s="69"/>
      <c r="M68" s="11" t="s">
        <v>227</v>
      </c>
      <c r="N68" s="11" t="s">
        <v>65</v>
      </c>
      <c r="O68" s="279" t="s">
        <v>229</v>
      </c>
      <c r="P68" s="40" t="s">
        <v>232</v>
      </c>
      <c r="Q68" s="41"/>
      <c r="R68" s="41"/>
      <c r="S68" s="277" t="s">
        <v>231</v>
      </c>
      <c r="T68" s="277">
        <v>45869</v>
      </c>
      <c r="U68" s="20"/>
      <c r="V68" s="12"/>
      <c r="W68" s="12"/>
      <c r="X68" s="14"/>
      <c r="Y68" s="15"/>
      <c r="Z68" s="10"/>
      <c r="AA68" s="10"/>
    </row>
    <row r="69" spans="1:27" ht="140.25" customHeight="1">
      <c r="A69" s="70"/>
      <c r="B69" s="72"/>
      <c r="C69" s="70"/>
      <c r="D69" s="72"/>
      <c r="E69" s="75"/>
      <c r="F69" s="263"/>
      <c r="G69" s="245"/>
      <c r="H69" s="253"/>
      <c r="I69" s="254"/>
      <c r="J69" s="70"/>
      <c r="K69" s="71"/>
      <c r="L69" s="72"/>
      <c r="M69" s="11" t="s">
        <v>226</v>
      </c>
      <c r="N69" s="11" t="s">
        <v>65</v>
      </c>
      <c r="O69" s="279" t="s">
        <v>222</v>
      </c>
      <c r="P69" s="40" t="s">
        <v>233</v>
      </c>
      <c r="Q69" s="41"/>
      <c r="R69" s="41"/>
      <c r="S69" s="277">
        <v>45870</v>
      </c>
      <c r="T69" s="277">
        <v>46022</v>
      </c>
      <c r="U69" s="20"/>
      <c r="V69" s="12"/>
      <c r="W69" s="12" t="s">
        <v>56</v>
      </c>
      <c r="X69" s="95"/>
      <c r="Y69" s="96"/>
      <c r="Z69" s="10"/>
      <c r="AA69" s="10"/>
    </row>
    <row r="70" spans="1:27" ht="140.25" customHeight="1">
      <c r="A70" s="64" t="s">
        <v>78</v>
      </c>
      <c r="B70" s="66"/>
      <c r="C70" s="64" t="s">
        <v>79</v>
      </c>
      <c r="D70" s="66"/>
      <c r="E70" s="73" t="s">
        <v>60</v>
      </c>
      <c r="F70" s="73" t="str">
        <f>F35</f>
        <v>A1</v>
      </c>
      <c r="G70" s="243" t="str">
        <f>G35</f>
        <v>Implementar el Sistema Informático de Registro, Seguimiento y Control de los contribuyentes ZESE.</v>
      </c>
      <c r="H70" s="247"/>
      <c r="I70" s="248"/>
      <c r="J70"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70" s="65"/>
      <c r="L70" s="66"/>
      <c r="M70" s="11" t="s">
        <v>212</v>
      </c>
      <c r="N70" s="11" t="s">
        <v>65</v>
      </c>
      <c r="O70" s="279" t="s">
        <v>214</v>
      </c>
      <c r="P70" s="40" t="s">
        <v>216</v>
      </c>
      <c r="Q70" s="41"/>
      <c r="R70" s="41"/>
      <c r="S70" s="277">
        <v>45548</v>
      </c>
      <c r="T70" s="277">
        <v>45716</v>
      </c>
      <c r="U70" s="20"/>
      <c r="V70" s="12"/>
      <c r="W70" s="12"/>
      <c r="X70" s="14"/>
      <c r="Y70" s="15"/>
      <c r="Z70" s="10"/>
      <c r="AA70" s="10"/>
    </row>
    <row r="71" spans="1:27" ht="140.25" customHeight="1">
      <c r="A71" s="67"/>
      <c r="B71" s="69"/>
      <c r="C71" s="67"/>
      <c r="D71" s="69"/>
      <c r="E71" s="74"/>
      <c r="F71" s="74"/>
      <c r="G71" s="244"/>
      <c r="H71" s="250"/>
      <c r="I71" s="251"/>
      <c r="J71" s="67"/>
      <c r="K71" s="68"/>
      <c r="L71" s="69"/>
      <c r="M71" s="11" t="s">
        <v>213</v>
      </c>
      <c r="N71" s="11" t="s">
        <v>65</v>
      </c>
      <c r="O71" s="11" t="s">
        <v>215</v>
      </c>
      <c r="P71" s="40" t="s">
        <v>217</v>
      </c>
      <c r="Q71" s="41"/>
      <c r="R71" s="41"/>
      <c r="S71" s="277">
        <v>45597</v>
      </c>
      <c r="T71" s="277">
        <v>45730</v>
      </c>
      <c r="U71" s="20"/>
      <c r="V71" s="12"/>
      <c r="W71" s="12"/>
      <c r="X71" s="14"/>
      <c r="Y71" s="15"/>
      <c r="Z71" s="10"/>
      <c r="AA71" s="10"/>
    </row>
    <row r="72" spans="1:27" ht="165.75" customHeight="1">
      <c r="A72" s="67"/>
      <c r="B72" s="69"/>
      <c r="C72" s="67"/>
      <c r="D72" s="69"/>
      <c r="E72" s="74"/>
      <c r="F72" s="75"/>
      <c r="G72" s="245"/>
      <c r="H72" s="253"/>
      <c r="I72" s="254"/>
      <c r="J72" s="70"/>
      <c r="K72" s="71"/>
      <c r="L72" s="72"/>
      <c r="M72" s="11" t="s">
        <v>218</v>
      </c>
      <c r="N72" s="11" t="s">
        <v>65</v>
      </c>
      <c r="O72" s="279" t="s">
        <v>219</v>
      </c>
      <c r="P72" s="40" t="s">
        <v>220</v>
      </c>
      <c r="Q72" s="41"/>
      <c r="R72" s="41"/>
      <c r="S72" s="277">
        <v>45566</v>
      </c>
      <c r="T72" s="277">
        <v>45733</v>
      </c>
      <c r="U72" s="20"/>
      <c r="V72" s="12"/>
      <c r="W72" s="12" t="s">
        <v>56</v>
      </c>
      <c r="X72" s="95"/>
      <c r="Y72" s="96"/>
      <c r="Z72" s="10"/>
      <c r="AA72" s="10"/>
    </row>
    <row r="73" spans="1:27" ht="165.75" customHeight="1">
      <c r="A73" s="67"/>
      <c r="B73" s="69"/>
      <c r="C73" s="67"/>
      <c r="D73" s="69"/>
      <c r="E73" s="74"/>
      <c r="F73" s="73" t="str">
        <f>F38</f>
        <v>A2</v>
      </c>
      <c r="G73" s="243"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73" s="247"/>
      <c r="I73" s="248"/>
      <c r="J73"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73" s="65"/>
      <c r="L73" s="66"/>
      <c r="M73" s="11" t="s">
        <v>224</v>
      </c>
      <c r="N73" s="11" t="s">
        <v>65</v>
      </c>
      <c r="O73" s="279" t="s">
        <v>210</v>
      </c>
      <c r="P73" s="40" t="s">
        <v>223</v>
      </c>
      <c r="Q73" s="41"/>
      <c r="R73" s="41"/>
      <c r="S73" s="277">
        <v>45658</v>
      </c>
      <c r="T73" s="277">
        <v>45716</v>
      </c>
      <c r="U73" s="20"/>
      <c r="V73" s="12"/>
      <c r="W73" s="12"/>
      <c r="X73" s="14"/>
      <c r="Y73" s="15"/>
      <c r="Z73" s="10"/>
      <c r="AA73" s="10"/>
    </row>
    <row r="74" spans="1:27" ht="95.25" customHeight="1">
      <c r="A74" s="67"/>
      <c r="B74" s="69"/>
      <c r="C74" s="67"/>
      <c r="D74" s="69"/>
      <c r="E74" s="74"/>
      <c r="F74" s="75"/>
      <c r="G74" s="245"/>
      <c r="H74" s="253"/>
      <c r="I74" s="254"/>
      <c r="J74" s="70"/>
      <c r="K74" s="71"/>
      <c r="L74" s="72"/>
      <c r="M74" s="11" t="s">
        <v>221</v>
      </c>
      <c r="N74" s="11" t="s">
        <v>65</v>
      </c>
      <c r="O74" s="279" t="s">
        <v>222</v>
      </c>
      <c r="P74" s="40" t="s">
        <v>225</v>
      </c>
      <c r="Q74" s="41"/>
      <c r="R74" s="41"/>
      <c r="S74" s="277">
        <v>45717</v>
      </c>
      <c r="T74" s="277">
        <v>45992</v>
      </c>
      <c r="U74" s="20"/>
      <c r="V74" s="12"/>
      <c r="W74" s="12" t="s">
        <v>56</v>
      </c>
      <c r="X74" s="14"/>
      <c r="Y74" s="15"/>
      <c r="Z74" s="10"/>
      <c r="AA74" s="10"/>
    </row>
    <row r="75" spans="1:27" ht="95.25" customHeight="1">
      <c r="A75" s="67"/>
      <c r="B75" s="69"/>
      <c r="C75" s="67"/>
      <c r="D75" s="69"/>
      <c r="E75" s="74"/>
      <c r="F75" s="73" t="str">
        <f>F40</f>
        <v>A3</v>
      </c>
      <c r="G75" s="243"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75" s="247"/>
      <c r="I75" s="248"/>
      <c r="J75" s="64" t="str">
        <f>J40</f>
        <v xml:space="preserve">Controlar el cumplimiento de los requisitos formales y sustanciales para pertenecer al regimen ZESE y controlar o reportar los demás riesgos identificados. </v>
      </c>
      <c r="K75" s="65"/>
      <c r="L75" s="66"/>
      <c r="M75" s="269" t="s">
        <v>234</v>
      </c>
      <c r="N75" s="11" t="s">
        <v>65</v>
      </c>
      <c r="O75" s="279" t="s">
        <v>228</v>
      </c>
      <c r="P75" s="40" t="s">
        <v>230</v>
      </c>
      <c r="Q75" s="41"/>
      <c r="R75" s="41"/>
      <c r="S75" s="277">
        <v>45748</v>
      </c>
      <c r="T75" s="277">
        <v>45838</v>
      </c>
      <c r="U75" s="20"/>
      <c r="V75" s="12"/>
      <c r="W75" s="12"/>
      <c r="X75" s="14"/>
      <c r="Y75" s="15"/>
      <c r="Z75" s="10"/>
      <c r="AA75" s="10"/>
    </row>
    <row r="76" spans="1:27" ht="95.25" customHeight="1">
      <c r="A76" s="67"/>
      <c r="B76" s="69"/>
      <c r="C76" s="67"/>
      <c r="D76" s="69"/>
      <c r="E76" s="74"/>
      <c r="F76" s="74"/>
      <c r="G76" s="244"/>
      <c r="H76" s="250"/>
      <c r="I76" s="251"/>
      <c r="J76" s="67"/>
      <c r="K76" s="68"/>
      <c r="L76" s="69"/>
      <c r="M76" s="11" t="s">
        <v>227</v>
      </c>
      <c r="N76" s="11" t="s">
        <v>65</v>
      </c>
      <c r="O76" s="279" t="s">
        <v>229</v>
      </c>
      <c r="P76" s="40" t="s">
        <v>232</v>
      </c>
      <c r="Q76" s="41"/>
      <c r="R76" s="41"/>
      <c r="S76" s="277" t="s">
        <v>231</v>
      </c>
      <c r="T76" s="277">
        <v>45869</v>
      </c>
      <c r="U76" s="20"/>
      <c r="V76" s="12"/>
      <c r="W76" s="12"/>
      <c r="X76" s="14"/>
      <c r="Y76" s="15"/>
      <c r="Z76" s="10"/>
      <c r="AA76" s="10"/>
    </row>
    <row r="77" spans="1:27" ht="113.1" customHeight="1">
      <c r="A77" s="70"/>
      <c r="B77" s="72"/>
      <c r="C77" s="70"/>
      <c r="D77" s="72"/>
      <c r="E77" s="75"/>
      <c r="F77" s="75"/>
      <c r="G77" s="245"/>
      <c r="H77" s="253"/>
      <c r="I77" s="254"/>
      <c r="J77" s="70"/>
      <c r="K77" s="71"/>
      <c r="L77" s="72"/>
      <c r="M77" s="11" t="s">
        <v>226</v>
      </c>
      <c r="N77" s="11" t="s">
        <v>65</v>
      </c>
      <c r="O77" s="279" t="s">
        <v>222</v>
      </c>
      <c r="P77" s="40" t="s">
        <v>233</v>
      </c>
      <c r="Q77" s="41"/>
      <c r="R77" s="41"/>
      <c r="S77" s="277">
        <v>45870</v>
      </c>
      <c r="T77" s="277">
        <v>46022</v>
      </c>
      <c r="U77" s="20"/>
      <c r="V77" s="12"/>
      <c r="W77" s="12" t="s">
        <v>56</v>
      </c>
      <c r="X77" s="14"/>
      <c r="Y77" s="15"/>
      <c r="Z77" s="10"/>
      <c r="AA77" s="10"/>
    </row>
    <row r="78" spans="1:27" ht="113.1" customHeight="1">
      <c r="A78" s="65" t="s">
        <v>80</v>
      </c>
      <c r="B78" s="66"/>
      <c r="C78" s="64" t="s">
        <v>81</v>
      </c>
      <c r="D78" s="66"/>
      <c r="E78" s="73" t="s">
        <v>60</v>
      </c>
      <c r="F78" s="73" t="str">
        <f>F35</f>
        <v>A1</v>
      </c>
      <c r="G78" s="243" t="str">
        <f>G35</f>
        <v>Implementar el Sistema Informático de Registro, Seguimiento y Control de los contribuyentes ZESE.</v>
      </c>
      <c r="H78" s="247"/>
      <c r="I78" s="248"/>
      <c r="J78"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78" s="65"/>
      <c r="L78" s="66"/>
      <c r="M78" s="11" t="s">
        <v>212</v>
      </c>
      <c r="N78" s="11" t="s">
        <v>65</v>
      </c>
      <c r="O78" s="279" t="s">
        <v>214</v>
      </c>
      <c r="P78" s="40" t="s">
        <v>216</v>
      </c>
      <c r="Q78" s="41"/>
      <c r="R78" s="41"/>
      <c r="S78" s="277">
        <v>45548</v>
      </c>
      <c r="T78" s="277">
        <v>45716</v>
      </c>
      <c r="U78" s="20"/>
      <c r="V78" s="12"/>
      <c r="W78" s="12"/>
      <c r="X78" s="14"/>
      <c r="Y78" s="15"/>
      <c r="Z78" s="10"/>
      <c r="AA78" s="10"/>
    </row>
    <row r="79" spans="1:27" ht="113.1" customHeight="1">
      <c r="A79" s="68"/>
      <c r="B79" s="69"/>
      <c r="C79" s="67"/>
      <c r="D79" s="69"/>
      <c r="E79" s="74"/>
      <c r="F79" s="74"/>
      <c r="G79" s="244"/>
      <c r="H79" s="250"/>
      <c r="I79" s="251"/>
      <c r="J79" s="67"/>
      <c r="K79" s="68"/>
      <c r="L79" s="69"/>
      <c r="M79" s="11" t="s">
        <v>213</v>
      </c>
      <c r="N79" s="11" t="s">
        <v>65</v>
      </c>
      <c r="O79" s="11" t="s">
        <v>215</v>
      </c>
      <c r="P79" s="40" t="s">
        <v>217</v>
      </c>
      <c r="Q79" s="41"/>
      <c r="R79" s="41"/>
      <c r="S79" s="277">
        <v>45597</v>
      </c>
      <c r="T79" s="277">
        <v>45730</v>
      </c>
      <c r="U79" s="20"/>
      <c r="V79" s="12"/>
      <c r="W79" s="12"/>
      <c r="X79" s="14"/>
      <c r="Y79" s="15"/>
      <c r="Z79" s="10"/>
      <c r="AA79" s="10"/>
    </row>
    <row r="80" spans="1:27" ht="69" customHeight="1">
      <c r="A80" s="68"/>
      <c r="B80" s="69"/>
      <c r="C80" s="67"/>
      <c r="D80" s="69"/>
      <c r="E80" s="74"/>
      <c r="F80" s="75"/>
      <c r="G80" s="245"/>
      <c r="H80" s="253"/>
      <c r="I80" s="254"/>
      <c r="J80" s="70"/>
      <c r="K80" s="71"/>
      <c r="L80" s="72"/>
      <c r="M80" s="11" t="s">
        <v>218</v>
      </c>
      <c r="N80" s="11" t="s">
        <v>65</v>
      </c>
      <c r="O80" s="279" t="s">
        <v>219</v>
      </c>
      <c r="P80" s="40" t="s">
        <v>220</v>
      </c>
      <c r="Q80" s="41"/>
      <c r="R80" s="41"/>
      <c r="S80" s="277">
        <v>45566</v>
      </c>
      <c r="T80" s="277">
        <v>45733</v>
      </c>
      <c r="U80" s="20"/>
      <c r="V80" s="12"/>
      <c r="W80" s="12" t="s">
        <v>56</v>
      </c>
      <c r="X80" s="95"/>
      <c r="Y80" s="96"/>
      <c r="Z80" s="10"/>
      <c r="AA80" s="10"/>
    </row>
    <row r="81" spans="1:27" ht="69" customHeight="1">
      <c r="A81" s="68"/>
      <c r="B81" s="69"/>
      <c r="C81" s="67"/>
      <c r="D81" s="69"/>
      <c r="E81" s="74"/>
      <c r="F81" s="73" t="str">
        <f>F38</f>
        <v>A2</v>
      </c>
      <c r="G81" s="243"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81" s="247"/>
      <c r="I81" s="248"/>
      <c r="J81"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81" s="65"/>
      <c r="L81" s="66"/>
      <c r="M81" s="11" t="s">
        <v>224</v>
      </c>
      <c r="N81" s="11" t="s">
        <v>65</v>
      </c>
      <c r="O81" s="279" t="s">
        <v>210</v>
      </c>
      <c r="P81" s="40" t="s">
        <v>223</v>
      </c>
      <c r="Q81" s="41"/>
      <c r="R81" s="41"/>
      <c r="S81" s="277">
        <v>45658</v>
      </c>
      <c r="T81" s="277">
        <v>45716</v>
      </c>
      <c r="U81" s="20"/>
      <c r="V81" s="12"/>
      <c r="W81" s="12"/>
      <c r="X81" s="14"/>
      <c r="Y81" s="15"/>
      <c r="Z81" s="10"/>
      <c r="AA81" s="10"/>
    </row>
    <row r="82" spans="1:27" ht="69" customHeight="1">
      <c r="A82" s="68"/>
      <c r="B82" s="69"/>
      <c r="C82" s="67"/>
      <c r="D82" s="69"/>
      <c r="E82" s="74"/>
      <c r="F82" s="75"/>
      <c r="G82" s="245"/>
      <c r="H82" s="253"/>
      <c r="I82" s="254"/>
      <c r="J82" s="70"/>
      <c r="K82" s="71"/>
      <c r="L82" s="72"/>
      <c r="M82" s="11" t="s">
        <v>221</v>
      </c>
      <c r="N82" s="11" t="s">
        <v>65</v>
      </c>
      <c r="O82" s="279" t="s">
        <v>222</v>
      </c>
      <c r="P82" s="40" t="s">
        <v>225</v>
      </c>
      <c r="Q82" s="41"/>
      <c r="R82" s="41"/>
      <c r="S82" s="277">
        <v>45717</v>
      </c>
      <c r="T82" s="277">
        <v>45992</v>
      </c>
      <c r="U82" s="20"/>
      <c r="V82" s="12"/>
      <c r="W82" s="12" t="s">
        <v>56</v>
      </c>
      <c r="X82" s="95"/>
      <c r="Y82" s="96"/>
      <c r="Z82" s="10"/>
      <c r="AA82" s="10"/>
    </row>
    <row r="83" spans="1:27" ht="69" customHeight="1">
      <c r="A83" s="68"/>
      <c r="B83" s="69"/>
      <c r="C83" s="67"/>
      <c r="D83" s="69"/>
      <c r="E83" s="74"/>
      <c r="F83" s="73" t="str">
        <f>F40</f>
        <v>A3</v>
      </c>
      <c r="G83" s="243"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83" s="247"/>
      <c r="I83" s="248"/>
      <c r="J83" s="64" t="str">
        <f>J40</f>
        <v xml:space="preserve">Controlar el cumplimiento de los requisitos formales y sustanciales para pertenecer al regimen ZESE y controlar o reportar los demás riesgos identificados. </v>
      </c>
      <c r="K83" s="65"/>
      <c r="L83" s="66"/>
      <c r="M83" s="269" t="s">
        <v>234</v>
      </c>
      <c r="N83" s="11" t="s">
        <v>65</v>
      </c>
      <c r="O83" s="279" t="s">
        <v>228</v>
      </c>
      <c r="P83" s="40" t="s">
        <v>230</v>
      </c>
      <c r="Q83" s="41"/>
      <c r="R83" s="41"/>
      <c r="S83" s="277">
        <v>45748</v>
      </c>
      <c r="T83" s="277">
        <v>45838</v>
      </c>
      <c r="U83" s="20"/>
      <c r="V83" s="12"/>
      <c r="W83" s="12"/>
      <c r="X83" s="14"/>
      <c r="Y83" s="15"/>
      <c r="Z83" s="10"/>
      <c r="AA83" s="10"/>
    </row>
    <row r="84" spans="1:27" ht="69" customHeight="1">
      <c r="A84" s="68"/>
      <c r="B84" s="69"/>
      <c r="C84" s="67"/>
      <c r="D84" s="69"/>
      <c r="E84" s="74"/>
      <c r="F84" s="74"/>
      <c r="G84" s="244"/>
      <c r="H84" s="250"/>
      <c r="I84" s="251"/>
      <c r="J84" s="67"/>
      <c r="K84" s="68"/>
      <c r="L84" s="69"/>
      <c r="M84" s="11" t="s">
        <v>227</v>
      </c>
      <c r="N84" s="11" t="s">
        <v>65</v>
      </c>
      <c r="O84" s="279" t="s">
        <v>229</v>
      </c>
      <c r="P84" s="40" t="s">
        <v>232</v>
      </c>
      <c r="Q84" s="41"/>
      <c r="R84" s="41"/>
      <c r="S84" s="277" t="s">
        <v>231</v>
      </c>
      <c r="T84" s="277">
        <v>45869</v>
      </c>
      <c r="U84" s="20"/>
      <c r="V84" s="12"/>
      <c r="W84" s="12"/>
      <c r="X84" s="14"/>
      <c r="Y84" s="15"/>
      <c r="Z84" s="10"/>
      <c r="AA84" s="10"/>
    </row>
    <row r="85" spans="1:27" ht="117" customHeight="1">
      <c r="A85" s="71"/>
      <c r="B85" s="72"/>
      <c r="C85" s="70"/>
      <c r="D85" s="72"/>
      <c r="E85" s="75"/>
      <c r="F85" s="75"/>
      <c r="G85" s="245"/>
      <c r="H85" s="253"/>
      <c r="I85" s="254"/>
      <c r="J85" s="70"/>
      <c r="K85" s="71"/>
      <c r="L85" s="72"/>
      <c r="M85" s="11" t="s">
        <v>226</v>
      </c>
      <c r="N85" s="11" t="s">
        <v>65</v>
      </c>
      <c r="O85" s="279" t="s">
        <v>222</v>
      </c>
      <c r="P85" s="40" t="s">
        <v>233</v>
      </c>
      <c r="Q85" s="41"/>
      <c r="R85" s="41"/>
      <c r="S85" s="277">
        <v>45870</v>
      </c>
      <c r="T85" s="277">
        <v>46022</v>
      </c>
      <c r="U85" s="20"/>
      <c r="V85" s="12"/>
      <c r="W85" s="12" t="s">
        <v>56</v>
      </c>
      <c r="X85" s="95"/>
      <c r="Y85" s="96"/>
      <c r="Z85" s="10"/>
      <c r="AA85" s="10"/>
    </row>
    <row r="86" spans="1:27" ht="24.75" customHeight="1" thickBot="1">
      <c r="A86" s="30"/>
      <c r="B86" s="30"/>
      <c r="C86" s="23"/>
      <c r="D86" s="23"/>
      <c r="E86" s="23"/>
      <c r="F86" s="37"/>
      <c r="G86" s="23"/>
      <c r="H86" s="23"/>
      <c r="I86" s="23"/>
      <c r="J86" s="23"/>
      <c r="K86" s="23"/>
      <c r="L86" s="23"/>
      <c r="M86" s="23"/>
      <c r="N86" s="23"/>
      <c r="O86" s="23"/>
      <c r="P86" s="23"/>
      <c r="Q86" s="23"/>
      <c r="R86" s="23"/>
      <c r="S86" s="31"/>
      <c r="T86" s="31"/>
      <c r="U86" s="23"/>
      <c r="V86" s="19"/>
      <c r="W86" s="19"/>
      <c r="X86" s="23"/>
      <c r="Y86" s="23"/>
      <c r="Z86" s="23"/>
      <c r="AA86" s="23"/>
    </row>
    <row r="87" spans="1:27" ht="72.75" customHeight="1" thickTop="1" thickBot="1">
      <c r="A87" s="76" t="s">
        <v>22</v>
      </c>
      <c r="B87" s="77"/>
      <c r="C87" s="26" t="s">
        <v>82</v>
      </c>
      <c r="D87" s="282" t="s">
        <v>83</v>
      </c>
      <c r="E87" s="145"/>
      <c r="F87" s="145"/>
      <c r="G87" s="145"/>
      <c r="H87" s="145"/>
      <c r="I87" s="146"/>
      <c r="J87" s="23"/>
      <c r="K87" s="23"/>
      <c r="L87" s="23"/>
      <c r="M87" s="23"/>
      <c r="N87" s="23"/>
      <c r="O87" s="23"/>
      <c r="P87" s="23"/>
      <c r="Q87" s="23"/>
      <c r="R87" s="23"/>
      <c r="S87" s="31"/>
      <c r="T87" s="31"/>
      <c r="U87" s="23"/>
      <c r="V87" s="28"/>
      <c r="W87" s="23"/>
      <c r="X87" s="23"/>
      <c r="Y87" s="23"/>
      <c r="Z87" s="23"/>
      <c r="AA87" s="23"/>
    </row>
    <row r="88" spans="1:27" ht="8.25" customHeight="1" thickTop="1">
      <c r="A88" s="78"/>
      <c r="B88" s="78"/>
      <c r="C88" s="78"/>
      <c r="D88" s="78"/>
      <c r="E88" s="78"/>
      <c r="F88" s="78"/>
      <c r="G88" s="78"/>
      <c r="H88" s="78"/>
      <c r="I88" s="78"/>
      <c r="J88" s="78"/>
      <c r="K88" s="78"/>
      <c r="L88" s="78"/>
      <c r="M88" s="78"/>
      <c r="N88" s="78"/>
      <c r="O88" s="78"/>
      <c r="P88" s="78"/>
      <c r="Q88" s="78"/>
      <c r="R88" s="78"/>
      <c r="S88" s="78"/>
      <c r="T88" s="31"/>
      <c r="U88" s="23"/>
      <c r="V88" s="28"/>
      <c r="W88" s="23"/>
      <c r="X88" s="23"/>
      <c r="Y88" s="23"/>
      <c r="Z88" s="23"/>
      <c r="AA88" s="23"/>
    </row>
    <row r="89" spans="1:27" ht="57">
      <c r="A89" s="79" t="s">
        <v>25</v>
      </c>
      <c r="B89" s="79"/>
      <c r="C89" s="80" t="s">
        <v>26</v>
      </c>
      <c r="D89" s="80"/>
      <c r="E89" s="16" t="s">
        <v>27</v>
      </c>
      <c r="F89" s="36" t="s">
        <v>28</v>
      </c>
      <c r="G89" s="97" t="s">
        <v>29</v>
      </c>
      <c r="H89" s="98"/>
      <c r="I89" s="99"/>
      <c r="J89" s="100" t="s">
        <v>30</v>
      </c>
      <c r="K89" s="100"/>
      <c r="L89" s="100"/>
      <c r="M89" s="10" t="s">
        <v>31</v>
      </c>
      <c r="N89" s="10" t="s">
        <v>32</v>
      </c>
      <c r="O89" s="10" t="s">
        <v>33</v>
      </c>
      <c r="P89" s="63" t="s">
        <v>34</v>
      </c>
      <c r="Q89" s="63"/>
      <c r="R89" s="63"/>
      <c r="S89" s="32" t="s">
        <v>35</v>
      </c>
      <c r="T89" s="32" t="s">
        <v>36</v>
      </c>
      <c r="U89" s="17" t="s">
        <v>37</v>
      </c>
      <c r="V89" s="11" t="s">
        <v>38</v>
      </c>
      <c r="W89" s="11" t="s">
        <v>39</v>
      </c>
      <c r="X89" s="101" t="s">
        <v>40</v>
      </c>
      <c r="Y89" s="101"/>
      <c r="Z89" s="11" t="s">
        <v>41</v>
      </c>
      <c r="AA89" s="11" t="s">
        <v>42</v>
      </c>
    </row>
    <row r="90" spans="1:27" ht="66" customHeight="1">
      <c r="A90" s="64" t="s">
        <v>74</v>
      </c>
      <c r="B90" s="66"/>
      <c r="C90" s="64" t="s">
        <v>75</v>
      </c>
      <c r="D90" s="66"/>
      <c r="E90" s="73" t="s">
        <v>45</v>
      </c>
      <c r="F90" s="283" t="str">
        <f>F35</f>
        <v>A1</v>
      </c>
      <c r="G90" s="64" t="str">
        <f>G35</f>
        <v>Implementar el Sistema Informático de Registro, Seguimiento y Control de los contribuyentes ZESE.</v>
      </c>
      <c r="H90" s="287"/>
      <c r="I90" s="288"/>
      <c r="J90"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90" s="65"/>
      <c r="L90" s="66"/>
      <c r="M90" s="295" t="s">
        <v>212</v>
      </c>
      <c r="N90" s="295" t="s">
        <v>65</v>
      </c>
      <c r="O90" s="295" t="s">
        <v>214</v>
      </c>
      <c r="P90" s="294" t="s">
        <v>216</v>
      </c>
      <c r="Q90" s="41"/>
      <c r="R90" s="41"/>
      <c r="S90" s="297">
        <v>45548</v>
      </c>
      <c r="T90" s="297">
        <v>45716</v>
      </c>
      <c r="U90" s="17"/>
      <c r="V90" s="21"/>
      <c r="W90" s="21"/>
      <c r="X90" s="21"/>
      <c r="Y90" s="22"/>
      <c r="Z90" s="21"/>
      <c r="AA90" s="11"/>
    </row>
    <row r="91" spans="1:27" ht="71.25" customHeight="1">
      <c r="A91" s="67"/>
      <c r="B91" s="69"/>
      <c r="C91" s="67"/>
      <c r="D91" s="69"/>
      <c r="E91" s="74"/>
      <c r="F91" s="284"/>
      <c r="G91" s="67"/>
      <c r="H91" s="30"/>
      <c r="I91" s="293"/>
      <c r="J91" s="67"/>
      <c r="K91" s="68"/>
      <c r="L91" s="69"/>
      <c r="M91" s="295" t="s">
        <v>213</v>
      </c>
      <c r="N91" s="295" t="s">
        <v>65</v>
      </c>
      <c r="O91" s="11" t="s">
        <v>215</v>
      </c>
      <c r="P91" s="294" t="s">
        <v>217</v>
      </c>
      <c r="Q91" s="41"/>
      <c r="R91" s="41"/>
      <c r="S91" s="297">
        <v>45597</v>
      </c>
      <c r="T91" s="297">
        <v>45730</v>
      </c>
      <c r="U91" s="17"/>
      <c r="V91" s="21"/>
      <c r="W91" s="21"/>
      <c r="X91" s="21"/>
      <c r="Y91" s="22"/>
      <c r="Z91" s="21"/>
      <c r="AA91" s="11"/>
    </row>
    <row r="92" spans="1:27" ht="123" customHeight="1">
      <c r="A92" s="67"/>
      <c r="B92" s="69"/>
      <c r="C92" s="67"/>
      <c r="D92" s="69"/>
      <c r="E92" s="74"/>
      <c r="F92" s="285"/>
      <c r="G92" s="70"/>
      <c r="H92" s="290"/>
      <c r="I92" s="291"/>
      <c r="J92" s="70"/>
      <c r="K92" s="71"/>
      <c r="L92" s="72"/>
      <c r="M92" s="295" t="s">
        <v>218</v>
      </c>
      <c r="N92" s="295" t="s">
        <v>65</v>
      </c>
      <c r="O92" s="295" t="s">
        <v>219</v>
      </c>
      <c r="P92" s="294" t="s">
        <v>220</v>
      </c>
      <c r="Q92" s="41"/>
      <c r="R92" s="41"/>
      <c r="S92" s="297">
        <v>45566</v>
      </c>
      <c r="T92" s="297">
        <v>45733</v>
      </c>
      <c r="U92" s="20"/>
      <c r="V92" s="12"/>
      <c r="W92" s="12" t="s">
        <v>56</v>
      </c>
      <c r="X92" s="93"/>
      <c r="Y92" s="94"/>
      <c r="Z92" s="12"/>
      <c r="AA92" s="20"/>
    </row>
    <row r="93" spans="1:27" ht="123" customHeight="1">
      <c r="A93" s="67"/>
      <c r="B93" s="69"/>
      <c r="C93" s="67"/>
      <c r="D93" s="69"/>
      <c r="E93" s="74"/>
      <c r="F93" s="283" t="str">
        <f>F38</f>
        <v>A2</v>
      </c>
      <c r="G93"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93" s="287"/>
      <c r="I93" s="288"/>
      <c r="J93"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93" s="65"/>
      <c r="L93" s="66"/>
      <c r="M93" s="295" t="s">
        <v>224</v>
      </c>
      <c r="N93" s="295" t="s">
        <v>65</v>
      </c>
      <c r="O93" s="295" t="s">
        <v>210</v>
      </c>
      <c r="P93" s="294" t="s">
        <v>223</v>
      </c>
      <c r="Q93" s="41"/>
      <c r="R93" s="41"/>
      <c r="S93" s="297">
        <v>45658</v>
      </c>
      <c r="T93" s="297">
        <v>45716</v>
      </c>
      <c r="U93" s="20"/>
      <c r="V93" s="12"/>
      <c r="W93" s="12"/>
      <c r="X93" s="12"/>
      <c r="Y93" s="13"/>
      <c r="Z93" s="12"/>
      <c r="AA93" s="20"/>
    </row>
    <row r="94" spans="1:27" ht="123" customHeight="1">
      <c r="A94" s="67"/>
      <c r="B94" s="69"/>
      <c r="C94" s="67"/>
      <c r="D94" s="69"/>
      <c r="E94" s="74"/>
      <c r="F94" s="285"/>
      <c r="G94" s="289"/>
      <c r="H94" s="290"/>
      <c r="I94" s="291"/>
      <c r="J94" s="70"/>
      <c r="K94" s="71"/>
      <c r="L94" s="72"/>
      <c r="M94" s="295" t="s">
        <v>221</v>
      </c>
      <c r="N94" s="295" t="s">
        <v>65</v>
      </c>
      <c r="O94" s="295" t="s">
        <v>222</v>
      </c>
      <c r="P94" s="294" t="s">
        <v>225</v>
      </c>
      <c r="Q94" s="41"/>
      <c r="R94" s="41"/>
      <c r="S94" s="297">
        <v>45717</v>
      </c>
      <c r="T94" s="297">
        <v>45992</v>
      </c>
      <c r="U94" s="20"/>
      <c r="V94" s="12"/>
      <c r="W94" s="12"/>
      <c r="X94" s="12"/>
      <c r="Y94" s="13"/>
      <c r="Z94" s="12"/>
      <c r="AA94" s="20"/>
    </row>
    <row r="95" spans="1:27" ht="123" customHeight="1">
      <c r="A95" s="67"/>
      <c r="B95" s="69"/>
      <c r="C95" s="67"/>
      <c r="D95" s="69"/>
      <c r="E95" s="74"/>
      <c r="F95" s="283" t="str">
        <f>F40</f>
        <v>A3</v>
      </c>
      <c r="G95"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95" s="287"/>
      <c r="I95" s="288"/>
      <c r="J95" s="64" t="str">
        <f>J40</f>
        <v xml:space="preserve">Controlar el cumplimiento de los requisitos formales y sustanciales para pertenecer al regimen ZESE y controlar o reportar los demás riesgos identificados. </v>
      </c>
      <c r="K95" s="65"/>
      <c r="L95" s="66"/>
      <c r="M95" s="296" t="s">
        <v>234</v>
      </c>
      <c r="N95" s="295" t="s">
        <v>65</v>
      </c>
      <c r="O95" s="295" t="s">
        <v>228</v>
      </c>
      <c r="P95" s="294" t="s">
        <v>230</v>
      </c>
      <c r="Q95" s="41"/>
      <c r="R95" s="41"/>
      <c r="S95" s="297">
        <v>45748</v>
      </c>
      <c r="T95" s="297">
        <v>45838</v>
      </c>
      <c r="U95" s="20"/>
      <c r="V95" s="12"/>
      <c r="W95" s="12"/>
      <c r="X95" s="12"/>
      <c r="Y95" s="13"/>
      <c r="Z95" s="12"/>
      <c r="AA95" s="20"/>
    </row>
    <row r="96" spans="1:27" ht="123" customHeight="1">
      <c r="A96" s="67"/>
      <c r="B96" s="69"/>
      <c r="C96" s="67"/>
      <c r="D96" s="69"/>
      <c r="E96" s="74"/>
      <c r="F96" s="284"/>
      <c r="G96" s="292"/>
      <c r="H96" s="30"/>
      <c r="I96" s="293"/>
      <c r="J96" s="67"/>
      <c r="K96" s="68"/>
      <c r="L96" s="69"/>
      <c r="M96" s="295" t="s">
        <v>227</v>
      </c>
      <c r="N96" s="295" t="s">
        <v>65</v>
      </c>
      <c r="O96" s="295" t="s">
        <v>229</v>
      </c>
      <c r="P96" s="294" t="s">
        <v>232</v>
      </c>
      <c r="Q96" s="41"/>
      <c r="R96" s="41"/>
      <c r="S96" s="297" t="s">
        <v>231</v>
      </c>
      <c r="T96" s="297">
        <v>45869</v>
      </c>
      <c r="U96" s="20"/>
      <c r="V96" s="12"/>
      <c r="W96" s="12"/>
      <c r="X96" s="12"/>
      <c r="Y96" s="13"/>
      <c r="Z96" s="12"/>
      <c r="AA96" s="20"/>
    </row>
    <row r="97" spans="1:27" ht="123" customHeight="1">
      <c r="A97" s="70"/>
      <c r="B97" s="72"/>
      <c r="C97" s="70"/>
      <c r="D97" s="72"/>
      <c r="E97" s="75"/>
      <c r="F97" s="285"/>
      <c r="G97" s="289"/>
      <c r="H97" s="290"/>
      <c r="I97" s="291"/>
      <c r="J97" s="70"/>
      <c r="K97" s="71"/>
      <c r="L97" s="72"/>
      <c r="M97" s="295" t="s">
        <v>226</v>
      </c>
      <c r="N97" s="295" t="s">
        <v>65</v>
      </c>
      <c r="O97" s="295" t="s">
        <v>222</v>
      </c>
      <c r="P97" s="294" t="s">
        <v>233</v>
      </c>
      <c r="Q97" s="41"/>
      <c r="R97" s="41"/>
      <c r="S97" s="297">
        <v>45870</v>
      </c>
      <c r="T97" s="297">
        <v>46022</v>
      </c>
      <c r="U97" s="20"/>
      <c r="V97" s="12"/>
      <c r="W97" s="12"/>
      <c r="X97" s="12"/>
      <c r="Y97" s="13"/>
      <c r="Z97" s="12"/>
      <c r="AA97" s="20"/>
    </row>
    <row r="98" spans="1:27" ht="123" customHeight="1">
      <c r="A98" s="64" t="s">
        <v>76</v>
      </c>
      <c r="B98" s="66"/>
      <c r="C98" s="64" t="s">
        <v>77</v>
      </c>
      <c r="D98" s="66"/>
      <c r="E98" s="73" t="s">
        <v>60</v>
      </c>
      <c r="F98" s="283" t="str">
        <f>F35</f>
        <v>A1</v>
      </c>
      <c r="G98" s="286" t="str">
        <f>G35</f>
        <v>Implementar el Sistema Informático de Registro, Seguimiento y Control de los contribuyentes ZESE.</v>
      </c>
      <c r="H98" s="287"/>
      <c r="I98" s="288"/>
      <c r="J98"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98" s="65"/>
      <c r="L98" s="66"/>
      <c r="M98" s="295" t="s">
        <v>212</v>
      </c>
      <c r="N98" s="295" t="s">
        <v>65</v>
      </c>
      <c r="O98" s="295" t="s">
        <v>214</v>
      </c>
      <c r="P98" s="294" t="s">
        <v>216</v>
      </c>
      <c r="Q98" s="41"/>
      <c r="R98" s="41"/>
      <c r="S98" s="297">
        <v>45548</v>
      </c>
      <c r="T98" s="297">
        <v>45716</v>
      </c>
      <c r="U98" s="20"/>
      <c r="V98" s="12"/>
      <c r="W98" s="12"/>
      <c r="X98" s="12"/>
      <c r="Y98" s="13"/>
      <c r="Z98" s="12"/>
      <c r="AA98" s="20"/>
    </row>
    <row r="99" spans="1:27" ht="123" customHeight="1">
      <c r="A99" s="67"/>
      <c r="B99" s="69"/>
      <c r="C99" s="67"/>
      <c r="D99" s="69"/>
      <c r="E99" s="74"/>
      <c r="F99" s="284"/>
      <c r="G99" s="292"/>
      <c r="H99" s="30"/>
      <c r="I99" s="293"/>
      <c r="J99" s="67"/>
      <c r="K99" s="68"/>
      <c r="L99" s="69"/>
      <c r="M99" s="295" t="s">
        <v>213</v>
      </c>
      <c r="N99" s="295" t="s">
        <v>65</v>
      </c>
      <c r="O99" s="11" t="s">
        <v>215</v>
      </c>
      <c r="P99" s="294" t="s">
        <v>217</v>
      </c>
      <c r="Q99" s="41"/>
      <c r="R99" s="41"/>
      <c r="S99" s="297">
        <v>45597</v>
      </c>
      <c r="T99" s="297">
        <v>45730</v>
      </c>
      <c r="U99" s="20"/>
      <c r="V99" s="12"/>
      <c r="W99" s="12"/>
      <c r="X99" s="12"/>
      <c r="Y99" s="13"/>
      <c r="Z99" s="12"/>
      <c r="AA99" s="20"/>
    </row>
    <row r="100" spans="1:27" ht="133.5" customHeight="1">
      <c r="A100" s="67"/>
      <c r="B100" s="69"/>
      <c r="C100" s="67"/>
      <c r="D100" s="69"/>
      <c r="E100" s="74"/>
      <c r="F100" s="285"/>
      <c r="G100" s="289"/>
      <c r="H100" s="290"/>
      <c r="I100" s="291"/>
      <c r="J100" s="70"/>
      <c r="K100" s="71"/>
      <c r="L100" s="72"/>
      <c r="M100" s="295" t="s">
        <v>218</v>
      </c>
      <c r="N100" s="295" t="s">
        <v>65</v>
      </c>
      <c r="O100" s="295" t="s">
        <v>219</v>
      </c>
      <c r="P100" s="294" t="s">
        <v>220</v>
      </c>
      <c r="Q100" s="41"/>
      <c r="R100" s="41"/>
      <c r="S100" s="297">
        <v>45566</v>
      </c>
      <c r="T100" s="297">
        <v>45733</v>
      </c>
      <c r="U100" s="20"/>
      <c r="V100" s="12"/>
      <c r="W100" s="12" t="s">
        <v>56</v>
      </c>
      <c r="X100" s="95"/>
      <c r="Y100" s="96"/>
      <c r="Z100" s="10"/>
      <c r="AA100" s="10"/>
    </row>
    <row r="101" spans="1:27" ht="133.5" customHeight="1">
      <c r="A101" s="67"/>
      <c r="B101" s="69"/>
      <c r="C101" s="67"/>
      <c r="D101" s="69"/>
      <c r="E101" s="74"/>
      <c r="F101" s="283" t="str">
        <f>F38</f>
        <v>A2</v>
      </c>
      <c r="G101"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01" s="287"/>
      <c r="I101" s="288"/>
      <c r="J101"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01" s="65"/>
      <c r="L101" s="66"/>
      <c r="M101" s="295" t="s">
        <v>224</v>
      </c>
      <c r="N101" s="295" t="s">
        <v>65</v>
      </c>
      <c r="O101" s="295" t="s">
        <v>210</v>
      </c>
      <c r="P101" s="294" t="s">
        <v>223</v>
      </c>
      <c r="Q101" s="41"/>
      <c r="R101" s="41"/>
      <c r="S101" s="297">
        <v>45658</v>
      </c>
      <c r="T101" s="297">
        <v>45716</v>
      </c>
      <c r="U101" s="20"/>
      <c r="V101" s="12"/>
      <c r="W101" s="12"/>
      <c r="X101" s="14"/>
      <c r="Y101" s="15"/>
      <c r="Z101" s="10"/>
      <c r="AA101" s="10"/>
    </row>
    <row r="102" spans="1:27" ht="133.5" customHeight="1">
      <c r="A102" s="67"/>
      <c r="B102" s="69"/>
      <c r="C102" s="67"/>
      <c r="D102" s="69"/>
      <c r="E102" s="74"/>
      <c r="F102" s="285"/>
      <c r="G102" s="289"/>
      <c r="H102" s="290"/>
      <c r="I102" s="291"/>
      <c r="J102" s="70"/>
      <c r="K102" s="71"/>
      <c r="L102" s="72"/>
      <c r="M102" s="295" t="s">
        <v>221</v>
      </c>
      <c r="N102" s="295" t="s">
        <v>65</v>
      </c>
      <c r="O102" s="295" t="s">
        <v>222</v>
      </c>
      <c r="P102" s="294" t="s">
        <v>225</v>
      </c>
      <c r="Q102" s="41"/>
      <c r="R102" s="41"/>
      <c r="S102" s="297">
        <v>45717</v>
      </c>
      <c r="T102" s="297">
        <v>45992</v>
      </c>
      <c r="U102" s="20"/>
      <c r="V102" s="12"/>
      <c r="W102" s="12"/>
      <c r="X102" s="14"/>
      <c r="Y102" s="15"/>
      <c r="Z102" s="10"/>
      <c r="AA102" s="10"/>
    </row>
    <row r="103" spans="1:27" ht="133.5" customHeight="1">
      <c r="A103" s="67"/>
      <c r="B103" s="69"/>
      <c r="C103" s="67"/>
      <c r="D103" s="69"/>
      <c r="E103" s="74"/>
      <c r="F103" s="283" t="str">
        <f>F40</f>
        <v>A3</v>
      </c>
      <c r="G103"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03" s="287"/>
      <c r="I103" s="288"/>
      <c r="J103" s="64" t="str">
        <f>J40</f>
        <v xml:space="preserve">Controlar el cumplimiento de los requisitos formales y sustanciales para pertenecer al regimen ZESE y controlar o reportar los demás riesgos identificados. </v>
      </c>
      <c r="K103" s="65"/>
      <c r="L103" s="66"/>
      <c r="M103" s="296" t="s">
        <v>234</v>
      </c>
      <c r="N103" s="295" t="s">
        <v>65</v>
      </c>
      <c r="O103" s="295" t="s">
        <v>228</v>
      </c>
      <c r="P103" s="294" t="s">
        <v>230</v>
      </c>
      <c r="Q103" s="41"/>
      <c r="R103" s="41"/>
      <c r="S103" s="297">
        <v>45748</v>
      </c>
      <c r="T103" s="297">
        <v>45838</v>
      </c>
      <c r="U103" s="20"/>
      <c r="V103" s="12"/>
      <c r="W103" s="12"/>
      <c r="X103" s="14"/>
      <c r="Y103" s="15"/>
      <c r="Z103" s="10"/>
      <c r="AA103" s="10"/>
    </row>
    <row r="104" spans="1:27" ht="133.5" customHeight="1">
      <c r="A104" s="67"/>
      <c r="B104" s="69"/>
      <c r="C104" s="67"/>
      <c r="D104" s="69"/>
      <c r="E104" s="74"/>
      <c r="F104" s="284"/>
      <c r="G104" s="292"/>
      <c r="H104" s="30"/>
      <c r="I104" s="293"/>
      <c r="J104" s="67"/>
      <c r="K104" s="68"/>
      <c r="L104" s="69"/>
      <c r="M104" s="295" t="s">
        <v>227</v>
      </c>
      <c r="N104" s="295" t="s">
        <v>65</v>
      </c>
      <c r="O104" s="295" t="s">
        <v>229</v>
      </c>
      <c r="P104" s="294" t="s">
        <v>232</v>
      </c>
      <c r="Q104" s="41"/>
      <c r="R104" s="41"/>
      <c r="S104" s="297" t="s">
        <v>231</v>
      </c>
      <c r="T104" s="297">
        <v>45869</v>
      </c>
      <c r="U104" s="20"/>
      <c r="V104" s="12"/>
      <c r="W104" s="12"/>
      <c r="X104" s="14"/>
      <c r="Y104" s="15"/>
      <c r="Z104" s="10"/>
      <c r="AA104" s="10"/>
    </row>
    <row r="105" spans="1:27" ht="133.5" customHeight="1">
      <c r="A105" s="70"/>
      <c r="B105" s="72"/>
      <c r="C105" s="70"/>
      <c r="D105" s="72"/>
      <c r="E105" s="75"/>
      <c r="F105" s="285"/>
      <c r="G105" s="289"/>
      <c r="H105" s="290"/>
      <c r="I105" s="291"/>
      <c r="J105" s="70"/>
      <c r="K105" s="71"/>
      <c r="L105" s="72"/>
      <c r="M105" s="295" t="s">
        <v>226</v>
      </c>
      <c r="N105" s="295" t="s">
        <v>65</v>
      </c>
      <c r="O105" s="295" t="s">
        <v>222</v>
      </c>
      <c r="P105" s="294" t="s">
        <v>233</v>
      </c>
      <c r="Q105" s="41"/>
      <c r="R105" s="41"/>
      <c r="S105" s="297">
        <v>45870</v>
      </c>
      <c r="T105" s="297">
        <v>46022</v>
      </c>
      <c r="U105" s="20"/>
      <c r="V105" s="12"/>
      <c r="W105" s="12"/>
      <c r="X105" s="14"/>
      <c r="Y105" s="15"/>
      <c r="Z105" s="10"/>
      <c r="AA105" s="10"/>
    </row>
    <row r="106" spans="1:27" ht="133.5" customHeight="1">
      <c r="A106" s="64" t="s">
        <v>78</v>
      </c>
      <c r="B106" s="66"/>
      <c r="C106" s="64" t="s">
        <v>79</v>
      </c>
      <c r="D106" s="66"/>
      <c r="E106" s="73" t="s">
        <v>60</v>
      </c>
      <c r="F106" s="283" t="str">
        <f>F35</f>
        <v>A1</v>
      </c>
      <c r="G106" s="286" t="str">
        <f>G35</f>
        <v>Implementar el Sistema Informático de Registro, Seguimiento y Control de los contribuyentes ZESE.</v>
      </c>
      <c r="H106" s="287"/>
      <c r="I106" s="288"/>
      <c r="J106"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06" s="65"/>
      <c r="L106" s="66"/>
      <c r="M106" s="295" t="s">
        <v>212</v>
      </c>
      <c r="N106" s="295" t="s">
        <v>65</v>
      </c>
      <c r="O106" s="295" t="s">
        <v>214</v>
      </c>
      <c r="P106" s="294" t="s">
        <v>216</v>
      </c>
      <c r="Q106" s="41"/>
      <c r="R106" s="41"/>
      <c r="S106" s="297">
        <v>45548</v>
      </c>
      <c r="T106" s="297">
        <v>45716</v>
      </c>
      <c r="U106" s="20"/>
      <c r="V106" s="12"/>
      <c r="W106" s="12"/>
      <c r="X106" s="14"/>
      <c r="Y106" s="15"/>
      <c r="Z106" s="10"/>
      <c r="AA106" s="10"/>
    </row>
    <row r="107" spans="1:27" ht="133.5" customHeight="1">
      <c r="A107" s="67"/>
      <c r="B107" s="69"/>
      <c r="C107" s="67"/>
      <c r="D107" s="69"/>
      <c r="E107" s="74"/>
      <c r="F107" s="284"/>
      <c r="G107" s="292"/>
      <c r="H107" s="30"/>
      <c r="I107" s="293"/>
      <c r="J107" s="67"/>
      <c r="K107" s="68"/>
      <c r="L107" s="69"/>
      <c r="M107" s="295" t="s">
        <v>213</v>
      </c>
      <c r="N107" s="295" t="s">
        <v>65</v>
      </c>
      <c r="O107" s="11" t="s">
        <v>215</v>
      </c>
      <c r="P107" s="294" t="s">
        <v>217</v>
      </c>
      <c r="Q107" s="41"/>
      <c r="R107" s="41"/>
      <c r="S107" s="297">
        <v>45597</v>
      </c>
      <c r="T107" s="297">
        <v>45730</v>
      </c>
      <c r="U107" s="20"/>
      <c r="V107" s="12"/>
      <c r="W107" s="12"/>
      <c r="X107" s="14"/>
      <c r="Y107" s="15"/>
      <c r="Z107" s="10"/>
      <c r="AA107" s="10"/>
    </row>
    <row r="108" spans="1:27" ht="133.5" customHeight="1">
      <c r="A108" s="67"/>
      <c r="B108" s="69"/>
      <c r="C108" s="67"/>
      <c r="D108" s="69"/>
      <c r="E108" s="74"/>
      <c r="F108" s="285"/>
      <c r="G108" s="289"/>
      <c r="H108" s="290"/>
      <c r="I108" s="291"/>
      <c r="J108" s="70"/>
      <c r="K108" s="71"/>
      <c r="L108" s="72"/>
      <c r="M108" s="295" t="s">
        <v>218</v>
      </c>
      <c r="N108" s="295" t="s">
        <v>65</v>
      </c>
      <c r="O108" s="295" t="s">
        <v>219</v>
      </c>
      <c r="P108" s="294" t="s">
        <v>220</v>
      </c>
      <c r="Q108" s="41"/>
      <c r="R108" s="41"/>
      <c r="S108" s="297">
        <v>45566</v>
      </c>
      <c r="T108" s="297">
        <v>45733</v>
      </c>
      <c r="U108" s="20"/>
      <c r="V108" s="12"/>
      <c r="W108" s="12" t="s">
        <v>56</v>
      </c>
      <c r="X108" s="95"/>
      <c r="Y108" s="96"/>
      <c r="Z108" s="10"/>
      <c r="AA108" s="10"/>
    </row>
    <row r="109" spans="1:27" ht="133.5" customHeight="1">
      <c r="A109" s="67"/>
      <c r="B109" s="69"/>
      <c r="C109" s="67"/>
      <c r="D109" s="69"/>
      <c r="E109" s="74"/>
      <c r="F109" s="283" t="str">
        <f>F38</f>
        <v>A2</v>
      </c>
      <c r="G109"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09" s="287"/>
      <c r="I109" s="288"/>
      <c r="J109"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09" s="65"/>
      <c r="L109" s="66"/>
      <c r="M109" s="295" t="s">
        <v>224</v>
      </c>
      <c r="N109" s="295" t="s">
        <v>65</v>
      </c>
      <c r="O109" s="295" t="s">
        <v>210</v>
      </c>
      <c r="P109" s="294" t="s">
        <v>223</v>
      </c>
      <c r="Q109" s="41"/>
      <c r="R109" s="41"/>
      <c r="S109" s="297">
        <v>45658</v>
      </c>
      <c r="T109" s="297">
        <v>45716</v>
      </c>
      <c r="U109" s="20"/>
      <c r="V109" s="12"/>
      <c r="W109" s="12"/>
      <c r="X109" s="14"/>
      <c r="Y109" s="15"/>
      <c r="Z109" s="10"/>
      <c r="AA109" s="10"/>
    </row>
    <row r="110" spans="1:27" ht="133.5" customHeight="1">
      <c r="A110" s="67"/>
      <c r="B110" s="69"/>
      <c r="C110" s="67"/>
      <c r="D110" s="69"/>
      <c r="E110" s="74"/>
      <c r="F110" s="285"/>
      <c r="G110" s="289"/>
      <c r="H110" s="290"/>
      <c r="I110" s="291"/>
      <c r="J110" s="70"/>
      <c r="K110" s="71"/>
      <c r="L110" s="72"/>
      <c r="M110" s="295" t="s">
        <v>221</v>
      </c>
      <c r="N110" s="295" t="s">
        <v>65</v>
      </c>
      <c r="O110" s="295" t="s">
        <v>222</v>
      </c>
      <c r="P110" s="294" t="s">
        <v>225</v>
      </c>
      <c r="Q110" s="41"/>
      <c r="R110" s="41"/>
      <c r="S110" s="297">
        <v>45717</v>
      </c>
      <c r="T110" s="297">
        <v>45992</v>
      </c>
      <c r="U110" s="20"/>
      <c r="V110" s="12"/>
      <c r="W110" s="12"/>
      <c r="X110" s="14"/>
      <c r="Y110" s="15"/>
      <c r="Z110" s="10"/>
      <c r="AA110" s="10"/>
    </row>
    <row r="111" spans="1:27" ht="133.5" customHeight="1">
      <c r="A111" s="67"/>
      <c r="B111" s="69"/>
      <c r="C111" s="67"/>
      <c r="D111" s="69"/>
      <c r="E111" s="74"/>
      <c r="F111" s="283" t="str">
        <f>F40</f>
        <v>A3</v>
      </c>
      <c r="G111"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11" s="287"/>
      <c r="I111" s="288"/>
      <c r="J111" s="64" t="str">
        <f>J40</f>
        <v xml:space="preserve">Controlar el cumplimiento de los requisitos formales y sustanciales para pertenecer al regimen ZESE y controlar o reportar los demás riesgos identificados. </v>
      </c>
      <c r="K111" s="65"/>
      <c r="L111" s="66"/>
      <c r="M111" s="296" t="s">
        <v>234</v>
      </c>
      <c r="N111" s="295" t="s">
        <v>65</v>
      </c>
      <c r="O111" s="295" t="s">
        <v>228</v>
      </c>
      <c r="P111" s="294" t="s">
        <v>230</v>
      </c>
      <c r="Q111" s="41"/>
      <c r="R111" s="41"/>
      <c r="S111" s="297">
        <v>45748</v>
      </c>
      <c r="T111" s="297">
        <v>45838</v>
      </c>
      <c r="U111" s="20"/>
      <c r="V111" s="12"/>
      <c r="W111" s="12"/>
      <c r="X111" s="14"/>
      <c r="Y111" s="15"/>
      <c r="Z111" s="10"/>
      <c r="AA111" s="10"/>
    </row>
    <row r="112" spans="1:27" ht="63.75" customHeight="1">
      <c r="A112" s="67"/>
      <c r="B112" s="69"/>
      <c r="C112" s="67"/>
      <c r="D112" s="69"/>
      <c r="E112" s="74"/>
      <c r="F112" s="284"/>
      <c r="G112" s="292"/>
      <c r="H112" s="30"/>
      <c r="I112" s="293"/>
      <c r="J112" s="67"/>
      <c r="K112" s="68"/>
      <c r="L112" s="69"/>
      <c r="M112" s="295" t="s">
        <v>227</v>
      </c>
      <c r="N112" s="295" t="s">
        <v>65</v>
      </c>
      <c r="O112" s="295" t="s">
        <v>229</v>
      </c>
      <c r="P112" s="294" t="s">
        <v>232</v>
      </c>
      <c r="Q112" s="41"/>
      <c r="R112" s="41"/>
      <c r="S112" s="297" t="s">
        <v>231</v>
      </c>
      <c r="T112" s="297">
        <v>45869</v>
      </c>
      <c r="U112" s="20"/>
      <c r="V112" s="12"/>
      <c r="W112" s="12"/>
      <c r="X112" s="14"/>
      <c r="Y112" s="15"/>
      <c r="Z112" s="10"/>
      <c r="AA112" s="10"/>
    </row>
    <row r="113" spans="1:27" ht="66.75" customHeight="1">
      <c r="A113" s="70"/>
      <c r="B113" s="72"/>
      <c r="C113" s="70"/>
      <c r="D113" s="72"/>
      <c r="E113" s="75"/>
      <c r="F113" s="285"/>
      <c r="G113" s="289"/>
      <c r="H113" s="290"/>
      <c r="I113" s="291"/>
      <c r="J113" s="70"/>
      <c r="K113" s="71"/>
      <c r="L113" s="72"/>
      <c r="M113" s="295" t="s">
        <v>226</v>
      </c>
      <c r="N113" s="295" t="s">
        <v>65</v>
      </c>
      <c r="O113" s="295" t="s">
        <v>222</v>
      </c>
      <c r="P113" s="294" t="s">
        <v>233</v>
      </c>
      <c r="Q113" s="41"/>
      <c r="R113" s="41"/>
      <c r="S113" s="297">
        <v>45870</v>
      </c>
      <c r="T113" s="297">
        <v>46022</v>
      </c>
      <c r="U113" s="20"/>
      <c r="V113" s="12"/>
      <c r="W113" s="12"/>
      <c r="X113" s="14"/>
      <c r="Y113" s="15"/>
      <c r="Z113" s="10"/>
      <c r="AA113" s="10"/>
    </row>
    <row r="114" spans="1:27" ht="66.75" customHeight="1">
      <c r="A114" s="64" t="s">
        <v>80</v>
      </c>
      <c r="B114" s="66"/>
      <c r="C114" s="64" t="s">
        <v>81</v>
      </c>
      <c r="D114" s="66"/>
      <c r="E114" s="73" t="s">
        <v>60</v>
      </c>
      <c r="F114" s="283" t="str">
        <f>F35</f>
        <v>A1</v>
      </c>
      <c r="G114" s="286" t="str">
        <f>G35</f>
        <v>Implementar el Sistema Informático de Registro, Seguimiento y Control de los contribuyentes ZESE.</v>
      </c>
      <c r="H114" s="287"/>
      <c r="I114" s="288"/>
      <c r="J114"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14" s="65"/>
      <c r="L114" s="66"/>
      <c r="M114" s="295" t="s">
        <v>212</v>
      </c>
      <c r="N114" s="295" t="s">
        <v>65</v>
      </c>
      <c r="O114" s="295" t="s">
        <v>214</v>
      </c>
      <c r="P114" s="294" t="s">
        <v>216</v>
      </c>
      <c r="Q114" s="41"/>
      <c r="R114" s="41"/>
      <c r="S114" s="297">
        <v>45548</v>
      </c>
      <c r="T114" s="297">
        <v>45716</v>
      </c>
      <c r="U114" s="20"/>
      <c r="V114" s="12"/>
      <c r="W114" s="12"/>
      <c r="X114" s="14"/>
      <c r="Y114" s="15"/>
      <c r="Z114" s="10"/>
      <c r="AA114" s="10"/>
    </row>
    <row r="115" spans="1:27" ht="66.75" customHeight="1">
      <c r="A115" s="67"/>
      <c r="B115" s="69"/>
      <c r="C115" s="67"/>
      <c r="D115" s="69"/>
      <c r="E115" s="74"/>
      <c r="F115" s="284"/>
      <c r="G115" s="292"/>
      <c r="H115" s="30"/>
      <c r="I115" s="293"/>
      <c r="J115" s="67"/>
      <c r="K115" s="68"/>
      <c r="L115" s="69"/>
      <c r="M115" s="295" t="s">
        <v>213</v>
      </c>
      <c r="N115" s="295" t="s">
        <v>65</v>
      </c>
      <c r="O115" s="11" t="s">
        <v>215</v>
      </c>
      <c r="P115" s="294" t="s">
        <v>217</v>
      </c>
      <c r="Q115" s="41"/>
      <c r="R115" s="41"/>
      <c r="S115" s="297">
        <v>45597</v>
      </c>
      <c r="T115" s="297">
        <v>45730</v>
      </c>
      <c r="U115" s="20"/>
      <c r="V115" s="12"/>
      <c r="W115" s="12"/>
      <c r="X115" s="14"/>
      <c r="Y115" s="15"/>
      <c r="Z115" s="10"/>
      <c r="AA115" s="10"/>
    </row>
    <row r="116" spans="1:27" ht="133.5" customHeight="1">
      <c r="A116" s="67"/>
      <c r="B116" s="69"/>
      <c r="C116" s="67"/>
      <c r="D116" s="69"/>
      <c r="E116" s="74"/>
      <c r="F116" s="285"/>
      <c r="G116" s="289"/>
      <c r="H116" s="290"/>
      <c r="I116" s="291"/>
      <c r="J116" s="70"/>
      <c r="K116" s="71"/>
      <c r="L116" s="72"/>
      <c r="M116" s="295" t="s">
        <v>218</v>
      </c>
      <c r="N116" s="295" t="s">
        <v>65</v>
      </c>
      <c r="O116" s="295" t="s">
        <v>219</v>
      </c>
      <c r="P116" s="294" t="s">
        <v>220</v>
      </c>
      <c r="Q116" s="41"/>
      <c r="R116" s="41"/>
      <c r="S116" s="297">
        <v>45566</v>
      </c>
      <c r="T116" s="297">
        <v>45733</v>
      </c>
      <c r="U116" s="20"/>
      <c r="V116" s="12"/>
      <c r="W116" s="12"/>
      <c r="X116" s="14"/>
      <c r="Y116" s="15"/>
      <c r="Z116" s="10"/>
      <c r="AA116" s="10"/>
    </row>
    <row r="117" spans="1:27" ht="133.5" customHeight="1">
      <c r="A117" s="67"/>
      <c r="B117" s="69"/>
      <c r="C117" s="67"/>
      <c r="D117" s="69"/>
      <c r="E117" s="74"/>
      <c r="F117" s="283" t="str">
        <f>F38</f>
        <v>A2</v>
      </c>
      <c r="G117"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17" s="287"/>
      <c r="I117" s="288"/>
      <c r="J117"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17" s="65"/>
      <c r="L117" s="66"/>
      <c r="M117" s="295" t="s">
        <v>224</v>
      </c>
      <c r="N117" s="295" t="s">
        <v>65</v>
      </c>
      <c r="O117" s="295" t="s">
        <v>210</v>
      </c>
      <c r="P117" s="294" t="s">
        <v>223</v>
      </c>
      <c r="Q117" s="41"/>
      <c r="R117" s="41"/>
      <c r="S117" s="297">
        <v>45658</v>
      </c>
      <c r="T117" s="297">
        <v>45716</v>
      </c>
      <c r="U117" s="20"/>
      <c r="V117" s="12"/>
      <c r="W117" s="12"/>
      <c r="X117" s="14"/>
      <c r="Y117" s="15"/>
      <c r="Z117" s="10"/>
      <c r="AA117" s="10"/>
    </row>
    <row r="118" spans="1:27" ht="133.5" customHeight="1">
      <c r="A118" s="67"/>
      <c r="B118" s="69"/>
      <c r="C118" s="67"/>
      <c r="D118" s="69"/>
      <c r="E118" s="74"/>
      <c r="F118" s="285"/>
      <c r="G118" s="289"/>
      <c r="H118" s="290"/>
      <c r="I118" s="291"/>
      <c r="J118" s="70"/>
      <c r="K118" s="71"/>
      <c r="L118" s="72"/>
      <c r="M118" s="295" t="s">
        <v>221</v>
      </c>
      <c r="N118" s="295" t="s">
        <v>65</v>
      </c>
      <c r="O118" s="295" t="s">
        <v>222</v>
      </c>
      <c r="P118" s="294" t="s">
        <v>225</v>
      </c>
      <c r="Q118" s="41"/>
      <c r="R118" s="41"/>
      <c r="S118" s="297">
        <v>45717</v>
      </c>
      <c r="T118" s="297">
        <v>45992</v>
      </c>
      <c r="U118" s="20"/>
      <c r="V118" s="12"/>
      <c r="W118" s="12"/>
      <c r="X118" s="14"/>
      <c r="Y118" s="15"/>
      <c r="Z118" s="10"/>
      <c r="AA118" s="10"/>
    </row>
    <row r="119" spans="1:27" ht="133.5" customHeight="1">
      <c r="A119" s="67"/>
      <c r="B119" s="69"/>
      <c r="C119" s="67"/>
      <c r="D119" s="69"/>
      <c r="E119" s="74"/>
      <c r="F119" s="283" t="str">
        <f>F40</f>
        <v>A3</v>
      </c>
      <c r="G119"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19" s="287"/>
      <c r="I119" s="288"/>
      <c r="J119" s="64" t="str">
        <f>J40</f>
        <v xml:space="preserve">Controlar el cumplimiento de los requisitos formales y sustanciales para pertenecer al regimen ZESE y controlar o reportar los demás riesgos identificados. </v>
      </c>
      <c r="K119" s="65"/>
      <c r="L119" s="66"/>
      <c r="M119" s="296" t="s">
        <v>234</v>
      </c>
      <c r="N119" s="295" t="s">
        <v>65</v>
      </c>
      <c r="O119" s="295" t="s">
        <v>228</v>
      </c>
      <c r="P119" s="294" t="s">
        <v>230</v>
      </c>
      <c r="Q119" s="41"/>
      <c r="R119" s="41"/>
      <c r="S119" s="297">
        <v>45748</v>
      </c>
      <c r="T119" s="297">
        <v>45838</v>
      </c>
      <c r="U119" s="20"/>
      <c r="V119" s="12"/>
      <c r="W119" s="12"/>
      <c r="X119" s="14"/>
      <c r="Y119" s="15"/>
      <c r="Z119" s="10"/>
      <c r="AA119" s="10"/>
    </row>
    <row r="120" spans="1:27" ht="133.5" customHeight="1">
      <c r="A120" s="67"/>
      <c r="B120" s="69"/>
      <c r="C120" s="67"/>
      <c r="D120" s="69"/>
      <c r="E120" s="74"/>
      <c r="F120" s="284"/>
      <c r="G120" s="292"/>
      <c r="H120" s="30"/>
      <c r="I120" s="293"/>
      <c r="J120" s="67"/>
      <c r="K120" s="68"/>
      <c r="L120" s="69"/>
      <c r="M120" s="295" t="s">
        <v>227</v>
      </c>
      <c r="N120" s="295" t="s">
        <v>65</v>
      </c>
      <c r="O120" s="295" t="s">
        <v>229</v>
      </c>
      <c r="P120" s="294" t="s">
        <v>232</v>
      </c>
      <c r="Q120" s="41"/>
      <c r="R120" s="41"/>
      <c r="S120" s="297" t="s">
        <v>231</v>
      </c>
      <c r="T120" s="297">
        <v>45869</v>
      </c>
      <c r="U120" s="20"/>
      <c r="V120" s="12"/>
      <c r="W120" s="12"/>
      <c r="X120" s="14"/>
      <c r="Y120" s="15"/>
      <c r="Z120" s="10"/>
      <c r="AA120" s="10"/>
    </row>
    <row r="121" spans="1:27" ht="133.5" customHeight="1">
      <c r="A121" s="70"/>
      <c r="B121" s="72"/>
      <c r="C121" s="70"/>
      <c r="D121" s="72"/>
      <c r="E121" s="75"/>
      <c r="F121" s="285"/>
      <c r="G121" s="289"/>
      <c r="H121" s="290"/>
      <c r="I121" s="291"/>
      <c r="J121" s="70"/>
      <c r="K121" s="71"/>
      <c r="L121" s="72"/>
      <c r="M121" s="295" t="s">
        <v>226</v>
      </c>
      <c r="N121" s="295" t="s">
        <v>65</v>
      </c>
      <c r="O121" s="295" t="s">
        <v>222</v>
      </c>
      <c r="P121" s="294" t="s">
        <v>233</v>
      </c>
      <c r="Q121" s="41"/>
      <c r="R121" s="41"/>
      <c r="S121" s="297">
        <v>45870</v>
      </c>
      <c r="T121" s="297">
        <v>46022</v>
      </c>
      <c r="U121" s="20"/>
      <c r="V121" s="12"/>
      <c r="W121" s="12" t="s">
        <v>56</v>
      </c>
      <c r="X121" s="95"/>
      <c r="Y121" s="96"/>
      <c r="Z121" s="10"/>
      <c r="AA121" s="10"/>
    </row>
    <row r="122" spans="1:27" ht="24.75" customHeight="1" thickBot="1">
      <c r="A122" s="30"/>
      <c r="B122" s="30"/>
      <c r="C122" s="23"/>
      <c r="D122" s="23"/>
      <c r="E122" s="23"/>
      <c r="F122" s="37"/>
      <c r="G122" s="23"/>
      <c r="H122" s="23"/>
      <c r="I122" s="23"/>
      <c r="J122" s="23"/>
      <c r="K122" s="23"/>
      <c r="L122" s="23"/>
      <c r="M122" s="23"/>
      <c r="N122" s="23"/>
      <c r="O122" s="23"/>
      <c r="P122" s="23"/>
      <c r="Q122" s="23"/>
      <c r="R122" s="23"/>
      <c r="S122" s="31"/>
      <c r="T122" s="31"/>
      <c r="U122" s="23"/>
      <c r="V122" s="19"/>
      <c r="W122" s="19"/>
      <c r="X122" s="23"/>
      <c r="Y122" s="23"/>
      <c r="Z122" s="23"/>
      <c r="AA122" s="23"/>
    </row>
    <row r="123" spans="1:27" ht="72.75" customHeight="1" thickTop="1" thickBot="1">
      <c r="A123" s="76" t="s">
        <v>22</v>
      </c>
      <c r="B123" s="77"/>
      <c r="C123" s="26" t="s">
        <v>84</v>
      </c>
      <c r="D123" s="242" t="s">
        <v>85</v>
      </c>
      <c r="E123" s="298"/>
      <c r="F123" s="298"/>
      <c r="G123" s="298"/>
      <c r="H123" s="298"/>
      <c r="I123" s="299"/>
      <c r="J123" s="23"/>
      <c r="K123" s="23"/>
      <c r="L123" s="23"/>
      <c r="M123" s="23"/>
      <c r="N123" s="23"/>
      <c r="O123" s="23"/>
      <c r="P123" s="23"/>
      <c r="Q123" s="23"/>
      <c r="R123" s="23"/>
      <c r="S123" s="31"/>
      <c r="T123" s="31"/>
      <c r="U123" s="23"/>
      <c r="V123" s="28"/>
      <c r="W123" s="23"/>
      <c r="X123" s="23"/>
      <c r="Y123" s="23"/>
      <c r="Z123" s="23"/>
      <c r="AA123" s="23"/>
    </row>
    <row r="124" spans="1:27" ht="8.25" customHeight="1" thickTop="1">
      <c r="A124" s="78"/>
      <c r="B124" s="78"/>
      <c r="C124" s="78"/>
      <c r="D124" s="78"/>
      <c r="E124" s="78"/>
      <c r="F124" s="78"/>
      <c r="G124" s="78"/>
      <c r="H124" s="78"/>
      <c r="I124" s="78"/>
      <c r="J124" s="78"/>
      <c r="K124" s="78"/>
      <c r="L124" s="78"/>
      <c r="M124" s="78"/>
      <c r="N124" s="78"/>
      <c r="O124" s="78"/>
      <c r="P124" s="78"/>
      <c r="Q124" s="78"/>
      <c r="R124" s="78"/>
      <c r="S124" s="78"/>
      <c r="T124" s="31"/>
      <c r="U124" s="23"/>
      <c r="V124" s="28"/>
      <c r="W124" s="23"/>
      <c r="X124" s="23"/>
      <c r="Y124" s="23"/>
      <c r="Z124" s="23"/>
      <c r="AA124" s="23"/>
    </row>
    <row r="125" spans="1:27" ht="57">
      <c r="A125" s="79" t="s">
        <v>25</v>
      </c>
      <c r="B125" s="79"/>
      <c r="C125" s="80" t="s">
        <v>26</v>
      </c>
      <c r="D125" s="80"/>
      <c r="E125" s="16" t="s">
        <v>27</v>
      </c>
      <c r="F125" s="36" t="s">
        <v>28</v>
      </c>
      <c r="G125" s="97" t="s">
        <v>29</v>
      </c>
      <c r="H125" s="98"/>
      <c r="I125" s="99"/>
      <c r="J125" s="100" t="s">
        <v>30</v>
      </c>
      <c r="K125" s="100"/>
      <c r="L125" s="100"/>
      <c r="M125" s="10" t="s">
        <v>31</v>
      </c>
      <c r="N125" s="10" t="s">
        <v>32</v>
      </c>
      <c r="O125" s="10" t="s">
        <v>33</v>
      </c>
      <c r="P125" s="63" t="s">
        <v>34</v>
      </c>
      <c r="Q125" s="63"/>
      <c r="R125" s="63"/>
      <c r="S125" s="32" t="s">
        <v>35</v>
      </c>
      <c r="T125" s="32" t="s">
        <v>36</v>
      </c>
      <c r="U125" s="17" t="s">
        <v>37</v>
      </c>
      <c r="V125" s="11" t="s">
        <v>38</v>
      </c>
      <c r="W125" s="11" t="s">
        <v>39</v>
      </c>
      <c r="X125" s="101" t="s">
        <v>40</v>
      </c>
      <c r="Y125" s="101"/>
      <c r="Z125" s="11" t="s">
        <v>41</v>
      </c>
      <c r="AA125" s="11" t="s">
        <v>42</v>
      </c>
    </row>
    <row r="126" spans="1:27" ht="60.75" customHeight="1">
      <c r="A126" s="64" t="s">
        <v>78</v>
      </c>
      <c r="B126" s="66"/>
      <c r="C126" s="64" t="s">
        <v>79</v>
      </c>
      <c r="D126" s="66"/>
      <c r="E126" s="73" t="s">
        <v>60</v>
      </c>
      <c r="F126" s="300" t="str">
        <f>F35</f>
        <v>A1</v>
      </c>
      <c r="G126" s="246" t="str">
        <f>G35</f>
        <v>Implementar el Sistema Informático de Registro, Seguimiento y Control de los contribuyentes ZESE.</v>
      </c>
      <c r="H126" s="247"/>
      <c r="I126" s="248"/>
      <c r="J126"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26" s="65"/>
      <c r="L126" s="66"/>
      <c r="M126" s="11" t="s">
        <v>212</v>
      </c>
      <c r="N126" s="11" t="s">
        <v>65</v>
      </c>
      <c r="O126" s="295" t="s">
        <v>214</v>
      </c>
      <c r="P126" s="40" t="s">
        <v>216</v>
      </c>
      <c r="Q126" s="41"/>
      <c r="R126" s="41"/>
      <c r="S126" s="276">
        <v>45548</v>
      </c>
      <c r="T126" s="276">
        <v>45716</v>
      </c>
      <c r="U126" s="17"/>
      <c r="V126" s="21"/>
      <c r="W126" s="21"/>
      <c r="X126" s="21"/>
      <c r="Y126" s="22"/>
      <c r="Z126" s="21"/>
      <c r="AA126" s="11"/>
    </row>
    <row r="127" spans="1:27" ht="103.5" customHeight="1">
      <c r="A127" s="67"/>
      <c r="B127" s="69"/>
      <c r="C127" s="67"/>
      <c r="D127" s="69"/>
      <c r="E127" s="74"/>
      <c r="F127" s="302"/>
      <c r="G127" s="249"/>
      <c r="H127" s="250"/>
      <c r="I127" s="251"/>
      <c r="J127" s="67"/>
      <c r="K127" s="68"/>
      <c r="L127" s="69"/>
      <c r="M127" s="11" t="s">
        <v>213</v>
      </c>
      <c r="N127" s="11" t="s">
        <v>65</v>
      </c>
      <c r="O127" s="338" t="s">
        <v>215</v>
      </c>
      <c r="P127" s="40" t="s">
        <v>217</v>
      </c>
      <c r="Q127" s="41"/>
      <c r="R127" s="41"/>
      <c r="S127" s="276">
        <v>45597</v>
      </c>
      <c r="T127" s="276">
        <v>45730</v>
      </c>
      <c r="U127" s="17"/>
      <c r="V127" s="21"/>
      <c r="W127" s="21"/>
      <c r="X127" s="21"/>
      <c r="Y127" s="22"/>
      <c r="Z127" s="21"/>
      <c r="AA127" s="11"/>
    </row>
    <row r="128" spans="1:27" ht="128.25" customHeight="1">
      <c r="A128" s="67"/>
      <c r="B128" s="69"/>
      <c r="C128" s="67"/>
      <c r="D128" s="69"/>
      <c r="E128" s="74"/>
      <c r="F128" s="301"/>
      <c r="G128" s="252"/>
      <c r="H128" s="253"/>
      <c r="I128" s="254"/>
      <c r="J128" s="70"/>
      <c r="K128" s="71"/>
      <c r="L128" s="72"/>
      <c r="M128" s="11" t="s">
        <v>218</v>
      </c>
      <c r="N128" s="11" t="s">
        <v>65</v>
      </c>
      <c r="O128" s="295" t="s">
        <v>219</v>
      </c>
      <c r="P128" s="40" t="s">
        <v>220</v>
      </c>
      <c r="Q128" s="41"/>
      <c r="R128" s="41"/>
      <c r="S128" s="276">
        <v>45566</v>
      </c>
      <c r="T128" s="276">
        <v>45733</v>
      </c>
      <c r="U128" s="17"/>
      <c r="V128" s="21"/>
      <c r="W128" s="21"/>
      <c r="X128" s="21"/>
      <c r="Y128" s="22"/>
      <c r="Z128" s="21"/>
      <c r="AA128" s="11"/>
    </row>
    <row r="129" spans="1:27" ht="128.25" customHeight="1">
      <c r="A129" s="67"/>
      <c r="B129" s="69"/>
      <c r="C129" s="67"/>
      <c r="D129" s="69"/>
      <c r="E129" s="74"/>
      <c r="F129" s="300" t="str">
        <f>F38</f>
        <v>A2</v>
      </c>
      <c r="G129" s="24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29" s="247"/>
      <c r="I129" s="248"/>
      <c r="J129"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29" s="65"/>
      <c r="L129" s="66"/>
      <c r="M129" s="11" t="s">
        <v>224</v>
      </c>
      <c r="N129" s="11" t="s">
        <v>65</v>
      </c>
      <c r="O129" s="295" t="s">
        <v>210</v>
      </c>
      <c r="P129" s="40" t="s">
        <v>223</v>
      </c>
      <c r="Q129" s="41"/>
      <c r="R129" s="41"/>
      <c r="S129" s="276">
        <v>45658</v>
      </c>
      <c r="T129" s="276">
        <v>45716</v>
      </c>
      <c r="U129" s="17"/>
      <c r="V129" s="21"/>
      <c r="W129" s="21"/>
      <c r="X129" s="21"/>
      <c r="Y129" s="22"/>
      <c r="Z129" s="21"/>
      <c r="AA129" s="11"/>
    </row>
    <row r="130" spans="1:27" ht="128.25" customHeight="1">
      <c r="A130" s="67"/>
      <c r="B130" s="69"/>
      <c r="C130" s="67"/>
      <c r="D130" s="69"/>
      <c r="E130" s="74"/>
      <c r="F130" s="301"/>
      <c r="G130" s="252"/>
      <c r="H130" s="253"/>
      <c r="I130" s="254"/>
      <c r="J130" s="70"/>
      <c r="K130" s="71"/>
      <c r="L130" s="72"/>
      <c r="M130" s="11" t="s">
        <v>221</v>
      </c>
      <c r="N130" s="11" t="s">
        <v>65</v>
      </c>
      <c r="O130" s="295" t="s">
        <v>222</v>
      </c>
      <c r="P130" s="40" t="s">
        <v>225</v>
      </c>
      <c r="Q130" s="41"/>
      <c r="R130" s="41"/>
      <c r="S130" s="276">
        <v>45717</v>
      </c>
      <c r="T130" s="276">
        <v>45992</v>
      </c>
      <c r="U130" s="17"/>
      <c r="V130" s="21"/>
      <c r="W130" s="21"/>
      <c r="X130" s="21"/>
      <c r="Y130" s="22"/>
      <c r="Z130" s="21"/>
      <c r="AA130" s="11"/>
    </row>
    <row r="131" spans="1:27" ht="128.25" customHeight="1">
      <c r="A131" s="67"/>
      <c r="B131" s="69"/>
      <c r="C131" s="67"/>
      <c r="D131" s="69"/>
      <c r="E131" s="74"/>
      <c r="F131" s="300" t="str">
        <f>F40</f>
        <v>A3</v>
      </c>
      <c r="G131" s="24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31" s="247"/>
      <c r="I131" s="248"/>
      <c r="J131" s="64" t="str">
        <f>J40</f>
        <v xml:space="preserve">Controlar el cumplimiento de los requisitos formales y sustanciales para pertenecer al regimen ZESE y controlar o reportar los demás riesgos identificados. </v>
      </c>
      <c r="K131" s="65"/>
      <c r="L131" s="66"/>
      <c r="M131" s="269" t="s">
        <v>234</v>
      </c>
      <c r="N131" s="11" t="s">
        <v>65</v>
      </c>
      <c r="O131" s="295" t="s">
        <v>228</v>
      </c>
      <c r="P131" s="40" t="s">
        <v>230</v>
      </c>
      <c r="Q131" s="41"/>
      <c r="R131" s="41"/>
      <c r="S131" s="276">
        <v>45748</v>
      </c>
      <c r="T131" s="276">
        <v>45838</v>
      </c>
      <c r="U131" s="17"/>
      <c r="V131" s="21"/>
      <c r="W131" s="21"/>
      <c r="X131" s="21"/>
      <c r="Y131" s="22"/>
      <c r="Z131" s="21"/>
      <c r="AA131" s="11"/>
    </row>
    <row r="132" spans="1:27" ht="128.25" customHeight="1">
      <c r="A132" s="67"/>
      <c r="B132" s="69"/>
      <c r="C132" s="67"/>
      <c r="D132" s="69"/>
      <c r="E132" s="74"/>
      <c r="F132" s="302"/>
      <c r="G132" s="249"/>
      <c r="H132" s="250"/>
      <c r="I132" s="251"/>
      <c r="J132" s="67"/>
      <c r="K132" s="68"/>
      <c r="L132" s="69"/>
      <c r="M132" s="11" t="s">
        <v>227</v>
      </c>
      <c r="N132" s="11" t="s">
        <v>65</v>
      </c>
      <c r="O132" s="295" t="s">
        <v>229</v>
      </c>
      <c r="P132" s="40" t="s">
        <v>232</v>
      </c>
      <c r="Q132" s="41"/>
      <c r="R132" s="41"/>
      <c r="S132" s="276" t="s">
        <v>231</v>
      </c>
      <c r="T132" s="276">
        <v>45869</v>
      </c>
      <c r="U132" s="17"/>
      <c r="V132" s="21"/>
      <c r="W132" s="21"/>
      <c r="X132" s="21"/>
      <c r="Y132" s="22"/>
      <c r="Z132" s="21"/>
      <c r="AA132" s="11"/>
    </row>
    <row r="133" spans="1:27" ht="109.5" customHeight="1">
      <c r="A133" s="70"/>
      <c r="B133" s="72"/>
      <c r="C133" s="70"/>
      <c r="D133" s="72"/>
      <c r="E133" s="75"/>
      <c r="F133" s="301"/>
      <c r="G133" s="252"/>
      <c r="H133" s="253"/>
      <c r="I133" s="254"/>
      <c r="J133" s="70"/>
      <c r="K133" s="71"/>
      <c r="L133" s="72"/>
      <c r="M133" s="11" t="s">
        <v>226</v>
      </c>
      <c r="N133" s="11" t="s">
        <v>65</v>
      </c>
      <c r="O133" s="295" t="s">
        <v>222</v>
      </c>
      <c r="P133" s="40" t="s">
        <v>233</v>
      </c>
      <c r="Q133" s="41"/>
      <c r="R133" s="41"/>
      <c r="S133" s="276">
        <v>45870</v>
      </c>
      <c r="T133" s="276">
        <v>46022</v>
      </c>
      <c r="U133" s="20"/>
      <c r="V133" s="12"/>
      <c r="W133" s="12" t="s">
        <v>56</v>
      </c>
      <c r="X133" s="93"/>
      <c r="Y133" s="94"/>
      <c r="Z133" s="12"/>
      <c r="AA133" s="20"/>
    </row>
    <row r="134" spans="1:27" ht="24.75" customHeight="1" thickBot="1">
      <c r="A134" s="30"/>
      <c r="B134" s="30"/>
      <c r="C134" s="23"/>
      <c r="D134" s="23"/>
      <c r="E134" s="23"/>
      <c r="F134" s="37"/>
      <c r="G134" s="23"/>
      <c r="H134" s="23"/>
      <c r="I134" s="23"/>
      <c r="J134" s="23"/>
      <c r="K134" s="23"/>
      <c r="L134" s="23"/>
      <c r="M134" s="23"/>
      <c r="N134" s="23"/>
      <c r="O134" s="23"/>
      <c r="P134" s="23"/>
      <c r="Q134" s="23"/>
      <c r="R134" s="23"/>
      <c r="S134" s="31"/>
      <c r="T134" s="31"/>
      <c r="U134" s="23"/>
      <c r="V134" s="19"/>
      <c r="W134" s="19"/>
      <c r="X134" s="23"/>
      <c r="Y134" s="23"/>
      <c r="Z134" s="23"/>
      <c r="AA134" s="23"/>
    </row>
    <row r="135" spans="1:27" ht="72.75" customHeight="1" thickTop="1" thickBot="1">
      <c r="A135" s="76" t="s">
        <v>22</v>
      </c>
      <c r="B135" s="77"/>
      <c r="C135" s="26" t="s">
        <v>86</v>
      </c>
      <c r="D135" s="144" t="s">
        <v>87</v>
      </c>
      <c r="E135" s="145"/>
      <c r="F135" s="145"/>
      <c r="G135" s="145"/>
      <c r="H135" s="145"/>
      <c r="I135" s="146"/>
      <c r="J135" s="23"/>
      <c r="K135" s="23"/>
      <c r="L135" s="23"/>
      <c r="M135" s="23"/>
      <c r="N135" s="23"/>
      <c r="O135" s="23"/>
      <c r="P135" s="23"/>
      <c r="Q135" s="23"/>
      <c r="R135" s="23"/>
      <c r="S135" s="31"/>
      <c r="T135" s="31"/>
      <c r="U135" s="23"/>
      <c r="V135" s="28"/>
      <c r="W135" s="23"/>
      <c r="X135" s="23"/>
      <c r="Y135" s="23"/>
      <c r="Z135" s="23"/>
      <c r="AA135" s="23"/>
    </row>
    <row r="136" spans="1:27" ht="8.25" customHeight="1" thickTop="1">
      <c r="A136" s="78"/>
      <c r="B136" s="78"/>
      <c r="C136" s="78"/>
      <c r="D136" s="78"/>
      <c r="E136" s="78"/>
      <c r="F136" s="78"/>
      <c r="G136" s="78"/>
      <c r="H136" s="78"/>
      <c r="I136" s="78"/>
      <c r="J136" s="78"/>
      <c r="K136" s="78"/>
      <c r="L136" s="78"/>
      <c r="M136" s="78"/>
      <c r="N136" s="78"/>
      <c r="O136" s="78"/>
      <c r="P136" s="78"/>
      <c r="Q136" s="78"/>
      <c r="R136" s="78"/>
      <c r="S136" s="78"/>
      <c r="T136" s="31"/>
      <c r="U136" s="23"/>
      <c r="V136" s="28"/>
      <c r="W136" s="23"/>
      <c r="X136" s="23"/>
      <c r="Y136" s="23"/>
      <c r="Z136" s="23"/>
      <c r="AA136" s="23"/>
    </row>
    <row r="137" spans="1:27" s="33" customFormat="1" ht="57">
      <c r="A137" s="138" t="s">
        <v>25</v>
      </c>
      <c r="B137" s="138"/>
      <c r="C137" s="138" t="s">
        <v>26</v>
      </c>
      <c r="D137" s="138"/>
      <c r="E137" s="38" t="s">
        <v>27</v>
      </c>
      <c r="F137" s="36" t="s">
        <v>28</v>
      </c>
      <c r="G137" s="139" t="s">
        <v>29</v>
      </c>
      <c r="H137" s="140"/>
      <c r="I137" s="141"/>
      <c r="J137" s="142" t="s">
        <v>30</v>
      </c>
      <c r="K137" s="142"/>
      <c r="L137" s="142"/>
      <c r="M137" s="35" t="s">
        <v>31</v>
      </c>
      <c r="N137" s="35" t="s">
        <v>32</v>
      </c>
      <c r="O137" s="35" t="s">
        <v>33</v>
      </c>
      <c r="P137" s="143" t="s">
        <v>34</v>
      </c>
      <c r="Q137" s="143"/>
      <c r="R137" s="143"/>
      <c r="S137" s="32" t="s">
        <v>35</v>
      </c>
      <c r="T137" s="32" t="s">
        <v>36</v>
      </c>
      <c r="U137" s="39" t="s">
        <v>37</v>
      </c>
      <c r="V137" s="34" t="s">
        <v>38</v>
      </c>
      <c r="W137" s="34" t="s">
        <v>39</v>
      </c>
      <c r="X137" s="104" t="s">
        <v>40</v>
      </c>
      <c r="Y137" s="104"/>
      <c r="Z137" s="34" t="s">
        <v>41</v>
      </c>
      <c r="AA137" s="34" t="s">
        <v>42</v>
      </c>
    </row>
    <row r="138" spans="1:27" ht="59.25" customHeight="1">
      <c r="A138" s="64" t="s">
        <v>76</v>
      </c>
      <c r="B138" s="66"/>
      <c r="C138" s="64" t="s">
        <v>77</v>
      </c>
      <c r="D138" s="66"/>
      <c r="E138" s="73" t="s">
        <v>60</v>
      </c>
      <c r="F138" s="303" t="str">
        <f>F35</f>
        <v>A1</v>
      </c>
      <c r="G138" s="304" t="str">
        <f>G35</f>
        <v>Implementar el Sistema Informático de Registro, Seguimiento y Control de los contribuyentes ZESE.</v>
      </c>
      <c r="H138" s="305"/>
      <c r="I138" s="306"/>
      <c r="J138"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38" s="65"/>
      <c r="L138" s="66"/>
      <c r="M138" s="316" t="s">
        <v>212</v>
      </c>
      <c r="N138" s="316" t="s">
        <v>65</v>
      </c>
      <c r="O138" s="316" t="s">
        <v>214</v>
      </c>
      <c r="P138" s="315" t="s">
        <v>216</v>
      </c>
      <c r="Q138" s="315"/>
      <c r="R138" s="315"/>
      <c r="S138" s="318">
        <v>45548</v>
      </c>
      <c r="T138" s="318">
        <v>45716</v>
      </c>
      <c r="U138" s="17"/>
      <c r="V138" s="21"/>
      <c r="W138" s="21"/>
      <c r="X138" s="21"/>
      <c r="Y138" s="22"/>
      <c r="Z138" s="21"/>
      <c r="AA138" s="11"/>
    </row>
    <row r="139" spans="1:27" ht="109.5" customHeight="1">
      <c r="A139" s="67"/>
      <c r="B139" s="69"/>
      <c r="C139" s="67"/>
      <c r="D139" s="69"/>
      <c r="E139" s="74"/>
      <c r="F139" s="307"/>
      <c r="G139" s="308"/>
      <c r="H139" s="309"/>
      <c r="I139" s="310"/>
      <c r="J139" s="67"/>
      <c r="K139" s="68"/>
      <c r="L139" s="69"/>
      <c r="M139" s="316" t="s">
        <v>213</v>
      </c>
      <c r="N139" s="316" t="s">
        <v>65</v>
      </c>
      <c r="O139" s="338" t="s">
        <v>215</v>
      </c>
      <c r="P139" s="315" t="s">
        <v>217</v>
      </c>
      <c r="Q139" s="315"/>
      <c r="R139" s="315"/>
      <c r="S139" s="318">
        <v>45597</v>
      </c>
      <c r="T139" s="318">
        <v>45730</v>
      </c>
      <c r="U139" s="17"/>
      <c r="V139" s="21"/>
      <c r="W139" s="21"/>
      <c r="X139" s="21"/>
      <c r="Y139" s="22"/>
      <c r="Z139" s="21"/>
      <c r="AA139" s="11"/>
    </row>
    <row r="140" spans="1:27" ht="81" customHeight="1">
      <c r="A140" s="67"/>
      <c r="B140" s="69"/>
      <c r="C140" s="67"/>
      <c r="D140" s="69"/>
      <c r="E140" s="74"/>
      <c r="F140" s="311"/>
      <c r="G140" s="312"/>
      <c r="H140" s="313"/>
      <c r="I140" s="314"/>
      <c r="J140" s="70"/>
      <c r="K140" s="71"/>
      <c r="L140" s="72"/>
      <c r="M140" s="316" t="s">
        <v>218</v>
      </c>
      <c r="N140" s="316" t="s">
        <v>65</v>
      </c>
      <c r="O140" s="316" t="s">
        <v>219</v>
      </c>
      <c r="P140" s="315" t="s">
        <v>220</v>
      </c>
      <c r="Q140" s="315"/>
      <c r="R140" s="315"/>
      <c r="S140" s="318">
        <v>45566</v>
      </c>
      <c r="T140" s="318">
        <v>45733</v>
      </c>
      <c r="U140" s="20"/>
      <c r="V140" s="12"/>
      <c r="W140" s="12" t="s">
        <v>56</v>
      </c>
      <c r="X140" s="93"/>
      <c r="Y140" s="94"/>
      <c r="Z140" s="12"/>
      <c r="AA140" s="20"/>
    </row>
    <row r="141" spans="1:27" ht="81" customHeight="1">
      <c r="A141" s="67"/>
      <c r="B141" s="69"/>
      <c r="C141" s="67"/>
      <c r="D141" s="69"/>
      <c r="E141" s="74"/>
      <c r="F141" s="303" t="str">
        <f>F38</f>
        <v>A2</v>
      </c>
      <c r="G141" s="304"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41" s="305"/>
      <c r="I141" s="306"/>
      <c r="J141"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41" s="65"/>
      <c r="L141" s="66"/>
      <c r="M141" s="316" t="s">
        <v>224</v>
      </c>
      <c r="N141" s="316" t="s">
        <v>65</v>
      </c>
      <c r="O141" s="316" t="s">
        <v>210</v>
      </c>
      <c r="P141" s="315" t="s">
        <v>223</v>
      </c>
      <c r="Q141" s="315"/>
      <c r="R141" s="315"/>
      <c r="S141" s="318">
        <v>45658</v>
      </c>
      <c r="T141" s="318">
        <v>45716</v>
      </c>
      <c r="U141" s="20"/>
      <c r="V141" s="12"/>
      <c r="W141" s="12"/>
      <c r="X141" s="12"/>
      <c r="Y141" s="13"/>
      <c r="Z141" s="12"/>
      <c r="AA141" s="20"/>
    </row>
    <row r="142" spans="1:27" ht="90.75" customHeight="1">
      <c r="A142" s="67"/>
      <c r="B142" s="69"/>
      <c r="C142" s="67"/>
      <c r="D142" s="69"/>
      <c r="E142" s="74"/>
      <c r="F142" s="311"/>
      <c r="G142" s="312"/>
      <c r="H142" s="313"/>
      <c r="I142" s="314"/>
      <c r="J142" s="70"/>
      <c r="K142" s="71"/>
      <c r="L142" s="72"/>
      <c r="M142" s="316" t="s">
        <v>221</v>
      </c>
      <c r="N142" s="316" t="s">
        <v>65</v>
      </c>
      <c r="O142" s="316" t="s">
        <v>222</v>
      </c>
      <c r="P142" s="315" t="s">
        <v>225</v>
      </c>
      <c r="Q142" s="315"/>
      <c r="R142" s="315"/>
      <c r="S142" s="318">
        <v>45717</v>
      </c>
      <c r="T142" s="318">
        <v>45992</v>
      </c>
      <c r="U142" s="20"/>
      <c r="V142" s="12"/>
      <c r="W142" s="12"/>
      <c r="X142" s="12"/>
      <c r="Y142" s="13"/>
      <c r="Z142" s="12"/>
      <c r="AA142" s="20"/>
    </row>
    <row r="143" spans="1:27" ht="90.75" customHeight="1">
      <c r="A143" s="67"/>
      <c r="B143" s="69"/>
      <c r="C143" s="67"/>
      <c r="D143" s="69"/>
      <c r="E143" s="74"/>
      <c r="F143" s="303" t="str">
        <f>F40</f>
        <v>A3</v>
      </c>
      <c r="G143" s="304"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43" s="305"/>
      <c r="I143" s="306"/>
      <c r="J143" s="64" t="str">
        <f>J40</f>
        <v xml:space="preserve">Controlar el cumplimiento de los requisitos formales y sustanciales para pertenecer al regimen ZESE y controlar o reportar los demás riesgos identificados. </v>
      </c>
      <c r="K143" s="65"/>
      <c r="L143" s="66"/>
      <c r="M143" s="317" t="s">
        <v>234</v>
      </c>
      <c r="N143" s="316" t="s">
        <v>65</v>
      </c>
      <c r="O143" s="316" t="s">
        <v>228</v>
      </c>
      <c r="P143" s="315" t="s">
        <v>230</v>
      </c>
      <c r="Q143" s="315"/>
      <c r="R143" s="315"/>
      <c r="S143" s="318">
        <v>45748</v>
      </c>
      <c r="T143" s="318">
        <v>45838</v>
      </c>
      <c r="U143" s="20"/>
      <c r="V143" s="12"/>
      <c r="W143" s="12"/>
      <c r="X143" s="12"/>
      <c r="Y143" s="13"/>
      <c r="Z143" s="12"/>
      <c r="AA143" s="20"/>
    </row>
    <row r="144" spans="1:27" ht="90.75" customHeight="1">
      <c r="A144" s="67"/>
      <c r="B144" s="69"/>
      <c r="C144" s="67"/>
      <c r="D144" s="69"/>
      <c r="E144" s="74"/>
      <c r="F144" s="307"/>
      <c r="G144" s="308"/>
      <c r="H144" s="309"/>
      <c r="I144" s="310"/>
      <c r="J144" s="67"/>
      <c r="K144" s="68"/>
      <c r="L144" s="69"/>
      <c r="M144" s="316" t="s">
        <v>227</v>
      </c>
      <c r="N144" s="316" t="s">
        <v>65</v>
      </c>
      <c r="O144" s="316" t="s">
        <v>229</v>
      </c>
      <c r="P144" s="315" t="s">
        <v>232</v>
      </c>
      <c r="Q144" s="315"/>
      <c r="R144" s="315"/>
      <c r="S144" s="318" t="s">
        <v>231</v>
      </c>
      <c r="T144" s="318">
        <v>45869</v>
      </c>
      <c r="U144" s="20"/>
      <c r="V144" s="12"/>
      <c r="W144" s="12"/>
      <c r="X144" s="12"/>
      <c r="Y144" s="13"/>
      <c r="Z144" s="12"/>
      <c r="AA144" s="20"/>
    </row>
    <row r="145" spans="1:27" ht="111" customHeight="1">
      <c r="A145" s="70"/>
      <c r="B145" s="72"/>
      <c r="C145" s="70"/>
      <c r="D145" s="72"/>
      <c r="E145" s="75"/>
      <c r="F145" s="311"/>
      <c r="G145" s="312"/>
      <c r="H145" s="313"/>
      <c r="I145" s="314"/>
      <c r="J145" s="70"/>
      <c r="K145" s="71"/>
      <c r="L145" s="72"/>
      <c r="M145" s="316" t="s">
        <v>226</v>
      </c>
      <c r="N145" s="316" t="s">
        <v>65</v>
      </c>
      <c r="O145" s="316" t="s">
        <v>222</v>
      </c>
      <c r="P145" s="315" t="s">
        <v>233</v>
      </c>
      <c r="Q145" s="315"/>
      <c r="R145" s="315"/>
      <c r="S145" s="318">
        <v>45870</v>
      </c>
      <c r="T145" s="318">
        <v>46022</v>
      </c>
      <c r="U145" s="20"/>
      <c r="V145" s="12"/>
      <c r="W145" s="12"/>
      <c r="X145" s="12"/>
      <c r="Y145" s="13"/>
      <c r="Z145" s="12"/>
      <c r="AA145" s="20"/>
    </row>
    <row r="146" spans="1:27" ht="111" customHeight="1">
      <c r="A146" s="64" t="s">
        <v>78</v>
      </c>
      <c r="B146" s="66"/>
      <c r="C146" s="64" t="s">
        <v>79</v>
      </c>
      <c r="D146" s="66"/>
      <c r="E146" s="73" t="s">
        <v>60</v>
      </c>
      <c r="F146" s="303" t="str">
        <f>F35</f>
        <v>A1</v>
      </c>
      <c r="G146" s="304" t="str">
        <f>G35</f>
        <v>Implementar el Sistema Informático de Registro, Seguimiento y Control de los contribuyentes ZESE.</v>
      </c>
      <c r="H146" s="305"/>
      <c r="I146" s="306"/>
      <c r="J146"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46" s="65"/>
      <c r="L146" s="66"/>
      <c r="M146" s="316" t="s">
        <v>212</v>
      </c>
      <c r="N146" s="316" t="s">
        <v>65</v>
      </c>
      <c r="O146" s="316" t="s">
        <v>214</v>
      </c>
      <c r="P146" s="315" t="s">
        <v>216</v>
      </c>
      <c r="Q146" s="315"/>
      <c r="R146" s="315"/>
      <c r="S146" s="318">
        <v>45548</v>
      </c>
      <c r="T146" s="318">
        <v>45716</v>
      </c>
      <c r="U146" s="20"/>
      <c r="V146" s="12"/>
      <c r="W146" s="12"/>
      <c r="X146" s="12"/>
      <c r="Y146" s="13"/>
      <c r="Z146" s="12"/>
      <c r="AA146" s="20"/>
    </row>
    <row r="147" spans="1:27" ht="111" customHeight="1">
      <c r="A147" s="67"/>
      <c r="B147" s="69"/>
      <c r="C147" s="67"/>
      <c r="D147" s="69"/>
      <c r="E147" s="74"/>
      <c r="F147" s="307"/>
      <c r="G147" s="308"/>
      <c r="H147" s="309"/>
      <c r="I147" s="310"/>
      <c r="J147" s="67"/>
      <c r="K147" s="68"/>
      <c r="L147" s="69"/>
      <c r="M147" s="316" t="s">
        <v>213</v>
      </c>
      <c r="N147" s="316" t="s">
        <v>65</v>
      </c>
      <c r="O147" s="338" t="s">
        <v>215</v>
      </c>
      <c r="P147" s="315" t="s">
        <v>217</v>
      </c>
      <c r="Q147" s="315"/>
      <c r="R147" s="315"/>
      <c r="S147" s="318">
        <v>45597</v>
      </c>
      <c r="T147" s="318">
        <v>45730</v>
      </c>
      <c r="U147" s="20"/>
      <c r="V147" s="12"/>
      <c r="W147" s="12"/>
      <c r="X147" s="12"/>
      <c r="Y147" s="13"/>
      <c r="Z147" s="12"/>
      <c r="AA147" s="20"/>
    </row>
    <row r="148" spans="1:27" ht="133.5" customHeight="1">
      <c r="A148" s="67"/>
      <c r="B148" s="69"/>
      <c r="C148" s="67"/>
      <c r="D148" s="69"/>
      <c r="E148" s="74"/>
      <c r="F148" s="311"/>
      <c r="G148" s="312"/>
      <c r="H148" s="313"/>
      <c r="I148" s="314"/>
      <c r="J148" s="70"/>
      <c r="K148" s="71"/>
      <c r="L148" s="72"/>
      <c r="M148" s="316" t="s">
        <v>218</v>
      </c>
      <c r="N148" s="316" t="s">
        <v>65</v>
      </c>
      <c r="O148" s="316" t="s">
        <v>219</v>
      </c>
      <c r="P148" s="315" t="s">
        <v>220</v>
      </c>
      <c r="Q148" s="315"/>
      <c r="R148" s="315"/>
      <c r="S148" s="318">
        <v>45566</v>
      </c>
      <c r="T148" s="318">
        <v>45733</v>
      </c>
      <c r="U148" s="20"/>
      <c r="V148" s="12"/>
      <c r="W148" s="12" t="s">
        <v>56</v>
      </c>
      <c r="X148" s="95"/>
      <c r="Y148" s="96"/>
      <c r="Z148" s="10"/>
      <c r="AA148" s="10"/>
    </row>
    <row r="149" spans="1:27" ht="133.5" customHeight="1">
      <c r="A149" s="67"/>
      <c r="B149" s="69"/>
      <c r="C149" s="67"/>
      <c r="D149" s="69"/>
      <c r="E149" s="74"/>
      <c r="F149" s="303" t="str">
        <f>F38</f>
        <v>A2</v>
      </c>
      <c r="G149" s="304"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49" s="305"/>
      <c r="I149" s="306"/>
      <c r="J149"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49" s="65"/>
      <c r="L149" s="66"/>
      <c r="M149" s="316" t="s">
        <v>224</v>
      </c>
      <c r="N149" s="316" t="s">
        <v>65</v>
      </c>
      <c r="O149" s="316" t="s">
        <v>210</v>
      </c>
      <c r="P149" s="315" t="s">
        <v>223</v>
      </c>
      <c r="Q149" s="315"/>
      <c r="R149" s="315"/>
      <c r="S149" s="318">
        <v>45658</v>
      </c>
      <c r="T149" s="318">
        <v>45716</v>
      </c>
      <c r="U149" s="20"/>
      <c r="V149" s="12"/>
      <c r="W149" s="12"/>
      <c r="X149" s="14"/>
      <c r="Y149" s="15"/>
      <c r="Z149" s="10"/>
      <c r="AA149" s="10"/>
    </row>
    <row r="150" spans="1:27" ht="133.5" customHeight="1">
      <c r="A150" s="67"/>
      <c r="B150" s="69"/>
      <c r="C150" s="67"/>
      <c r="D150" s="69"/>
      <c r="E150" s="74"/>
      <c r="F150" s="311"/>
      <c r="G150" s="312"/>
      <c r="H150" s="313"/>
      <c r="I150" s="314"/>
      <c r="J150" s="70"/>
      <c r="K150" s="71"/>
      <c r="L150" s="72"/>
      <c r="M150" s="316" t="s">
        <v>221</v>
      </c>
      <c r="N150" s="316" t="s">
        <v>65</v>
      </c>
      <c r="O150" s="316" t="s">
        <v>222</v>
      </c>
      <c r="P150" s="315" t="s">
        <v>225</v>
      </c>
      <c r="Q150" s="315"/>
      <c r="R150" s="315"/>
      <c r="S150" s="318">
        <v>45717</v>
      </c>
      <c r="T150" s="318">
        <v>45992</v>
      </c>
      <c r="U150" s="20"/>
      <c r="V150" s="12"/>
      <c r="W150" s="12"/>
      <c r="X150" s="14"/>
      <c r="Y150" s="15"/>
      <c r="Z150" s="10"/>
      <c r="AA150" s="10"/>
    </row>
    <row r="151" spans="1:27" ht="133.5" customHeight="1">
      <c r="A151" s="67"/>
      <c r="B151" s="69"/>
      <c r="C151" s="67"/>
      <c r="D151" s="69"/>
      <c r="E151" s="74"/>
      <c r="F151" s="303" t="str">
        <f>F40</f>
        <v>A3</v>
      </c>
      <c r="G151" s="304"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51" s="305"/>
      <c r="I151" s="306"/>
      <c r="J151" s="64" t="str">
        <f>J40</f>
        <v xml:space="preserve">Controlar el cumplimiento de los requisitos formales y sustanciales para pertenecer al regimen ZESE y controlar o reportar los demás riesgos identificados. </v>
      </c>
      <c r="K151" s="65"/>
      <c r="L151" s="66"/>
      <c r="M151" s="317" t="s">
        <v>234</v>
      </c>
      <c r="N151" s="316" t="s">
        <v>65</v>
      </c>
      <c r="O151" s="316" t="s">
        <v>228</v>
      </c>
      <c r="P151" s="315" t="s">
        <v>230</v>
      </c>
      <c r="Q151" s="315"/>
      <c r="R151" s="315"/>
      <c r="S151" s="318">
        <v>45748</v>
      </c>
      <c r="T151" s="318">
        <v>45838</v>
      </c>
      <c r="U151" s="20"/>
      <c r="V151" s="12"/>
      <c r="W151" s="12"/>
      <c r="X151" s="14"/>
      <c r="Y151" s="15"/>
      <c r="Z151" s="10"/>
      <c r="AA151" s="10"/>
    </row>
    <row r="152" spans="1:27" ht="133.5" customHeight="1">
      <c r="A152" s="67"/>
      <c r="B152" s="69"/>
      <c r="C152" s="67"/>
      <c r="D152" s="69"/>
      <c r="E152" s="74"/>
      <c r="F152" s="307"/>
      <c r="G152" s="308"/>
      <c r="H152" s="309"/>
      <c r="I152" s="310"/>
      <c r="J152" s="67"/>
      <c r="K152" s="68"/>
      <c r="L152" s="69"/>
      <c r="M152" s="316" t="s">
        <v>227</v>
      </c>
      <c r="N152" s="316" t="s">
        <v>65</v>
      </c>
      <c r="O152" s="316" t="s">
        <v>229</v>
      </c>
      <c r="P152" s="315" t="s">
        <v>232</v>
      </c>
      <c r="Q152" s="315"/>
      <c r="R152" s="315"/>
      <c r="S152" s="318" t="s">
        <v>231</v>
      </c>
      <c r="T152" s="318">
        <v>45869</v>
      </c>
      <c r="U152" s="20"/>
      <c r="V152" s="12"/>
      <c r="W152" s="12"/>
      <c r="X152" s="14"/>
      <c r="Y152" s="15"/>
      <c r="Z152" s="10"/>
      <c r="AA152" s="10"/>
    </row>
    <row r="153" spans="1:27" ht="133.5" customHeight="1">
      <c r="A153" s="70"/>
      <c r="B153" s="72"/>
      <c r="C153" s="70"/>
      <c r="D153" s="72"/>
      <c r="E153" s="75"/>
      <c r="F153" s="311"/>
      <c r="G153" s="312"/>
      <c r="H153" s="313"/>
      <c r="I153" s="314"/>
      <c r="J153" s="70"/>
      <c r="K153" s="71"/>
      <c r="L153" s="72"/>
      <c r="M153" s="316" t="s">
        <v>226</v>
      </c>
      <c r="N153" s="316" t="s">
        <v>65</v>
      </c>
      <c r="O153" s="316" t="s">
        <v>222</v>
      </c>
      <c r="P153" s="315" t="s">
        <v>233</v>
      </c>
      <c r="Q153" s="315"/>
      <c r="R153" s="315"/>
      <c r="S153" s="318">
        <v>45870</v>
      </c>
      <c r="T153" s="318">
        <v>46022</v>
      </c>
      <c r="U153" s="20"/>
      <c r="V153" s="12"/>
      <c r="W153" s="12"/>
      <c r="X153" s="14"/>
      <c r="Y153" s="15"/>
      <c r="Z153" s="10"/>
      <c r="AA153" s="10"/>
    </row>
    <row r="154" spans="1:27" ht="133.5" customHeight="1">
      <c r="A154" s="64" t="s">
        <v>80</v>
      </c>
      <c r="B154" s="66"/>
      <c r="C154" s="64" t="s">
        <v>81</v>
      </c>
      <c r="D154" s="66"/>
      <c r="E154" s="73" t="s">
        <v>60</v>
      </c>
      <c r="F154" s="303" t="str">
        <f>F35</f>
        <v>A1</v>
      </c>
      <c r="G154" s="304" t="str">
        <f>G35</f>
        <v>Implementar el Sistema Informático de Registro, Seguimiento y Control de los contribuyentes ZESE.</v>
      </c>
      <c r="H154" s="305"/>
      <c r="I154" s="306"/>
      <c r="J154"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54" s="65"/>
      <c r="L154" s="66"/>
      <c r="M154" s="316" t="s">
        <v>212</v>
      </c>
      <c r="N154" s="316" t="s">
        <v>65</v>
      </c>
      <c r="O154" s="316" t="s">
        <v>214</v>
      </c>
      <c r="P154" s="315" t="s">
        <v>216</v>
      </c>
      <c r="Q154" s="315"/>
      <c r="R154" s="315"/>
      <c r="S154" s="318">
        <v>45548</v>
      </c>
      <c r="T154" s="318">
        <v>45716</v>
      </c>
      <c r="U154" s="20"/>
      <c r="V154" s="12"/>
      <c r="W154" s="12"/>
      <c r="X154" s="14"/>
      <c r="Y154" s="15"/>
      <c r="Z154" s="10"/>
      <c r="AA154" s="10"/>
    </row>
    <row r="155" spans="1:27" ht="133.5" customHeight="1">
      <c r="A155" s="67"/>
      <c r="B155" s="69"/>
      <c r="C155" s="67"/>
      <c r="D155" s="69"/>
      <c r="E155" s="74"/>
      <c r="F155" s="307"/>
      <c r="G155" s="308"/>
      <c r="H155" s="309"/>
      <c r="I155" s="310"/>
      <c r="J155" s="67"/>
      <c r="K155" s="68"/>
      <c r="L155" s="69"/>
      <c r="M155" s="316" t="s">
        <v>213</v>
      </c>
      <c r="N155" s="316" t="s">
        <v>65</v>
      </c>
      <c r="O155" s="338" t="s">
        <v>215</v>
      </c>
      <c r="P155" s="315" t="s">
        <v>217</v>
      </c>
      <c r="Q155" s="315"/>
      <c r="R155" s="315"/>
      <c r="S155" s="318">
        <v>45597</v>
      </c>
      <c r="T155" s="318">
        <v>45730</v>
      </c>
      <c r="U155" s="20"/>
      <c r="V155" s="12"/>
      <c r="W155" s="12"/>
      <c r="X155" s="14"/>
      <c r="Y155" s="15"/>
      <c r="Z155" s="10"/>
      <c r="AA155" s="10"/>
    </row>
    <row r="156" spans="1:27" ht="133.5" customHeight="1">
      <c r="A156" s="67"/>
      <c r="B156" s="69"/>
      <c r="C156" s="67"/>
      <c r="D156" s="69"/>
      <c r="E156" s="74"/>
      <c r="F156" s="311"/>
      <c r="G156" s="312"/>
      <c r="H156" s="313"/>
      <c r="I156" s="314"/>
      <c r="J156" s="70"/>
      <c r="K156" s="71"/>
      <c r="L156" s="72"/>
      <c r="M156" s="316" t="s">
        <v>218</v>
      </c>
      <c r="N156" s="316" t="s">
        <v>65</v>
      </c>
      <c r="O156" s="316" t="s">
        <v>219</v>
      </c>
      <c r="P156" s="315" t="s">
        <v>220</v>
      </c>
      <c r="Q156" s="315"/>
      <c r="R156" s="315"/>
      <c r="S156" s="318">
        <v>45566</v>
      </c>
      <c r="T156" s="318">
        <v>45733</v>
      </c>
      <c r="U156" s="20"/>
      <c r="V156" s="12"/>
      <c r="W156" s="12"/>
      <c r="X156" s="14"/>
      <c r="Y156" s="15"/>
      <c r="Z156" s="10"/>
      <c r="AA156" s="10"/>
    </row>
    <row r="157" spans="1:27" ht="133.5" customHeight="1">
      <c r="A157" s="67"/>
      <c r="B157" s="69"/>
      <c r="C157" s="67"/>
      <c r="D157" s="69"/>
      <c r="E157" s="74"/>
      <c r="F157" s="303" t="str">
        <f>F38</f>
        <v>A2</v>
      </c>
      <c r="G157" s="304"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57" s="305"/>
      <c r="I157" s="306"/>
      <c r="J157"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57" s="65"/>
      <c r="L157" s="66"/>
      <c r="M157" s="316" t="s">
        <v>224</v>
      </c>
      <c r="N157" s="316" t="s">
        <v>65</v>
      </c>
      <c r="O157" s="316" t="s">
        <v>210</v>
      </c>
      <c r="P157" s="315" t="s">
        <v>223</v>
      </c>
      <c r="Q157" s="315"/>
      <c r="R157" s="315"/>
      <c r="S157" s="318">
        <v>45658</v>
      </c>
      <c r="T157" s="318">
        <v>45716</v>
      </c>
      <c r="U157" s="20"/>
      <c r="V157" s="12"/>
      <c r="W157" s="12"/>
      <c r="X157" s="14"/>
      <c r="Y157" s="15"/>
      <c r="Z157" s="10"/>
      <c r="AA157" s="10"/>
    </row>
    <row r="158" spans="1:27" ht="133.5" customHeight="1">
      <c r="A158" s="67"/>
      <c r="B158" s="69"/>
      <c r="C158" s="67"/>
      <c r="D158" s="69"/>
      <c r="E158" s="74"/>
      <c r="F158" s="311"/>
      <c r="G158" s="312"/>
      <c r="H158" s="313"/>
      <c r="I158" s="314"/>
      <c r="J158" s="70"/>
      <c r="K158" s="71"/>
      <c r="L158" s="72"/>
      <c r="M158" s="316" t="s">
        <v>221</v>
      </c>
      <c r="N158" s="316" t="s">
        <v>65</v>
      </c>
      <c r="O158" s="316" t="s">
        <v>222</v>
      </c>
      <c r="P158" s="315" t="s">
        <v>225</v>
      </c>
      <c r="Q158" s="315"/>
      <c r="R158" s="315"/>
      <c r="S158" s="318">
        <v>45717</v>
      </c>
      <c r="T158" s="318">
        <v>45992</v>
      </c>
      <c r="U158" s="20"/>
      <c r="V158" s="12"/>
      <c r="W158" s="12"/>
      <c r="X158" s="14"/>
      <c r="Y158" s="15"/>
      <c r="Z158" s="10"/>
      <c r="AA158" s="10"/>
    </row>
    <row r="159" spans="1:27" ht="133.5" customHeight="1">
      <c r="A159" s="67"/>
      <c r="B159" s="69"/>
      <c r="C159" s="67"/>
      <c r="D159" s="69"/>
      <c r="E159" s="74"/>
      <c r="F159" s="303" t="str">
        <f>F40</f>
        <v>A3</v>
      </c>
      <c r="G159" s="304"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59" s="305"/>
      <c r="I159" s="306"/>
      <c r="J159" s="64" t="str">
        <f>J40</f>
        <v xml:space="preserve">Controlar el cumplimiento de los requisitos formales y sustanciales para pertenecer al regimen ZESE y controlar o reportar los demás riesgos identificados. </v>
      </c>
      <c r="K159" s="65"/>
      <c r="L159" s="66"/>
      <c r="M159" s="317" t="s">
        <v>234</v>
      </c>
      <c r="N159" s="316" t="s">
        <v>65</v>
      </c>
      <c r="O159" s="316" t="s">
        <v>228</v>
      </c>
      <c r="P159" s="315" t="s">
        <v>230</v>
      </c>
      <c r="Q159" s="315"/>
      <c r="R159" s="315"/>
      <c r="S159" s="318">
        <v>45748</v>
      </c>
      <c r="T159" s="318">
        <v>45838</v>
      </c>
      <c r="U159" s="20"/>
      <c r="V159" s="12"/>
      <c r="W159" s="12"/>
      <c r="X159" s="14"/>
      <c r="Y159" s="15"/>
      <c r="Z159" s="10"/>
      <c r="AA159" s="10"/>
    </row>
    <row r="160" spans="1:27" ht="133.5" customHeight="1">
      <c r="A160" s="67"/>
      <c r="B160" s="69"/>
      <c r="C160" s="67"/>
      <c r="D160" s="69"/>
      <c r="E160" s="74"/>
      <c r="F160" s="307"/>
      <c r="G160" s="308"/>
      <c r="H160" s="309"/>
      <c r="I160" s="310"/>
      <c r="J160" s="67"/>
      <c r="K160" s="68"/>
      <c r="L160" s="69"/>
      <c r="M160" s="316" t="s">
        <v>227</v>
      </c>
      <c r="N160" s="316" t="s">
        <v>65</v>
      </c>
      <c r="O160" s="316" t="s">
        <v>229</v>
      </c>
      <c r="P160" s="315" t="s">
        <v>232</v>
      </c>
      <c r="Q160" s="315"/>
      <c r="R160" s="315"/>
      <c r="S160" s="318" t="s">
        <v>231</v>
      </c>
      <c r="T160" s="318">
        <v>45869</v>
      </c>
      <c r="U160" s="20"/>
      <c r="V160" s="12"/>
      <c r="W160" s="12"/>
      <c r="X160" s="14"/>
      <c r="Y160" s="15"/>
      <c r="Z160" s="10"/>
      <c r="AA160" s="10"/>
    </row>
    <row r="161" spans="1:27" ht="133.5" customHeight="1">
      <c r="A161" s="70"/>
      <c r="B161" s="72"/>
      <c r="C161" s="70"/>
      <c r="D161" s="72"/>
      <c r="E161" s="75"/>
      <c r="F161" s="311"/>
      <c r="G161" s="312"/>
      <c r="H161" s="313"/>
      <c r="I161" s="314"/>
      <c r="J161" s="70"/>
      <c r="K161" s="71"/>
      <c r="L161" s="72"/>
      <c r="M161" s="316" t="s">
        <v>226</v>
      </c>
      <c r="N161" s="316" t="s">
        <v>65</v>
      </c>
      <c r="O161" s="316" t="s">
        <v>222</v>
      </c>
      <c r="P161" s="315" t="s">
        <v>233</v>
      </c>
      <c r="Q161" s="315"/>
      <c r="R161" s="315"/>
      <c r="S161" s="318">
        <v>45870</v>
      </c>
      <c r="T161" s="318">
        <v>46022</v>
      </c>
      <c r="U161" s="20"/>
      <c r="V161" s="12"/>
      <c r="W161" s="12" t="s">
        <v>56</v>
      </c>
      <c r="X161" s="95"/>
      <c r="Y161" s="96"/>
      <c r="Z161" s="10"/>
      <c r="AA161" s="10"/>
    </row>
    <row r="162" spans="1:27" ht="24.75" customHeight="1" thickBot="1">
      <c r="A162" s="30"/>
      <c r="B162" s="30"/>
      <c r="C162" s="23"/>
      <c r="D162" s="23"/>
      <c r="E162" s="23"/>
      <c r="F162" s="37"/>
      <c r="G162" s="23"/>
      <c r="H162" s="23"/>
      <c r="I162" s="23"/>
      <c r="J162" s="23"/>
      <c r="K162" s="23"/>
      <c r="L162" s="23"/>
      <c r="M162" s="23"/>
      <c r="N162" s="23"/>
      <c r="O162" s="23"/>
      <c r="P162" s="23"/>
      <c r="Q162" s="23"/>
      <c r="R162" s="23"/>
      <c r="S162" s="31"/>
      <c r="T162" s="31"/>
      <c r="U162" s="23"/>
      <c r="V162" s="19"/>
      <c r="W162" s="19"/>
      <c r="X162" s="23"/>
      <c r="Y162" s="23"/>
      <c r="Z162" s="23"/>
      <c r="AA162" s="23"/>
    </row>
    <row r="163" spans="1:27" ht="72.75" customHeight="1" thickTop="1" thickBot="1">
      <c r="A163" s="76" t="s">
        <v>22</v>
      </c>
      <c r="B163" s="77"/>
      <c r="C163" s="26" t="s">
        <v>88</v>
      </c>
      <c r="D163" s="319" t="s">
        <v>89</v>
      </c>
      <c r="E163" s="145"/>
      <c r="F163" s="145"/>
      <c r="G163" s="145"/>
      <c r="H163" s="145"/>
      <c r="I163" s="146"/>
      <c r="J163" s="23"/>
      <c r="K163" s="23"/>
      <c r="L163" s="23"/>
      <c r="M163" s="23"/>
      <c r="N163" s="23"/>
      <c r="O163" s="23"/>
      <c r="P163" s="23"/>
      <c r="Q163" s="23"/>
      <c r="R163" s="23"/>
      <c r="S163" s="31"/>
      <c r="T163" s="31"/>
      <c r="U163" s="23"/>
      <c r="V163" s="28"/>
      <c r="W163" s="23"/>
      <c r="X163" s="23"/>
      <c r="Y163" s="23"/>
      <c r="Z163" s="23"/>
      <c r="AA163" s="23"/>
    </row>
    <row r="164" spans="1:27" ht="8.25" customHeight="1" thickTop="1">
      <c r="A164" s="78"/>
      <c r="B164" s="78"/>
      <c r="C164" s="78"/>
      <c r="D164" s="78"/>
      <c r="E164" s="78"/>
      <c r="F164" s="78"/>
      <c r="G164" s="78"/>
      <c r="H164" s="78"/>
      <c r="I164" s="78"/>
      <c r="J164" s="78"/>
      <c r="K164" s="78"/>
      <c r="L164" s="78"/>
      <c r="M164" s="78"/>
      <c r="N164" s="78"/>
      <c r="O164" s="78"/>
      <c r="P164" s="78"/>
      <c r="Q164" s="78"/>
      <c r="R164" s="78"/>
      <c r="S164" s="78"/>
      <c r="T164" s="31"/>
      <c r="U164" s="23"/>
      <c r="V164" s="28"/>
      <c r="W164" s="23"/>
      <c r="X164" s="23"/>
      <c r="Y164" s="23"/>
      <c r="Z164" s="23"/>
      <c r="AA164" s="23"/>
    </row>
    <row r="165" spans="1:27" ht="57">
      <c r="A165" s="79" t="s">
        <v>25</v>
      </c>
      <c r="B165" s="79"/>
      <c r="C165" s="80" t="s">
        <v>26</v>
      </c>
      <c r="D165" s="80"/>
      <c r="E165" s="16" t="s">
        <v>27</v>
      </c>
      <c r="F165" s="36" t="s">
        <v>28</v>
      </c>
      <c r="G165" s="97" t="s">
        <v>29</v>
      </c>
      <c r="H165" s="98"/>
      <c r="I165" s="99"/>
      <c r="J165" s="100" t="s">
        <v>30</v>
      </c>
      <c r="K165" s="100"/>
      <c r="L165" s="100"/>
      <c r="M165" s="10" t="s">
        <v>31</v>
      </c>
      <c r="N165" s="10" t="s">
        <v>32</v>
      </c>
      <c r="O165" s="10" t="s">
        <v>33</v>
      </c>
      <c r="P165" s="63" t="s">
        <v>34</v>
      </c>
      <c r="Q165" s="63"/>
      <c r="R165" s="63"/>
      <c r="S165" s="32" t="s">
        <v>35</v>
      </c>
      <c r="T165" s="32" t="s">
        <v>36</v>
      </c>
      <c r="U165" s="17" t="s">
        <v>37</v>
      </c>
      <c r="V165" s="11" t="s">
        <v>38</v>
      </c>
      <c r="W165" s="11" t="s">
        <v>39</v>
      </c>
      <c r="X165" s="101" t="s">
        <v>40</v>
      </c>
      <c r="Y165" s="101"/>
      <c r="Z165" s="11" t="s">
        <v>41</v>
      </c>
      <c r="AA165" s="11" t="s">
        <v>42</v>
      </c>
    </row>
    <row r="166" spans="1:27" ht="97.5" customHeight="1">
      <c r="A166" s="64" t="s">
        <v>71</v>
      </c>
      <c r="B166" s="66"/>
      <c r="C166" s="64" t="s">
        <v>72</v>
      </c>
      <c r="D166" s="66"/>
      <c r="E166" s="73" t="s">
        <v>60</v>
      </c>
      <c r="F166" s="73" t="str">
        <f>F35</f>
        <v>A1</v>
      </c>
      <c r="G166" s="320" t="str">
        <f>G35</f>
        <v>Implementar el Sistema Informático de Registro, Seguimiento y Control de los contribuyentes ZESE.</v>
      </c>
      <c r="H166" s="287"/>
      <c r="I166" s="288"/>
      <c r="J166"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66" s="65"/>
      <c r="L166" s="66"/>
      <c r="M166" s="326" t="s">
        <v>212</v>
      </c>
      <c r="N166" s="326" t="s">
        <v>65</v>
      </c>
      <c r="O166" s="326" t="s">
        <v>214</v>
      </c>
      <c r="P166" s="323" t="s">
        <v>216</v>
      </c>
      <c r="Q166" s="41"/>
      <c r="R166" s="41"/>
      <c r="S166" s="334">
        <v>45548</v>
      </c>
      <c r="T166" s="334">
        <v>45716</v>
      </c>
      <c r="U166" s="17"/>
      <c r="V166" s="21"/>
      <c r="W166" s="21"/>
      <c r="X166" s="21"/>
      <c r="Y166" s="22"/>
      <c r="Z166" s="11"/>
      <c r="AA166" s="11"/>
    </row>
    <row r="167" spans="1:27" ht="99.75" customHeight="1">
      <c r="A167" s="67"/>
      <c r="B167" s="69"/>
      <c r="C167" s="67"/>
      <c r="D167" s="69"/>
      <c r="E167" s="74"/>
      <c r="F167" s="74"/>
      <c r="G167" s="321"/>
      <c r="H167" s="30"/>
      <c r="I167" s="293"/>
      <c r="J167" s="67"/>
      <c r="K167" s="68"/>
      <c r="L167" s="69"/>
      <c r="M167" s="326" t="s">
        <v>213</v>
      </c>
      <c r="N167" s="326" t="s">
        <v>65</v>
      </c>
      <c r="O167" s="338" t="s">
        <v>215</v>
      </c>
      <c r="P167" s="323" t="s">
        <v>217</v>
      </c>
      <c r="Q167" s="41"/>
      <c r="R167" s="41"/>
      <c r="S167" s="334">
        <v>45597</v>
      </c>
      <c r="T167" s="334">
        <v>45730</v>
      </c>
      <c r="U167" s="17"/>
      <c r="V167" s="21"/>
      <c r="W167" s="21"/>
      <c r="X167" s="21"/>
      <c r="Y167" s="22"/>
      <c r="Z167" s="11"/>
      <c r="AA167" s="11"/>
    </row>
    <row r="168" spans="1:27" ht="105" customHeight="1">
      <c r="A168" s="67"/>
      <c r="B168" s="69"/>
      <c r="C168" s="67"/>
      <c r="D168" s="69"/>
      <c r="E168" s="74"/>
      <c r="F168" s="75"/>
      <c r="G168" s="322"/>
      <c r="H168" s="290"/>
      <c r="I168" s="291"/>
      <c r="J168" s="70"/>
      <c r="K168" s="71"/>
      <c r="L168" s="72"/>
      <c r="M168" s="326" t="s">
        <v>218</v>
      </c>
      <c r="N168" s="326" t="s">
        <v>65</v>
      </c>
      <c r="O168" s="326" t="s">
        <v>219</v>
      </c>
      <c r="P168" s="323" t="s">
        <v>220</v>
      </c>
      <c r="Q168" s="41"/>
      <c r="R168" s="41"/>
      <c r="S168" s="334">
        <v>45566</v>
      </c>
      <c r="T168" s="334">
        <v>45733</v>
      </c>
      <c r="U168" s="20"/>
      <c r="V168" s="12"/>
      <c r="W168" s="12" t="s">
        <v>56</v>
      </c>
      <c r="X168" s="95"/>
      <c r="Y168" s="96"/>
      <c r="Z168" s="10"/>
      <c r="AA168" s="10"/>
    </row>
    <row r="169" spans="1:27" ht="100.5" customHeight="1">
      <c r="A169" s="67"/>
      <c r="B169" s="69"/>
      <c r="C169" s="67"/>
      <c r="D169" s="69"/>
      <c r="E169" s="74"/>
      <c r="F169" s="73" t="str">
        <f>F40</f>
        <v>A3</v>
      </c>
      <c r="G169" s="320"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69" s="287"/>
      <c r="I169" s="288"/>
      <c r="J169" s="64" t="str">
        <f>J40</f>
        <v xml:space="preserve">Controlar el cumplimiento de los requisitos formales y sustanciales para pertenecer al regimen ZESE y controlar o reportar los demás riesgos identificados. </v>
      </c>
      <c r="K169" s="65"/>
      <c r="L169" s="66"/>
      <c r="M169" s="327" t="s">
        <v>234</v>
      </c>
      <c r="N169" s="326" t="s">
        <v>65</v>
      </c>
      <c r="O169" s="326" t="s">
        <v>228</v>
      </c>
      <c r="P169" s="323" t="s">
        <v>230</v>
      </c>
      <c r="Q169" s="41"/>
      <c r="R169" s="41"/>
      <c r="S169" s="334">
        <v>45748</v>
      </c>
      <c r="T169" s="334">
        <v>45838</v>
      </c>
      <c r="U169" s="20"/>
      <c r="V169" s="12"/>
      <c r="W169" s="12"/>
      <c r="X169" s="14"/>
      <c r="Y169" s="15"/>
      <c r="Z169" s="10"/>
      <c r="AA169" s="10"/>
    </row>
    <row r="170" spans="1:27" ht="105" customHeight="1">
      <c r="A170" s="67"/>
      <c r="B170" s="69"/>
      <c r="C170" s="67"/>
      <c r="D170" s="69"/>
      <c r="E170" s="74"/>
      <c r="F170" s="74"/>
      <c r="G170" s="292"/>
      <c r="H170" s="30"/>
      <c r="I170" s="293"/>
      <c r="J170" s="67"/>
      <c r="K170" s="68"/>
      <c r="L170" s="69"/>
      <c r="M170" s="326" t="s">
        <v>227</v>
      </c>
      <c r="N170" s="326" t="s">
        <v>65</v>
      </c>
      <c r="O170" s="326" t="s">
        <v>229</v>
      </c>
      <c r="P170" s="323" t="s">
        <v>232</v>
      </c>
      <c r="Q170" s="41"/>
      <c r="R170" s="41"/>
      <c r="S170" s="334" t="s">
        <v>231</v>
      </c>
      <c r="T170" s="334">
        <v>45869</v>
      </c>
      <c r="U170" s="20"/>
      <c r="V170" s="12"/>
      <c r="W170" s="12"/>
      <c r="X170" s="14"/>
      <c r="Y170" s="15"/>
      <c r="Z170" s="10"/>
      <c r="AA170" s="10"/>
    </row>
    <row r="171" spans="1:27" ht="97.5" customHeight="1">
      <c r="A171" s="67"/>
      <c r="B171" s="69"/>
      <c r="C171" s="67"/>
      <c r="D171" s="69"/>
      <c r="E171" s="74"/>
      <c r="F171" s="75"/>
      <c r="G171" s="289"/>
      <c r="H171" s="290"/>
      <c r="I171" s="291"/>
      <c r="J171" s="70"/>
      <c r="K171" s="71"/>
      <c r="L171" s="72"/>
      <c r="M171" s="326" t="s">
        <v>226</v>
      </c>
      <c r="N171" s="326" t="s">
        <v>65</v>
      </c>
      <c r="O171" s="326" t="s">
        <v>222</v>
      </c>
      <c r="P171" s="323" t="s">
        <v>233</v>
      </c>
      <c r="Q171" s="41"/>
      <c r="R171" s="41"/>
      <c r="S171" s="334">
        <v>45870</v>
      </c>
      <c r="T171" s="334">
        <v>46022</v>
      </c>
      <c r="U171" s="20"/>
      <c r="V171" s="12"/>
      <c r="W171" s="12"/>
      <c r="X171" s="14"/>
      <c r="Y171" s="15"/>
      <c r="Z171" s="10"/>
      <c r="AA171" s="10"/>
    </row>
    <row r="172" spans="1:27" ht="69.75" customHeight="1">
      <c r="A172" s="67"/>
      <c r="B172" s="69"/>
      <c r="C172" s="67"/>
      <c r="D172" s="69"/>
      <c r="E172" s="74"/>
      <c r="F172" s="73" t="s">
        <v>73</v>
      </c>
      <c r="G172" s="320" t="s">
        <v>208</v>
      </c>
      <c r="H172" s="287"/>
      <c r="I172" s="288"/>
      <c r="J172" s="64" t="s">
        <v>209</v>
      </c>
      <c r="K172" s="65"/>
      <c r="L172" s="66"/>
      <c r="M172" s="328" t="s">
        <v>235</v>
      </c>
      <c r="N172" s="329" t="s">
        <v>65</v>
      </c>
      <c r="O172" s="336" t="s">
        <v>236</v>
      </c>
      <c r="P172" s="324" t="s">
        <v>237</v>
      </c>
      <c r="Q172" s="42"/>
      <c r="R172" s="42"/>
      <c r="S172" s="335">
        <v>45536</v>
      </c>
      <c r="T172" s="335">
        <v>45580</v>
      </c>
      <c r="U172" s="20"/>
      <c r="V172" s="12"/>
      <c r="W172" s="12"/>
      <c r="X172" s="14"/>
      <c r="Y172" s="15"/>
      <c r="Z172" s="10"/>
      <c r="AA172" s="10"/>
    </row>
    <row r="173" spans="1:27" ht="73.5" customHeight="1">
      <c r="A173" s="67"/>
      <c r="B173" s="69"/>
      <c r="C173" s="67"/>
      <c r="D173" s="69"/>
      <c r="E173" s="74"/>
      <c r="F173" s="74"/>
      <c r="G173" s="292"/>
      <c r="H173" s="30"/>
      <c r="I173" s="293"/>
      <c r="J173" s="67"/>
      <c r="K173" s="68"/>
      <c r="L173" s="69"/>
      <c r="M173" s="330"/>
      <c r="N173" s="329" t="s">
        <v>65</v>
      </c>
      <c r="O173" s="336" t="s">
        <v>236</v>
      </c>
      <c r="P173" s="325" t="s">
        <v>238</v>
      </c>
      <c r="Q173" s="43"/>
      <c r="R173" s="44"/>
      <c r="S173" s="335">
        <v>45643</v>
      </c>
      <c r="T173" s="335">
        <v>45657</v>
      </c>
      <c r="U173" s="20"/>
      <c r="V173" s="12"/>
      <c r="W173" s="12"/>
      <c r="X173" s="14"/>
      <c r="Y173" s="15"/>
      <c r="Z173" s="10"/>
      <c r="AA173" s="10"/>
    </row>
    <row r="174" spans="1:27" ht="43.5" customHeight="1">
      <c r="A174" s="67"/>
      <c r="B174" s="69"/>
      <c r="C174" s="67"/>
      <c r="D174" s="69"/>
      <c r="E174" s="74"/>
      <c r="F174" s="74"/>
      <c r="G174" s="292"/>
      <c r="H174" s="30"/>
      <c r="I174" s="293"/>
      <c r="J174" s="67"/>
      <c r="K174" s="68"/>
      <c r="L174" s="69"/>
      <c r="M174" s="331"/>
      <c r="N174" s="329" t="s">
        <v>65</v>
      </c>
      <c r="O174" s="336" t="s">
        <v>236</v>
      </c>
      <c r="P174" s="325" t="s">
        <v>239</v>
      </c>
      <c r="Q174" s="43"/>
      <c r="R174" s="44"/>
      <c r="S174" s="335">
        <v>45536</v>
      </c>
      <c r="T174" s="335">
        <v>45626</v>
      </c>
      <c r="U174" s="20"/>
      <c r="V174" s="12"/>
      <c r="W174" s="12"/>
      <c r="X174" s="14"/>
      <c r="Y174" s="15"/>
      <c r="Z174" s="10"/>
      <c r="AA174" s="10"/>
    </row>
    <row r="175" spans="1:27" ht="93.75" customHeight="1">
      <c r="A175" s="67"/>
      <c r="B175" s="69"/>
      <c r="C175" s="67"/>
      <c r="D175" s="69"/>
      <c r="E175" s="74"/>
      <c r="F175" s="74"/>
      <c r="G175" s="292"/>
      <c r="H175" s="30"/>
      <c r="I175" s="293"/>
      <c r="J175" s="67"/>
      <c r="K175" s="68"/>
      <c r="L175" s="69"/>
      <c r="M175" s="332" t="s">
        <v>240</v>
      </c>
      <c r="N175" s="329" t="s">
        <v>65</v>
      </c>
      <c r="O175" s="329" t="s">
        <v>241</v>
      </c>
      <c r="P175" s="324" t="s">
        <v>242</v>
      </c>
      <c r="Q175" s="42"/>
      <c r="R175" s="42"/>
      <c r="S175" s="335">
        <v>45643</v>
      </c>
      <c r="T175" s="335">
        <v>45716</v>
      </c>
      <c r="U175" s="20"/>
      <c r="V175" s="12"/>
      <c r="W175" s="12"/>
      <c r="X175" s="14"/>
      <c r="Y175" s="15"/>
      <c r="Z175" s="10"/>
      <c r="AA175" s="10"/>
    </row>
    <row r="176" spans="1:27" ht="180" customHeight="1">
      <c r="A176" s="70"/>
      <c r="B176" s="72"/>
      <c r="C176" s="70"/>
      <c r="D176" s="72"/>
      <c r="E176" s="75"/>
      <c r="F176" s="75"/>
      <c r="G176" s="289"/>
      <c r="H176" s="290"/>
      <c r="I176" s="291"/>
      <c r="J176" s="70"/>
      <c r="K176" s="71"/>
      <c r="L176" s="72"/>
      <c r="M176" s="333" t="s">
        <v>243</v>
      </c>
      <c r="N176" s="329" t="s">
        <v>65</v>
      </c>
      <c r="O176" s="329" t="s">
        <v>244</v>
      </c>
      <c r="P176" s="325" t="s">
        <v>245</v>
      </c>
      <c r="Q176" s="43"/>
      <c r="R176" s="44"/>
      <c r="S176" s="335">
        <v>45717</v>
      </c>
      <c r="T176" s="335">
        <v>45734</v>
      </c>
      <c r="U176" s="20"/>
      <c r="V176" s="12"/>
      <c r="W176" s="12"/>
      <c r="X176" s="14"/>
      <c r="Y176" s="15"/>
      <c r="Z176" s="10"/>
      <c r="AA176" s="10"/>
    </row>
    <row r="177" spans="1:27" ht="100.5" customHeight="1">
      <c r="A177" s="64" t="s">
        <v>80</v>
      </c>
      <c r="B177" s="66"/>
      <c r="C177" s="64" t="s">
        <v>81</v>
      </c>
      <c r="D177" s="66"/>
      <c r="E177" s="73" t="s">
        <v>60</v>
      </c>
      <c r="F177" s="73" t="str">
        <f>F35</f>
        <v>A1</v>
      </c>
      <c r="G177" s="320" t="str">
        <f>G35</f>
        <v>Implementar el Sistema Informático de Registro, Seguimiento y Control de los contribuyentes ZESE.</v>
      </c>
      <c r="H177" s="287"/>
      <c r="I177" s="288"/>
      <c r="J177"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77" s="65"/>
      <c r="L177" s="66"/>
      <c r="M177" s="326" t="s">
        <v>212</v>
      </c>
      <c r="N177" s="326" t="s">
        <v>65</v>
      </c>
      <c r="O177" s="326" t="s">
        <v>214</v>
      </c>
      <c r="P177" s="323" t="s">
        <v>216</v>
      </c>
      <c r="Q177" s="41"/>
      <c r="R177" s="41"/>
      <c r="S177" s="334">
        <v>45548</v>
      </c>
      <c r="T177" s="334">
        <v>45716</v>
      </c>
      <c r="U177" s="20"/>
      <c r="V177" s="12"/>
      <c r="W177" s="12"/>
      <c r="X177" s="14"/>
      <c r="Y177" s="15"/>
      <c r="Z177" s="10"/>
      <c r="AA177" s="10"/>
    </row>
    <row r="178" spans="1:27" ht="100.5" customHeight="1">
      <c r="A178" s="67"/>
      <c r="B178" s="69"/>
      <c r="C178" s="67"/>
      <c r="D178" s="69"/>
      <c r="E178" s="74"/>
      <c r="F178" s="74"/>
      <c r="G178" s="321"/>
      <c r="H178" s="30"/>
      <c r="I178" s="293"/>
      <c r="J178" s="67"/>
      <c r="K178" s="68"/>
      <c r="L178" s="69"/>
      <c r="M178" s="326" t="s">
        <v>213</v>
      </c>
      <c r="N178" s="326" t="s">
        <v>65</v>
      </c>
      <c r="O178" s="338" t="s">
        <v>215</v>
      </c>
      <c r="P178" s="323" t="s">
        <v>217</v>
      </c>
      <c r="Q178" s="41"/>
      <c r="R178" s="41"/>
      <c r="S178" s="334">
        <v>45597</v>
      </c>
      <c r="T178" s="334">
        <v>45730</v>
      </c>
      <c r="U178" s="20"/>
      <c r="V178" s="12"/>
      <c r="W178" s="12"/>
      <c r="X178" s="14"/>
      <c r="Y178" s="15"/>
      <c r="Z178" s="10"/>
      <c r="AA178" s="10"/>
    </row>
    <row r="179" spans="1:27" ht="133.5" customHeight="1">
      <c r="A179" s="67"/>
      <c r="B179" s="69"/>
      <c r="C179" s="67"/>
      <c r="D179" s="69"/>
      <c r="E179" s="74"/>
      <c r="F179" s="75"/>
      <c r="G179" s="322"/>
      <c r="H179" s="290"/>
      <c r="I179" s="291"/>
      <c r="J179" s="70"/>
      <c r="K179" s="71"/>
      <c r="L179" s="72"/>
      <c r="M179" s="326" t="s">
        <v>218</v>
      </c>
      <c r="N179" s="326" t="s">
        <v>65</v>
      </c>
      <c r="O179" s="326" t="s">
        <v>219</v>
      </c>
      <c r="P179" s="323" t="s">
        <v>220</v>
      </c>
      <c r="Q179" s="41"/>
      <c r="R179" s="41"/>
      <c r="S179" s="334">
        <v>45566</v>
      </c>
      <c r="T179" s="334">
        <v>45733</v>
      </c>
      <c r="U179" s="20"/>
      <c r="V179" s="12"/>
      <c r="W179" s="12"/>
      <c r="X179" s="14"/>
      <c r="Y179" s="15"/>
      <c r="Z179" s="10"/>
      <c r="AA179" s="10"/>
    </row>
    <row r="180" spans="1:27" ht="133.5" customHeight="1">
      <c r="A180" s="67"/>
      <c r="B180" s="69"/>
      <c r="C180" s="67"/>
      <c r="D180" s="69"/>
      <c r="E180" s="74"/>
      <c r="F180" s="73" t="str">
        <f>F38</f>
        <v>A2</v>
      </c>
      <c r="G180" s="320"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80" s="287"/>
      <c r="I180" s="288"/>
      <c r="J180"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80" s="65"/>
      <c r="L180" s="66"/>
      <c r="M180" s="326" t="s">
        <v>224</v>
      </c>
      <c r="N180" s="326" t="s">
        <v>65</v>
      </c>
      <c r="O180" s="326" t="s">
        <v>210</v>
      </c>
      <c r="P180" s="323" t="s">
        <v>223</v>
      </c>
      <c r="Q180" s="41"/>
      <c r="R180" s="41"/>
      <c r="S180" s="334">
        <v>45658</v>
      </c>
      <c r="T180" s="334">
        <v>45716</v>
      </c>
      <c r="U180" s="20"/>
      <c r="V180" s="12"/>
      <c r="W180" s="12"/>
      <c r="X180" s="14"/>
      <c r="Y180" s="15"/>
      <c r="Z180" s="10"/>
      <c r="AA180" s="10"/>
    </row>
    <row r="181" spans="1:27" ht="133.5" customHeight="1">
      <c r="A181" s="67"/>
      <c r="B181" s="69"/>
      <c r="C181" s="67"/>
      <c r="D181" s="69"/>
      <c r="E181" s="74"/>
      <c r="F181" s="75"/>
      <c r="G181" s="322"/>
      <c r="H181" s="290"/>
      <c r="I181" s="291"/>
      <c r="J181" s="70"/>
      <c r="K181" s="71"/>
      <c r="L181" s="72"/>
      <c r="M181" s="326" t="s">
        <v>221</v>
      </c>
      <c r="N181" s="326" t="s">
        <v>65</v>
      </c>
      <c r="O181" s="326" t="s">
        <v>222</v>
      </c>
      <c r="P181" s="323" t="s">
        <v>225</v>
      </c>
      <c r="Q181" s="41"/>
      <c r="R181" s="41"/>
      <c r="S181" s="334">
        <v>45717</v>
      </c>
      <c r="T181" s="334">
        <v>45992</v>
      </c>
      <c r="U181" s="20"/>
      <c r="V181" s="12"/>
      <c r="W181" s="12"/>
      <c r="X181" s="14"/>
      <c r="Y181" s="15"/>
      <c r="Z181" s="10"/>
      <c r="AA181" s="10"/>
    </row>
    <row r="182" spans="1:27" ht="133.5" customHeight="1">
      <c r="A182" s="67"/>
      <c r="B182" s="69"/>
      <c r="C182" s="67"/>
      <c r="D182" s="69"/>
      <c r="E182" s="74"/>
      <c r="F182" s="73" t="str">
        <f>F40</f>
        <v>A3</v>
      </c>
      <c r="G182" s="320"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82" s="287"/>
      <c r="I182" s="288"/>
      <c r="J182" s="64" t="str">
        <f>J40</f>
        <v xml:space="preserve">Controlar el cumplimiento de los requisitos formales y sustanciales para pertenecer al regimen ZESE y controlar o reportar los demás riesgos identificados. </v>
      </c>
      <c r="K182" s="65"/>
      <c r="L182" s="66"/>
      <c r="M182" s="327" t="s">
        <v>234</v>
      </c>
      <c r="N182" s="326" t="s">
        <v>65</v>
      </c>
      <c r="O182" s="326" t="s">
        <v>228</v>
      </c>
      <c r="P182" s="323" t="s">
        <v>230</v>
      </c>
      <c r="Q182" s="41"/>
      <c r="R182" s="41"/>
      <c r="S182" s="334">
        <v>45748</v>
      </c>
      <c r="T182" s="334">
        <v>45838</v>
      </c>
      <c r="U182" s="20"/>
      <c r="V182" s="12"/>
      <c r="W182" s="12"/>
      <c r="X182" s="14"/>
      <c r="Y182" s="15"/>
      <c r="Z182" s="10"/>
      <c r="AA182" s="10"/>
    </row>
    <row r="183" spans="1:27" ht="65.25" customHeight="1">
      <c r="A183" s="67"/>
      <c r="B183" s="69"/>
      <c r="C183" s="67"/>
      <c r="D183" s="69"/>
      <c r="E183" s="74"/>
      <c r="F183" s="74"/>
      <c r="G183" s="321"/>
      <c r="H183" s="30"/>
      <c r="I183" s="293"/>
      <c r="J183" s="67"/>
      <c r="K183" s="68"/>
      <c r="L183" s="69"/>
      <c r="M183" s="326" t="s">
        <v>227</v>
      </c>
      <c r="N183" s="326" t="s">
        <v>65</v>
      </c>
      <c r="O183" s="326" t="s">
        <v>229</v>
      </c>
      <c r="P183" s="323" t="s">
        <v>232</v>
      </c>
      <c r="Q183" s="41"/>
      <c r="R183" s="41"/>
      <c r="S183" s="334" t="s">
        <v>231</v>
      </c>
      <c r="T183" s="334">
        <v>45869</v>
      </c>
      <c r="U183" s="20"/>
      <c r="V183" s="12"/>
      <c r="W183" s="12"/>
      <c r="X183" s="14"/>
      <c r="Y183" s="15"/>
      <c r="Z183" s="10"/>
      <c r="AA183" s="10"/>
    </row>
    <row r="184" spans="1:27" ht="81.75" customHeight="1">
      <c r="A184" s="70"/>
      <c r="B184" s="72"/>
      <c r="C184" s="70"/>
      <c r="D184" s="72"/>
      <c r="E184" s="75"/>
      <c r="F184" s="75"/>
      <c r="G184" s="322"/>
      <c r="H184" s="290"/>
      <c r="I184" s="291"/>
      <c r="J184" s="70"/>
      <c r="K184" s="71"/>
      <c r="L184" s="72"/>
      <c r="M184" s="326" t="s">
        <v>226</v>
      </c>
      <c r="N184" s="326" t="s">
        <v>65</v>
      </c>
      <c r="O184" s="326" t="s">
        <v>222</v>
      </c>
      <c r="P184" s="323" t="s">
        <v>233</v>
      </c>
      <c r="Q184" s="41"/>
      <c r="R184" s="41"/>
      <c r="S184" s="334">
        <v>45870</v>
      </c>
      <c r="T184" s="334">
        <v>46022</v>
      </c>
      <c r="U184" s="20"/>
      <c r="V184" s="12"/>
      <c r="W184" s="12" t="s">
        <v>56</v>
      </c>
      <c r="X184" s="95"/>
      <c r="Y184" s="96"/>
      <c r="Z184" s="10"/>
      <c r="AA184" s="10"/>
    </row>
    <row r="185" spans="1:27" ht="15" thickBot="1">
      <c r="A185" s="30"/>
      <c r="B185" s="30"/>
      <c r="C185" s="23"/>
      <c r="D185" s="23"/>
      <c r="E185" s="23"/>
      <c r="F185" s="31"/>
      <c r="G185" s="23"/>
      <c r="H185" s="23"/>
      <c r="I185" s="23"/>
      <c r="J185" s="23"/>
      <c r="K185" s="23"/>
      <c r="L185" s="23"/>
      <c r="M185" s="23"/>
      <c r="N185" s="23"/>
      <c r="O185" s="23"/>
      <c r="P185" s="23"/>
      <c r="Q185" s="23"/>
      <c r="R185" s="23"/>
      <c r="S185" s="31"/>
      <c r="T185" s="31"/>
      <c r="U185" s="23"/>
      <c r="V185" s="28"/>
      <c r="W185" s="23"/>
      <c r="X185" s="23"/>
      <c r="Y185" s="23"/>
      <c r="Z185" s="23"/>
      <c r="AA185" s="23"/>
    </row>
    <row r="186" spans="1:27" ht="72.75" customHeight="1" thickTop="1" thickBot="1">
      <c r="A186" s="76" t="s">
        <v>90</v>
      </c>
      <c r="B186" s="77"/>
      <c r="C186" s="26" t="s">
        <v>91</v>
      </c>
      <c r="D186" s="337" t="s">
        <v>92</v>
      </c>
      <c r="E186" s="145"/>
      <c r="F186" s="145"/>
      <c r="G186" s="145"/>
      <c r="H186" s="145"/>
      <c r="I186" s="146"/>
      <c r="J186" s="23"/>
      <c r="K186" s="23"/>
      <c r="L186" s="23"/>
      <c r="M186" s="23"/>
      <c r="N186" s="23"/>
      <c r="O186" s="23"/>
      <c r="P186" s="23"/>
      <c r="Q186" s="23"/>
      <c r="R186" s="23"/>
      <c r="S186" s="31"/>
      <c r="T186" s="31"/>
      <c r="U186" s="23"/>
      <c r="V186" s="28"/>
      <c r="W186" s="23"/>
      <c r="X186" s="23"/>
      <c r="Y186" s="23"/>
      <c r="Z186" s="23"/>
      <c r="AA186" s="23"/>
    </row>
    <row r="187" spans="1:27" ht="8.25" customHeight="1" thickTop="1">
      <c r="A187" s="78"/>
      <c r="B187" s="78"/>
      <c r="C187" s="78"/>
      <c r="D187" s="78"/>
      <c r="E187" s="78"/>
      <c r="F187" s="78"/>
      <c r="G187" s="78"/>
      <c r="H187" s="78"/>
      <c r="I187" s="78"/>
      <c r="J187" s="78"/>
      <c r="K187" s="78"/>
      <c r="L187" s="78"/>
      <c r="M187" s="78"/>
      <c r="N187" s="78"/>
      <c r="O187" s="78"/>
      <c r="P187" s="78"/>
      <c r="Q187" s="78"/>
      <c r="R187" s="78"/>
      <c r="S187" s="78"/>
      <c r="T187" s="31"/>
      <c r="U187" s="23"/>
      <c r="V187" s="28"/>
      <c r="W187" s="23"/>
      <c r="X187" s="23"/>
      <c r="Y187" s="23"/>
      <c r="Z187" s="23"/>
      <c r="AA187" s="23"/>
    </row>
    <row r="188" spans="1:27" ht="57">
      <c r="A188" s="79" t="s">
        <v>25</v>
      </c>
      <c r="B188" s="79"/>
      <c r="C188" s="80" t="s">
        <v>93</v>
      </c>
      <c r="D188" s="80"/>
      <c r="E188" s="16" t="s">
        <v>27</v>
      </c>
      <c r="F188" s="36" t="s">
        <v>28</v>
      </c>
      <c r="G188" s="97" t="s">
        <v>29</v>
      </c>
      <c r="H188" s="98"/>
      <c r="I188" s="99"/>
      <c r="J188" s="100" t="s">
        <v>30</v>
      </c>
      <c r="K188" s="100"/>
      <c r="L188" s="100"/>
      <c r="M188" s="10"/>
      <c r="N188" s="10" t="s">
        <v>94</v>
      </c>
      <c r="O188" s="10" t="s">
        <v>33</v>
      </c>
      <c r="P188" s="63" t="s">
        <v>34</v>
      </c>
      <c r="Q188" s="63"/>
      <c r="R188" s="63"/>
      <c r="S188" s="32" t="s">
        <v>35</v>
      </c>
      <c r="T188" s="32" t="s">
        <v>36</v>
      </c>
      <c r="U188" s="17" t="s">
        <v>37</v>
      </c>
      <c r="V188" s="11" t="s">
        <v>38</v>
      </c>
      <c r="W188" s="11" t="s">
        <v>39</v>
      </c>
      <c r="X188" s="101" t="s">
        <v>95</v>
      </c>
      <c r="Y188" s="101"/>
      <c r="Z188" s="11" t="s">
        <v>41</v>
      </c>
      <c r="AA188" s="11" t="s">
        <v>42</v>
      </c>
    </row>
    <row r="189" spans="1:27" ht="81" customHeight="1">
      <c r="A189" s="64" t="s">
        <v>96</v>
      </c>
      <c r="B189" s="66"/>
      <c r="C189" s="64" t="s">
        <v>97</v>
      </c>
      <c r="D189" s="66"/>
      <c r="E189" s="73" t="s">
        <v>45</v>
      </c>
      <c r="F189" s="283" t="str">
        <f>F35</f>
        <v>A1</v>
      </c>
      <c r="G189" s="286" t="str">
        <f>G35</f>
        <v>Implementar el Sistema Informático de Registro, Seguimiento y Control de los contribuyentes ZESE.</v>
      </c>
      <c r="H189" s="287"/>
      <c r="I189" s="288"/>
      <c r="J189"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89" s="65"/>
      <c r="L189" s="66"/>
      <c r="M189" s="295" t="s">
        <v>212</v>
      </c>
      <c r="N189" s="295" t="s">
        <v>65</v>
      </c>
      <c r="O189" s="295" t="s">
        <v>214</v>
      </c>
      <c r="P189" s="294" t="s">
        <v>216</v>
      </c>
      <c r="Q189" s="41"/>
      <c r="R189" s="41"/>
      <c r="S189" s="297">
        <v>45548</v>
      </c>
      <c r="T189" s="297">
        <v>45716</v>
      </c>
      <c r="U189" s="17"/>
      <c r="V189" s="21"/>
      <c r="W189" s="21"/>
      <c r="X189" s="21"/>
      <c r="Y189" s="22"/>
      <c r="Z189" s="21"/>
      <c r="AA189" s="11"/>
    </row>
    <row r="190" spans="1:27" ht="109.5" customHeight="1">
      <c r="A190" s="67"/>
      <c r="B190" s="69"/>
      <c r="C190" s="67"/>
      <c r="D190" s="69"/>
      <c r="E190" s="74"/>
      <c r="F190" s="284"/>
      <c r="G190" s="292"/>
      <c r="H190" s="30"/>
      <c r="I190" s="293"/>
      <c r="J190" s="67"/>
      <c r="K190" s="68"/>
      <c r="L190" s="69"/>
      <c r="M190" s="295" t="s">
        <v>213</v>
      </c>
      <c r="N190" s="295" t="s">
        <v>65</v>
      </c>
      <c r="O190" s="338" t="s">
        <v>215</v>
      </c>
      <c r="P190" s="294" t="s">
        <v>217</v>
      </c>
      <c r="Q190" s="41"/>
      <c r="R190" s="41"/>
      <c r="S190" s="297">
        <v>45597</v>
      </c>
      <c r="T190" s="297">
        <v>45730</v>
      </c>
      <c r="U190" s="17"/>
      <c r="V190" s="21"/>
      <c r="W190" s="21"/>
      <c r="X190" s="21"/>
      <c r="Y190" s="22"/>
      <c r="Z190" s="21"/>
      <c r="AA190" s="11"/>
    </row>
    <row r="191" spans="1:27" ht="90.75" customHeight="1">
      <c r="A191" s="67"/>
      <c r="B191" s="69"/>
      <c r="C191" s="67"/>
      <c r="D191" s="69"/>
      <c r="E191" s="74"/>
      <c r="F191" s="285"/>
      <c r="G191" s="289"/>
      <c r="H191" s="290"/>
      <c r="I191" s="291"/>
      <c r="J191" s="70"/>
      <c r="K191" s="71"/>
      <c r="L191" s="72"/>
      <c r="M191" s="295" t="s">
        <v>218</v>
      </c>
      <c r="N191" s="295" t="s">
        <v>65</v>
      </c>
      <c r="O191" s="295" t="s">
        <v>219</v>
      </c>
      <c r="P191" s="294" t="s">
        <v>220</v>
      </c>
      <c r="Q191" s="41"/>
      <c r="R191" s="41"/>
      <c r="S191" s="297">
        <v>45566</v>
      </c>
      <c r="T191" s="297">
        <v>45733</v>
      </c>
      <c r="U191" s="20"/>
      <c r="V191" s="12"/>
      <c r="W191" s="12" t="s">
        <v>56</v>
      </c>
      <c r="X191" s="93"/>
      <c r="Y191" s="94"/>
      <c r="Z191" s="12"/>
      <c r="AA191" s="20"/>
    </row>
    <row r="192" spans="1:27" ht="92.25" customHeight="1">
      <c r="A192" s="67"/>
      <c r="B192" s="69"/>
      <c r="C192" s="67"/>
      <c r="D192" s="69"/>
      <c r="E192" s="74"/>
      <c r="F192" s="283" t="str">
        <f>F38</f>
        <v>A2</v>
      </c>
      <c r="G192"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192" s="287"/>
      <c r="I192" s="288"/>
      <c r="J192"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192" s="65"/>
      <c r="L192" s="66"/>
      <c r="M192" s="295" t="s">
        <v>224</v>
      </c>
      <c r="N192" s="295" t="s">
        <v>65</v>
      </c>
      <c r="O192" s="295" t="s">
        <v>210</v>
      </c>
      <c r="P192" s="294" t="s">
        <v>223</v>
      </c>
      <c r="Q192" s="41"/>
      <c r="R192" s="41"/>
      <c r="S192" s="297">
        <v>45658</v>
      </c>
      <c r="T192" s="297">
        <v>45716</v>
      </c>
      <c r="U192" s="20"/>
      <c r="V192" s="12"/>
      <c r="W192" s="12"/>
      <c r="X192" s="12"/>
      <c r="Y192" s="13"/>
      <c r="Z192" s="12"/>
      <c r="AA192" s="20"/>
    </row>
    <row r="193" spans="1:27" ht="64.5" customHeight="1">
      <c r="A193" s="67"/>
      <c r="B193" s="69"/>
      <c r="C193" s="67"/>
      <c r="D193" s="69"/>
      <c r="E193" s="74"/>
      <c r="F193" s="285"/>
      <c r="G193" s="289"/>
      <c r="H193" s="290"/>
      <c r="I193" s="291"/>
      <c r="J193" s="70"/>
      <c r="K193" s="71"/>
      <c r="L193" s="72"/>
      <c r="M193" s="295" t="s">
        <v>221</v>
      </c>
      <c r="N193" s="295" t="s">
        <v>65</v>
      </c>
      <c r="O193" s="295" t="s">
        <v>222</v>
      </c>
      <c r="P193" s="294" t="s">
        <v>225</v>
      </c>
      <c r="Q193" s="41"/>
      <c r="R193" s="41"/>
      <c r="S193" s="297">
        <v>45717</v>
      </c>
      <c r="T193" s="297">
        <v>45992</v>
      </c>
      <c r="U193" s="20"/>
      <c r="V193" s="12"/>
      <c r="W193" s="12"/>
      <c r="X193" s="12"/>
      <c r="Y193" s="13"/>
      <c r="Z193" s="12"/>
      <c r="AA193" s="20"/>
    </row>
    <row r="194" spans="1:27" ht="68.25" customHeight="1">
      <c r="A194" s="67"/>
      <c r="B194" s="69"/>
      <c r="C194" s="67"/>
      <c r="D194" s="69"/>
      <c r="E194" s="74"/>
      <c r="F194" s="283" t="str">
        <f>F40</f>
        <v>A3</v>
      </c>
      <c r="G194"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194" s="287"/>
      <c r="I194" s="288"/>
      <c r="J194" s="64" t="str">
        <f>J40</f>
        <v xml:space="preserve">Controlar el cumplimiento de los requisitos formales y sustanciales para pertenecer al regimen ZESE y controlar o reportar los demás riesgos identificados. </v>
      </c>
      <c r="K194" s="65"/>
      <c r="L194" s="66"/>
      <c r="M194" s="296" t="s">
        <v>234</v>
      </c>
      <c r="N194" s="295" t="s">
        <v>65</v>
      </c>
      <c r="O194" s="295" t="s">
        <v>228</v>
      </c>
      <c r="P194" s="294" t="s">
        <v>230</v>
      </c>
      <c r="Q194" s="41"/>
      <c r="R194" s="41"/>
      <c r="S194" s="297">
        <v>45748</v>
      </c>
      <c r="T194" s="297">
        <v>45838</v>
      </c>
      <c r="U194" s="20"/>
      <c r="V194" s="12"/>
      <c r="W194" s="12"/>
      <c r="X194" s="12"/>
      <c r="Y194" s="13"/>
      <c r="Z194" s="12"/>
      <c r="AA194" s="20"/>
    </row>
    <row r="195" spans="1:27" ht="69.75" customHeight="1">
      <c r="A195" s="67"/>
      <c r="B195" s="69"/>
      <c r="C195" s="67"/>
      <c r="D195" s="69"/>
      <c r="E195" s="74"/>
      <c r="F195" s="284"/>
      <c r="G195" s="292"/>
      <c r="H195" s="30"/>
      <c r="I195" s="293"/>
      <c r="J195" s="67"/>
      <c r="K195" s="68"/>
      <c r="L195" s="69"/>
      <c r="M195" s="295" t="s">
        <v>227</v>
      </c>
      <c r="N195" s="295" t="s">
        <v>65</v>
      </c>
      <c r="O195" s="295" t="s">
        <v>229</v>
      </c>
      <c r="P195" s="294" t="s">
        <v>232</v>
      </c>
      <c r="Q195" s="41"/>
      <c r="R195" s="41"/>
      <c r="S195" s="297" t="s">
        <v>231</v>
      </c>
      <c r="T195" s="297">
        <v>45869</v>
      </c>
      <c r="U195" s="20"/>
      <c r="V195" s="12"/>
      <c r="W195" s="12"/>
      <c r="X195" s="12"/>
      <c r="Y195" s="13"/>
      <c r="Z195" s="12"/>
      <c r="AA195" s="20"/>
    </row>
    <row r="196" spans="1:27" ht="144" customHeight="1">
      <c r="A196" s="70"/>
      <c r="B196" s="72"/>
      <c r="C196" s="70"/>
      <c r="D196" s="72"/>
      <c r="E196" s="75"/>
      <c r="F196" s="285"/>
      <c r="G196" s="289"/>
      <c r="H196" s="290"/>
      <c r="I196" s="291"/>
      <c r="J196" s="70"/>
      <c r="K196" s="71"/>
      <c r="L196" s="72"/>
      <c r="M196" s="295" t="s">
        <v>226</v>
      </c>
      <c r="N196" s="295" t="s">
        <v>65</v>
      </c>
      <c r="O196" s="295" t="s">
        <v>222</v>
      </c>
      <c r="P196" s="294" t="s">
        <v>233</v>
      </c>
      <c r="Q196" s="41"/>
      <c r="R196" s="41"/>
      <c r="S196" s="297">
        <v>45870</v>
      </c>
      <c r="T196" s="297">
        <v>46022</v>
      </c>
      <c r="U196" s="20"/>
      <c r="V196" s="12"/>
      <c r="W196" s="12"/>
      <c r="X196" s="12"/>
      <c r="Y196" s="13"/>
      <c r="Z196" s="12"/>
      <c r="AA196" s="20"/>
    </row>
    <row r="197" spans="1:27" ht="144" customHeight="1">
      <c r="A197" s="64" t="s">
        <v>78</v>
      </c>
      <c r="B197" s="66"/>
      <c r="C197" s="64" t="s">
        <v>79</v>
      </c>
      <c r="D197" s="66"/>
      <c r="E197" s="73" t="s">
        <v>60</v>
      </c>
      <c r="F197" s="283" t="str">
        <f>F35</f>
        <v>A1</v>
      </c>
      <c r="G197" s="286" t="str">
        <f>G35</f>
        <v>Implementar el Sistema Informático de Registro, Seguimiento y Control de los contribuyentes ZESE.</v>
      </c>
      <c r="H197" s="287"/>
      <c r="I197" s="288"/>
      <c r="J197"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197" s="65"/>
      <c r="L197" s="66"/>
      <c r="M197" s="295" t="s">
        <v>212</v>
      </c>
      <c r="N197" s="295" t="s">
        <v>65</v>
      </c>
      <c r="O197" s="295" t="s">
        <v>214</v>
      </c>
      <c r="P197" s="294" t="s">
        <v>216</v>
      </c>
      <c r="Q197" s="41"/>
      <c r="R197" s="41"/>
      <c r="S197" s="297">
        <v>45548</v>
      </c>
      <c r="T197" s="297">
        <v>45716</v>
      </c>
      <c r="U197" s="20"/>
      <c r="V197" s="12"/>
      <c r="W197" s="12"/>
      <c r="X197" s="12"/>
      <c r="Y197" s="13"/>
      <c r="Z197" s="12"/>
      <c r="AA197" s="20"/>
    </row>
    <row r="198" spans="1:27" ht="144" customHeight="1">
      <c r="A198" s="67"/>
      <c r="B198" s="69"/>
      <c r="C198" s="67"/>
      <c r="D198" s="69"/>
      <c r="E198" s="74"/>
      <c r="F198" s="284"/>
      <c r="G198" s="292"/>
      <c r="H198" s="30"/>
      <c r="I198" s="293"/>
      <c r="J198" s="67"/>
      <c r="K198" s="68"/>
      <c r="L198" s="69"/>
      <c r="M198" s="295" t="s">
        <v>213</v>
      </c>
      <c r="N198" s="295" t="s">
        <v>65</v>
      </c>
      <c r="O198" s="338" t="s">
        <v>215</v>
      </c>
      <c r="P198" s="294" t="s">
        <v>217</v>
      </c>
      <c r="Q198" s="41"/>
      <c r="R198" s="41"/>
      <c r="S198" s="297">
        <v>45597</v>
      </c>
      <c r="T198" s="297">
        <v>45730</v>
      </c>
      <c r="U198" s="20"/>
      <c r="V198" s="12"/>
      <c r="W198" s="12"/>
      <c r="X198" s="12"/>
      <c r="Y198" s="13"/>
      <c r="Z198" s="12"/>
      <c r="AA198" s="20"/>
    </row>
    <row r="199" spans="1:27" ht="144" customHeight="1">
      <c r="A199" s="67"/>
      <c r="B199" s="69"/>
      <c r="C199" s="67"/>
      <c r="D199" s="69"/>
      <c r="E199" s="74"/>
      <c r="F199" s="285"/>
      <c r="G199" s="289"/>
      <c r="H199" s="290"/>
      <c r="I199" s="291"/>
      <c r="J199" s="70"/>
      <c r="K199" s="71"/>
      <c r="L199" s="72"/>
      <c r="M199" s="295" t="s">
        <v>218</v>
      </c>
      <c r="N199" s="295" t="s">
        <v>65</v>
      </c>
      <c r="O199" s="295" t="s">
        <v>219</v>
      </c>
      <c r="P199" s="294" t="s">
        <v>220</v>
      </c>
      <c r="Q199" s="41"/>
      <c r="R199" s="41"/>
      <c r="S199" s="297">
        <v>45566</v>
      </c>
      <c r="T199" s="297">
        <v>45733</v>
      </c>
      <c r="U199" s="20"/>
      <c r="V199" s="12"/>
      <c r="W199" s="12"/>
      <c r="X199" s="12"/>
      <c r="Y199" s="13"/>
      <c r="Z199" s="12"/>
      <c r="AA199" s="20"/>
    </row>
    <row r="200" spans="1:27" ht="144" customHeight="1">
      <c r="A200" s="67"/>
      <c r="B200" s="69"/>
      <c r="C200" s="67"/>
      <c r="D200" s="69"/>
      <c r="E200" s="74"/>
      <c r="F200" s="283" t="str">
        <f>F38</f>
        <v>A2</v>
      </c>
      <c r="G200" s="286"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200" s="287"/>
      <c r="I200" s="288"/>
      <c r="J200"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200" s="65"/>
      <c r="L200" s="66"/>
      <c r="M200" s="295" t="s">
        <v>224</v>
      </c>
      <c r="N200" s="295" t="s">
        <v>65</v>
      </c>
      <c r="O200" s="295" t="s">
        <v>210</v>
      </c>
      <c r="P200" s="294" t="s">
        <v>223</v>
      </c>
      <c r="Q200" s="41"/>
      <c r="R200" s="41"/>
      <c r="S200" s="297">
        <v>45658</v>
      </c>
      <c r="T200" s="297">
        <v>45716</v>
      </c>
      <c r="U200" s="20"/>
      <c r="V200" s="12"/>
      <c r="W200" s="12"/>
      <c r="X200" s="12"/>
      <c r="Y200" s="13"/>
      <c r="Z200" s="12"/>
      <c r="AA200" s="20"/>
    </row>
    <row r="201" spans="1:27" ht="144" customHeight="1">
      <c r="A201" s="67"/>
      <c r="B201" s="69"/>
      <c r="C201" s="67"/>
      <c r="D201" s="69"/>
      <c r="E201" s="74"/>
      <c r="F201" s="285"/>
      <c r="G201" s="289"/>
      <c r="H201" s="290"/>
      <c r="I201" s="291"/>
      <c r="J201" s="70"/>
      <c r="K201" s="71"/>
      <c r="L201" s="72"/>
      <c r="M201" s="295" t="s">
        <v>221</v>
      </c>
      <c r="N201" s="295" t="s">
        <v>65</v>
      </c>
      <c r="O201" s="295" t="s">
        <v>222</v>
      </c>
      <c r="P201" s="294" t="s">
        <v>225</v>
      </c>
      <c r="Q201" s="41"/>
      <c r="R201" s="41"/>
      <c r="S201" s="297">
        <v>45717</v>
      </c>
      <c r="T201" s="297">
        <v>45992</v>
      </c>
      <c r="U201" s="20"/>
      <c r="V201" s="12"/>
      <c r="W201" s="12"/>
      <c r="X201" s="12"/>
      <c r="Y201" s="13"/>
      <c r="Z201" s="12"/>
      <c r="AA201" s="20"/>
    </row>
    <row r="202" spans="1:27" ht="144" customHeight="1">
      <c r="A202" s="67"/>
      <c r="B202" s="69"/>
      <c r="C202" s="67"/>
      <c r="D202" s="69"/>
      <c r="E202" s="74"/>
      <c r="F202" s="283" t="str">
        <f>F40</f>
        <v>A3</v>
      </c>
      <c r="G202" s="286"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202" s="287"/>
      <c r="I202" s="288"/>
      <c r="J202" s="64" t="str">
        <f>J40</f>
        <v xml:space="preserve">Controlar el cumplimiento de los requisitos formales y sustanciales para pertenecer al regimen ZESE y controlar o reportar los demás riesgos identificados. </v>
      </c>
      <c r="K202" s="65"/>
      <c r="L202" s="66"/>
      <c r="M202" s="296" t="s">
        <v>234</v>
      </c>
      <c r="N202" s="295" t="s">
        <v>65</v>
      </c>
      <c r="O202" s="295" t="s">
        <v>228</v>
      </c>
      <c r="P202" s="294" t="s">
        <v>230</v>
      </c>
      <c r="Q202" s="41"/>
      <c r="R202" s="41"/>
      <c r="S202" s="297">
        <v>45748</v>
      </c>
      <c r="T202" s="297">
        <v>45838</v>
      </c>
      <c r="U202" s="20"/>
      <c r="V202" s="12"/>
      <c r="W202" s="12"/>
      <c r="X202" s="12"/>
      <c r="Y202" s="13"/>
      <c r="Z202" s="12"/>
      <c r="AA202" s="20"/>
    </row>
    <row r="203" spans="1:27" ht="144" customHeight="1">
      <c r="A203" s="67"/>
      <c r="B203" s="69"/>
      <c r="C203" s="67"/>
      <c r="D203" s="69"/>
      <c r="E203" s="74"/>
      <c r="F203" s="284"/>
      <c r="G203" s="292"/>
      <c r="H203" s="30"/>
      <c r="I203" s="293"/>
      <c r="J203" s="67"/>
      <c r="K203" s="68"/>
      <c r="L203" s="69"/>
      <c r="M203" s="295" t="s">
        <v>227</v>
      </c>
      <c r="N203" s="295" t="s">
        <v>65</v>
      </c>
      <c r="O203" s="295" t="s">
        <v>229</v>
      </c>
      <c r="P203" s="294" t="s">
        <v>232</v>
      </c>
      <c r="Q203" s="41"/>
      <c r="R203" s="41"/>
      <c r="S203" s="297" t="s">
        <v>231</v>
      </c>
      <c r="T203" s="297">
        <v>45869</v>
      </c>
      <c r="U203" s="20"/>
      <c r="V203" s="12"/>
      <c r="W203" s="12"/>
      <c r="X203" s="12"/>
      <c r="Y203" s="13"/>
      <c r="Z203" s="12"/>
      <c r="AA203" s="20"/>
    </row>
    <row r="204" spans="1:27" ht="133.5" customHeight="1">
      <c r="A204" s="70"/>
      <c r="B204" s="72"/>
      <c r="C204" s="70"/>
      <c r="D204" s="72"/>
      <c r="E204" s="75"/>
      <c r="F204" s="285"/>
      <c r="G204" s="289"/>
      <c r="H204" s="290"/>
      <c r="I204" s="291"/>
      <c r="J204" s="70"/>
      <c r="K204" s="71"/>
      <c r="L204" s="72"/>
      <c r="M204" s="295" t="s">
        <v>226</v>
      </c>
      <c r="N204" s="295" t="s">
        <v>65</v>
      </c>
      <c r="O204" s="295" t="s">
        <v>222</v>
      </c>
      <c r="P204" s="294" t="s">
        <v>233</v>
      </c>
      <c r="Q204" s="41"/>
      <c r="R204" s="41"/>
      <c r="S204" s="297">
        <v>45870</v>
      </c>
      <c r="T204" s="297">
        <v>46022</v>
      </c>
      <c r="U204" s="20"/>
      <c r="V204" s="12"/>
      <c r="W204" s="12" t="s">
        <v>56</v>
      </c>
      <c r="X204" s="95"/>
      <c r="Y204" s="96"/>
      <c r="Z204" s="10"/>
      <c r="AA204" s="10"/>
    </row>
    <row r="205" spans="1:27" ht="15" thickBot="1">
      <c r="A205" s="30"/>
      <c r="B205" s="30"/>
      <c r="C205" s="23"/>
      <c r="D205" s="23"/>
      <c r="E205" s="23"/>
      <c r="F205" s="31"/>
      <c r="G205" s="23"/>
      <c r="H205" s="23"/>
      <c r="I205" s="23"/>
      <c r="J205" s="23"/>
      <c r="K205" s="23"/>
      <c r="L205" s="23"/>
      <c r="M205" s="23"/>
      <c r="N205" s="23"/>
      <c r="O205" s="23"/>
      <c r="P205" s="23"/>
      <c r="Q205" s="23"/>
      <c r="R205" s="23"/>
      <c r="S205" s="31"/>
      <c r="T205" s="31"/>
      <c r="U205" s="23"/>
      <c r="V205" s="28"/>
      <c r="W205" s="23"/>
      <c r="X205" s="23"/>
      <c r="Y205" s="23"/>
      <c r="Z205" s="23"/>
      <c r="AA205" s="23"/>
    </row>
    <row r="206" spans="1:27" ht="72.75" customHeight="1" thickTop="1" thickBot="1">
      <c r="A206" s="76" t="s">
        <v>90</v>
      </c>
      <c r="B206" s="77"/>
      <c r="C206" s="26" t="s">
        <v>98</v>
      </c>
      <c r="D206" s="339" t="s">
        <v>99</v>
      </c>
      <c r="E206" s="145"/>
      <c r="F206" s="145"/>
      <c r="G206" s="145"/>
      <c r="H206" s="145"/>
      <c r="I206" s="146"/>
      <c r="J206" s="23"/>
      <c r="K206" s="23"/>
      <c r="L206" s="23"/>
      <c r="M206" s="23"/>
      <c r="N206" s="23"/>
      <c r="O206" s="23"/>
      <c r="P206" s="23"/>
      <c r="Q206" s="23"/>
      <c r="R206" s="23"/>
      <c r="S206" s="31"/>
      <c r="T206" s="31"/>
      <c r="U206" s="23"/>
      <c r="V206" s="28"/>
      <c r="W206" s="23"/>
      <c r="X206" s="23"/>
      <c r="Y206" s="23"/>
      <c r="Z206" s="23"/>
      <c r="AA206" s="23"/>
    </row>
    <row r="207" spans="1:27" ht="8.25" customHeight="1" thickTop="1">
      <c r="A207" s="78"/>
      <c r="B207" s="78"/>
      <c r="C207" s="78"/>
      <c r="D207" s="78"/>
      <c r="E207" s="78"/>
      <c r="F207" s="78"/>
      <c r="G207" s="78"/>
      <c r="H207" s="78"/>
      <c r="I207" s="78"/>
      <c r="J207" s="78"/>
      <c r="K207" s="78"/>
      <c r="L207" s="78"/>
      <c r="M207" s="78"/>
      <c r="N207" s="78"/>
      <c r="O207" s="78"/>
      <c r="P207" s="78"/>
      <c r="Q207" s="78"/>
      <c r="R207" s="78"/>
      <c r="S207" s="78"/>
      <c r="T207" s="31"/>
      <c r="U207" s="23"/>
      <c r="V207" s="28"/>
      <c r="W207" s="23"/>
      <c r="X207" s="23"/>
      <c r="Y207" s="23"/>
      <c r="Z207" s="23"/>
      <c r="AA207" s="23"/>
    </row>
    <row r="208" spans="1:27" ht="57">
      <c r="A208" s="79" t="s">
        <v>25</v>
      </c>
      <c r="B208" s="79"/>
      <c r="C208" s="80" t="s">
        <v>93</v>
      </c>
      <c r="D208" s="80"/>
      <c r="E208" s="16" t="s">
        <v>27</v>
      </c>
      <c r="F208" s="36" t="s">
        <v>28</v>
      </c>
      <c r="G208" s="97" t="s">
        <v>29</v>
      </c>
      <c r="H208" s="98"/>
      <c r="I208" s="99"/>
      <c r="J208" s="100" t="s">
        <v>30</v>
      </c>
      <c r="K208" s="100"/>
      <c r="L208" s="100"/>
      <c r="M208" s="10"/>
      <c r="N208" s="10" t="s">
        <v>94</v>
      </c>
      <c r="O208" s="10" t="s">
        <v>33</v>
      </c>
      <c r="P208" s="63" t="s">
        <v>34</v>
      </c>
      <c r="Q208" s="63"/>
      <c r="R208" s="63"/>
      <c r="S208" s="32" t="s">
        <v>35</v>
      </c>
      <c r="T208" s="32" t="s">
        <v>36</v>
      </c>
      <c r="U208" s="17" t="s">
        <v>37</v>
      </c>
      <c r="V208" s="11" t="s">
        <v>38</v>
      </c>
      <c r="W208" s="11" t="s">
        <v>39</v>
      </c>
      <c r="X208" s="101" t="s">
        <v>95</v>
      </c>
      <c r="Y208" s="101"/>
      <c r="Z208" s="11" t="s">
        <v>41</v>
      </c>
      <c r="AA208" s="11" t="s">
        <v>42</v>
      </c>
    </row>
    <row r="209" spans="1:27" ht="86.25" customHeight="1">
      <c r="A209" s="64" t="s">
        <v>71</v>
      </c>
      <c r="B209" s="66"/>
      <c r="C209" s="64" t="s">
        <v>72</v>
      </c>
      <c r="D209" s="66"/>
      <c r="E209" s="73" t="s">
        <v>60</v>
      </c>
      <c r="F209" s="340" t="str">
        <f>F35</f>
        <v>A1</v>
      </c>
      <c r="G209" s="341" t="str">
        <f>G35</f>
        <v>Implementar el Sistema Informático de Registro, Seguimiento y Control de los contribuyentes ZESE.</v>
      </c>
      <c r="H209" s="287"/>
      <c r="I209" s="288"/>
      <c r="J209"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209" s="65"/>
      <c r="L209" s="66"/>
      <c r="M209" s="347" t="s">
        <v>212</v>
      </c>
      <c r="N209" s="347" t="s">
        <v>65</v>
      </c>
      <c r="O209" s="347" t="s">
        <v>214</v>
      </c>
      <c r="P209" s="346" t="s">
        <v>216</v>
      </c>
      <c r="Q209" s="41"/>
      <c r="R209" s="41"/>
      <c r="S209" s="349">
        <v>45548</v>
      </c>
      <c r="T209" s="349">
        <v>45716</v>
      </c>
      <c r="U209" s="17"/>
      <c r="V209" s="21"/>
      <c r="W209" s="21"/>
      <c r="X209" s="21"/>
      <c r="Y209" s="22"/>
      <c r="Z209" s="21"/>
      <c r="AA209" s="11"/>
    </row>
    <row r="210" spans="1:27" ht="113.25" customHeight="1">
      <c r="A210" s="67"/>
      <c r="B210" s="69"/>
      <c r="C210" s="67"/>
      <c r="D210" s="69"/>
      <c r="E210" s="74"/>
      <c r="F210" s="342"/>
      <c r="G210" s="343"/>
      <c r="H210" s="30"/>
      <c r="I210" s="293"/>
      <c r="J210" s="67"/>
      <c r="K210" s="68"/>
      <c r="L210" s="69"/>
      <c r="M210" s="347" t="s">
        <v>213</v>
      </c>
      <c r="N210" s="347" t="s">
        <v>65</v>
      </c>
      <c r="O210" s="338" t="s">
        <v>215</v>
      </c>
      <c r="P210" s="346" t="s">
        <v>217</v>
      </c>
      <c r="Q210" s="41"/>
      <c r="R210" s="41"/>
      <c r="S210" s="349">
        <v>45597</v>
      </c>
      <c r="T210" s="349">
        <v>45730</v>
      </c>
      <c r="U210" s="17"/>
      <c r="V210" s="21"/>
      <c r="W210" s="21"/>
      <c r="X210" s="21"/>
      <c r="Y210" s="22"/>
      <c r="Z210" s="21"/>
      <c r="AA210" s="11"/>
    </row>
    <row r="211" spans="1:27" ht="144" customHeight="1">
      <c r="A211" s="67"/>
      <c r="B211" s="69"/>
      <c r="C211" s="67"/>
      <c r="D211" s="69"/>
      <c r="E211" s="74"/>
      <c r="F211" s="344"/>
      <c r="G211" s="345"/>
      <c r="H211" s="290"/>
      <c r="I211" s="291"/>
      <c r="J211" s="70"/>
      <c r="K211" s="71"/>
      <c r="L211" s="72"/>
      <c r="M211" s="347" t="s">
        <v>218</v>
      </c>
      <c r="N211" s="347" t="s">
        <v>65</v>
      </c>
      <c r="O211" s="347" t="s">
        <v>219</v>
      </c>
      <c r="P211" s="346" t="s">
        <v>220</v>
      </c>
      <c r="Q211" s="41"/>
      <c r="R211" s="41"/>
      <c r="S211" s="349">
        <v>45566</v>
      </c>
      <c r="T211" s="349">
        <v>45733</v>
      </c>
      <c r="U211" s="20"/>
      <c r="V211" s="12"/>
      <c r="W211" s="12" t="s">
        <v>56</v>
      </c>
      <c r="X211" s="93"/>
      <c r="Y211" s="94"/>
      <c r="Z211" s="12"/>
      <c r="AA211" s="20"/>
    </row>
    <row r="212" spans="1:27" ht="144" customHeight="1">
      <c r="A212" s="67"/>
      <c r="B212" s="69"/>
      <c r="C212" s="67"/>
      <c r="D212" s="69"/>
      <c r="E212" s="74"/>
      <c r="F212" s="340" t="str">
        <f>F40</f>
        <v>A3</v>
      </c>
      <c r="G212" s="341"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212" s="287"/>
      <c r="I212" s="288"/>
      <c r="J212" s="64" t="str">
        <f>J40</f>
        <v xml:space="preserve">Controlar el cumplimiento de los requisitos formales y sustanciales para pertenecer al regimen ZESE y controlar o reportar los demás riesgos identificados. </v>
      </c>
      <c r="K212" s="65"/>
      <c r="L212" s="66"/>
      <c r="M212" s="348" t="s">
        <v>234</v>
      </c>
      <c r="N212" s="347" t="s">
        <v>65</v>
      </c>
      <c r="O212" s="347" t="s">
        <v>228</v>
      </c>
      <c r="P212" s="346" t="s">
        <v>230</v>
      </c>
      <c r="Q212" s="41"/>
      <c r="R212" s="41"/>
      <c r="S212" s="349">
        <v>45748</v>
      </c>
      <c r="T212" s="349">
        <v>45838</v>
      </c>
      <c r="U212" s="20"/>
      <c r="V212" s="12"/>
      <c r="W212" s="12"/>
      <c r="X212" s="12"/>
      <c r="Y212" s="13"/>
      <c r="Z212" s="12"/>
      <c r="AA212" s="20"/>
    </row>
    <row r="213" spans="1:27" ht="144" customHeight="1">
      <c r="A213" s="67"/>
      <c r="B213" s="69"/>
      <c r="C213" s="67"/>
      <c r="D213" s="69"/>
      <c r="E213" s="74"/>
      <c r="F213" s="342"/>
      <c r="G213" s="343"/>
      <c r="H213" s="30"/>
      <c r="I213" s="293"/>
      <c r="J213" s="67"/>
      <c r="K213" s="68"/>
      <c r="L213" s="69"/>
      <c r="M213" s="347" t="s">
        <v>227</v>
      </c>
      <c r="N213" s="347" t="s">
        <v>65</v>
      </c>
      <c r="O213" s="347" t="s">
        <v>229</v>
      </c>
      <c r="P213" s="346" t="s">
        <v>232</v>
      </c>
      <c r="Q213" s="41"/>
      <c r="R213" s="41"/>
      <c r="S213" s="349" t="s">
        <v>231</v>
      </c>
      <c r="T213" s="349">
        <v>45869</v>
      </c>
      <c r="U213" s="20"/>
      <c r="V213" s="12"/>
      <c r="W213" s="12"/>
      <c r="X213" s="12"/>
      <c r="Y213" s="13"/>
      <c r="Z213" s="12"/>
      <c r="AA213" s="20"/>
    </row>
    <row r="214" spans="1:27" ht="144" customHeight="1">
      <c r="A214" s="70"/>
      <c r="B214" s="72"/>
      <c r="C214" s="70"/>
      <c r="D214" s="72"/>
      <c r="E214" s="75"/>
      <c r="F214" s="344"/>
      <c r="G214" s="345"/>
      <c r="H214" s="290"/>
      <c r="I214" s="291"/>
      <c r="J214" s="70"/>
      <c r="K214" s="71"/>
      <c r="L214" s="72"/>
      <c r="M214" s="347" t="s">
        <v>226</v>
      </c>
      <c r="N214" s="347" t="s">
        <v>65</v>
      </c>
      <c r="O214" s="347" t="s">
        <v>222</v>
      </c>
      <c r="P214" s="346" t="s">
        <v>233</v>
      </c>
      <c r="Q214" s="41"/>
      <c r="R214" s="41"/>
      <c r="S214" s="349">
        <v>45870</v>
      </c>
      <c r="T214" s="349">
        <v>46022</v>
      </c>
      <c r="U214" s="20"/>
      <c r="V214" s="12"/>
      <c r="W214" s="12"/>
      <c r="X214" s="12"/>
      <c r="Y214" s="13"/>
      <c r="Z214" s="12"/>
      <c r="AA214" s="20"/>
    </row>
    <row r="215" spans="1:27" ht="106.5" customHeight="1">
      <c r="A215" s="64" t="s">
        <v>80</v>
      </c>
      <c r="B215" s="66"/>
      <c r="C215" s="64" t="s">
        <v>81</v>
      </c>
      <c r="D215" s="66"/>
      <c r="E215" s="73" t="s">
        <v>60</v>
      </c>
      <c r="F215" s="340" t="str">
        <f>F35</f>
        <v>A1</v>
      </c>
      <c r="G215" s="341" t="str">
        <f>G35</f>
        <v>Implementar el Sistema Informático de Registro, Seguimiento y Control de los contribuyentes ZESE.</v>
      </c>
      <c r="H215" s="287"/>
      <c r="I215" s="288"/>
      <c r="J215" s="64" t="str">
        <f>J35</f>
        <v xml:space="preserve">Disponer de un sistema informático que garantice la integridad, confiabilidad y disponibilidad de la información presentada por los contribuyentes ZESE y que sea el insumo principal para el diseño y ejecución de programas o acciones de control de fiscalización tributaria. </v>
      </c>
      <c r="K215" s="65"/>
      <c r="L215" s="66"/>
      <c r="M215" s="347" t="s">
        <v>212</v>
      </c>
      <c r="N215" s="347" t="s">
        <v>65</v>
      </c>
      <c r="O215" s="347" t="s">
        <v>214</v>
      </c>
      <c r="P215" s="346" t="s">
        <v>216</v>
      </c>
      <c r="Q215" s="41"/>
      <c r="R215" s="41"/>
      <c r="S215" s="349">
        <v>45548</v>
      </c>
      <c r="T215" s="349">
        <v>45716</v>
      </c>
      <c r="U215" s="20"/>
      <c r="V215" s="12"/>
      <c r="W215" s="12"/>
      <c r="X215" s="12"/>
      <c r="Y215" s="13"/>
      <c r="Z215" s="12"/>
      <c r="AA215" s="20"/>
    </row>
    <row r="216" spans="1:27" ht="68.25" customHeight="1">
      <c r="A216" s="67"/>
      <c r="B216" s="69"/>
      <c r="C216" s="67"/>
      <c r="D216" s="69"/>
      <c r="E216" s="74"/>
      <c r="F216" s="342"/>
      <c r="G216" s="343"/>
      <c r="H216" s="30"/>
      <c r="I216" s="293"/>
      <c r="J216" s="67"/>
      <c r="K216" s="68"/>
      <c r="L216" s="69"/>
      <c r="M216" s="347" t="s">
        <v>213</v>
      </c>
      <c r="N216" s="347" t="s">
        <v>65</v>
      </c>
      <c r="O216" s="338" t="s">
        <v>215</v>
      </c>
      <c r="P216" s="346" t="s">
        <v>217</v>
      </c>
      <c r="Q216" s="41"/>
      <c r="R216" s="41"/>
      <c r="S216" s="349">
        <v>45597</v>
      </c>
      <c r="T216" s="349">
        <v>45730</v>
      </c>
      <c r="U216" s="20"/>
      <c r="V216" s="12"/>
      <c r="W216" s="12"/>
      <c r="X216" s="12"/>
      <c r="Y216" s="13"/>
      <c r="Z216" s="12"/>
      <c r="AA216" s="20"/>
    </row>
    <row r="217" spans="1:27" ht="144" customHeight="1">
      <c r="A217" s="67"/>
      <c r="B217" s="69"/>
      <c r="C217" s="67"/>
      <c r="D217" s="69"/>
      <c r="E217" s="74"/>
      <c r="F217" s="344"/>
      <c r="G217" s="345"/>
      <c r="H217" s="290"/>
      <c r="I217" s="291"/>
      <c r="J217" s="70"/>
      <c r="K217" s="71"/>
      <c r="L217" s="72"/>
      <c r="M217" s="347" t="s">
        <v>218</v>
      </c>
      <c r="N217" s="347" t="s">
        <v>65</v>
      </c>
      <c r="O217" s="347" t="s">
        <v>219</v>
      </c>
      <c r="P217" s="346" t="s">
        <v>220</v>
      </c>
      <c r="Q217" s="41"/>
      <c r="R217" s="41"/>
      <c r="S217" s="349">
        <v>45566</v>
      </c>
      <c r="T217" s="349">
        <v>45733</v>
      </c>
      <c r="U217" s="20"/>
      <c r="V217" s="12"/>
      <c r="W217" s="12"/>
      <c r="X217" s="12"/>
      <c r="Y217" s="13"/>
      <c r="Z217" s="12"/>
      <c r="AA217" s="20"/>
    </row>
    <row r="218" spans="1:27" ht="144" customHeight="1">
      <c r="A218" s="67"/>
      <c r="B218" s="69"/>
      <c r="C218" s="67"/>
      <c r="D218" s="69"/>
      <c r="E218" s="74"/>
      <c r="F218" s="340" t="str">
        <f>F38</f>
        <v>A2</v>
      </c>
      <c r="G218" s="341" t="str">
        <f>G38</f>
        <v xml:space="preserve">Diseñar y ejecutar una acción de control en fiscalización para la verificación de los requisitos para pertenecer al regimen ZESE y efectuar la determinación del impuesto o la imposición de las sanciones correspondientes, cuando sea el caso, de los casos identificados en el informe ITRC.
</v>
      </c>
      <c r="H218" s="287"/>
      <c r="I218" s="288"/>
      <c r="J218" s="64" t="str">
        <f>J38</f>
        <v xml:space="preserve">Verificar el cumplimiento de los requisitos de los contribuyentes ZESE identificados en el informe del ITRC, buscando que en los casos que corresponda, el contribuyente subsane las incosistencias liquide las sanciones correspondientes o efectuar la determinación del impuesto o la imposición de las sanciones correspondientes, cuando sea el caso. </v>
      </c>
      <c r="K218" s="65"/>
      <c r="L218" s="66"/>
      <c r="M218" s="347" t="s">
        <v>224</v>
      </c>
      <c r="N218" s="347" t="s">
        <v>65</v>
      </c>
      <c r="O218" s="347" t="s">
        <v>210</v>
      </c>
      <c r="P218" s="346" t="s">
        <v>223</v>
      </c>
      <c r="Q218" s="41"/>
      <c r="R218" s="41"/>
      <c r="S218" s="349">
        <v>45658</v>
      </c>
      <c r="T218" s="349">
        <v>45716</v>
      </c>
      <c r="U218" s="20"/>
      <c r="V218" s="12"/>
      <c r="W218" s="12"/>
      <c r="X218" s="12"/>
      <c r="Y218" s="13"/>
      <c r="Z218" s="12"/>
      <c r="AA218" s="20"/>
    </row>
    <row r="219" spans="1:27" ht="144" customHeight="1">
      <c r="A219" s="67"/>
      <c r="B219" s="69"/>
      <c r="C219" s="67"/>
      <c r="D219" s="69"/>
      <c r="E219" s="74"/>
      <c r="F219" s="344"/>
      <c r="G219" s="345"/>
      <c r="H219" s="290"/>
      <c r="I219" s="291"/>
      <c r="J219" s="70"/>
      <c r="K219" s="71"/>
      <c r="L219" s="72"/>
      <c r="M219" s="347" t="s">
        <v>221</v>
      </c>
      <c r="N219" s="347" t="s">
        <v>65</v>
      </c>
      <c r="O219" s="347" t="s">
        <v>222</v>
      </c>
      <c r="P219" s="346" t="s">
        <v>225</v>
      </c>
      <c r="Q219" s="41"/>
      <c r="R219" s="41"/>
      <c r="S219" s="349">
        <v>45717</v>
      </c>
      <c r="T219" s="349">
        <v>45992</v>
      </c>
      <c r="U219" s="20"/>
      <c r="V219" s="12"/>
      <c r="W219" s="12"/>
      <c r="X219" s="12"/>
      <c r="Y219" s="13"/>
      <c r="Z219" s="12"/>
      <c r="AA219" s="20"/>
    </row>
    <row r="220" spans="1:27" ht="144" customHeight="1">
      <c r="A220" s="67"/>
      <c r="B220" s="69"/>
      <c r="C220" s="67"/>
      <c r="D220" s="69"/>
      <c r="E220" s="74"/>
      <c r="F220" s="340" t="str">
        <f>F40</f>
        <v>A3</v>
      </c>
      <c r="G220" s="341" t="str">
        <f>G40</f>
        <v>Diseñar y ejecutar un programa o acción de control  del año gravable 2024, basado en un modelo de riesgos de incumplimiento tributario, para la verificación de los requisitos formales y sustanciales para pertenecer al régimen ZESE y para el control de otros riesgos identificados (como indicios de fraude y corrupción identificados por ITRC) utilizando todas las fuentes de información internas y externas para el diseño de los criterios de selección y de acuerdo con la capacidad operativa del proceso de fiscalización y liquidación.</v>
      </c>
      <c r="H220" s="287"/>
      <c r="I220" s="288"/>
      <c r="J220" s="64" t="str">
        <f>J40</f>
        <v xml:space="preserve">Controlar el cumplimiento de los requisitos formales y sustanciales para pertenecer al regimen ZESE y controlar o reportar los demás riesgos identificados. </v>
      </c>
      <c r="K220" s="65"/>
      <c r="L220" s="66"/>
      <c r="M220" s="348" t="s">
        <v>234</v>
      </c>
      <c r="N220" s="347" t="s">
        <v>65</v>
      </c>
      <c r="O220" s="347" t="s">
        <v>228</v>
      </c>
      <c r="P220" s="346" t="s">
        <v>230</v>
      </c>
      <c r="Q220" s="41"/>
      <c r="R220" s="41"/>
      <c r="S220" s="349">
        <v>45748</v>
      </c>
      <c r="T220" s="349">
        <v>45838</v>
      </c>
      <c r="U220" s="20"/>
      <c r="V220" s="12"/>
      <c r="W220" s="12"/>
      <c r="X220" s="12"/>
      <c r="Y220" s="13"/>
      <c r="Z220" s="12"/>
      <c r="AA220" s="20"/>
    </row>
    <row r="221" spans="1:27" ht="144" customHeight="1">
      <c r="A221" s="67"/>
      <c r="B221" s="69"/>
      <c r="C221" s="67"/>
      <c r="D221" s="69"/>
      <c r="E221" s="74"/>
      <c r="F221" s="342"/>
      <c r="G221" s="343"/>
      <c r="H221" s="30"/>
      <c r="I221" s="293"/>
      <c r="J221" s="67"/>
      <c r="K221" s="68"/>
      <c r="L221" s="69"/>
      <c r="M221" s="347" t="s">
        <v>227</v>
      </c>
      <c r="N221" s="347" t="s">
        <v>65</v>
      </c>
      <c r="O221" s="347" t="s">
        <v>229</v>
      </c>
      <c r="P221" s="346" t="s">
        <v>232</v>
      </c>
      <c r="Q221" s="41"/>
      <c r="R221" s="41"/>
      <c r="S221" s="349" t="s">
        <v>231</v>
      </c>
      <c r="T221" s="349">
        <v>45869</v>
      </c>
      <c r="U221" s="20"/>
      <c r="V221" s="12"/>
      <c r="W221" s="12"/>
      <c r="X221" s="12"/>
      <c r="Y221" s="13"/>
      <c r="Z221" s="12"/>
      <c r="AA221" s="20"/>
    </row>
    <row r="222" spans="1:27" ht="168" customHeight="1">
      <c r="A222" s="70"/>
      <c r="B222" s="72"/>
      <c r="C222" s="70"/>
      <c r="D222" s="72"/>
      <c r="E222" s="75"/>
      <c r="F222" s="344"/>
      <c r="G222" s="345"/>
      <c r="H222" s="290"/>
      <c r="I222" s="291"/>
      <c r="J222" s="70"/>
      <c r="K222" s="71"/>
      <c r="L222" s="72"/>
      <c r="M222" s="347" t="s">
        <v>226</v>
      </c>
      <c r="N222" s="347" t="s">
        <v>65</v>
      </c>
      <c r="O222" s="347" t="s">
        <v>222</v>
      </c>
      <c r="P222" s="346" t="s">
        <v>233</v>
      </c>
      <c r="Q222" s="41"/>
      <c r="R222" s="41"/>
      <c r="S222" s="349">
        <v>45870</v>
      </c>
      <c r="T222" s="349">
        <v>46022</v>
      </c>
      <c r="U222" s="20"/>
      <c r="V222" s="12"/>
      <c r="W222" s="12" t="s">
        <v>56</v>
      </c>
      <c r="X222" s="95"/>
      <c r="Y222" s="96"/>
      <c r="Z222" s="10"/>
      <c r="AA222" s="10"/>
    </row>
    <row r="223" spans="1:27">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row>
    <row r="224" spans="1:27">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row>
    <row r="225" spans="1:27">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row>
    <row r="226" spans="1:27">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row>
  </sheetData>
  <sheetProtection formatCells="0" formatColumns="0" formatRows="0" insertRows="0" deleteRows="0" sort="0" pivotTables="0"/>
  <mergeCells count="305">
    <mergeCell ref="G54:G56"/>
    <mergeCell ref="G57:G58"/>
    <mergeCell ref="G59:G61"/>
    <mergeCell ref="G62:G64"/>
    <mergeCell ref="G65:G66"/>
    <mergeCell ref="G67:G69"/>
    <mergeCell ref="G70:G72"/>
    <mergeCell ref="G73:G74"/>
    <mergeCell ref="G75:G77"/>
    <mergeCell ref="G15:G17"/>
    <mergeCell ref="G18:G19"/>
    <mergeCell ref="G20:G22"/>
    <mergeCell ref="G23:G25"/>
    <mergeCell ref="G26:G27"/>
    <mergeCell ref="G28:G30"/>
    <mergeCell ref="G35:G37"/>
    <mergeCell ref="G38:G39"/>
    <mergeCell ref="G40:G42"/>
    <mergeCell ref="E98:E105"/>
    <mergeCell ref="C126:D133"/>
    <mergeCell ref="A126:B133"/>
    <mergeCell ref="C138:D145"/>
    <mergeCell ref="A138:B145"/>
    <mergeCell ref="C166:D176"/>
    <mergeCell ref="A166:B176"/>
    <mergeCell ref="A163:B163"/>
    <mergeCell ref="E146:E153"/>
    <mergeCell ref="C146:D153"/>
    <mergeCell ref="A146:B153"/>
    <mergeCell ref="E154:E161"/>
    <mergeCell ref="C154:D161"/>
    <mergeCell ref="A154:B161"/>
    <mergeCell ref="A186:B186"/>
    <mergeCell ref="A70:B77"/>
    <mergeCell ref="J78:L80"/>
    <mergeCell ref="F78:F80"/>
    <mergeCell ref="E78:E85"/>
    <mergeCell ref="C78:D85"/>
    <mergeCell ref="A135:B135"/>
    <mergeCell ref="A136:S136"/>
    <mergeCell ref="A137:B137"/>
    <mergeCell ref="C137:D137"/>
    <mergeCell ref="G137:I137"/>
    <mergeCell ref="J137:L137"/>
    <mergeCell ref="P137:R137"/>
    <mergeCell ref="G165:I165"/>
    <mergeCell ref="J165:L165"/>
    <mergeCell ref="A98:B105"/>
    <mergeCell ref="C98:D105"/>
    <mergeCell ref="X82:Y82"/>
    <mergeCell ref="X85:Y85"/>
    <mergeCell ref="F54:F56"/>
    <mergeCell ref="E54:E61"/>
    <mergeCell ref="C54:D61"/>
    <mergeCell ref="A54:B61"/>
    <mergeCell ref="F57:F58"/>
    <mergeCell ref="J59:L61"/>
    <mergeCell ref="F59:F61"/>
    <mergeCell ref="X56:Y56"/>
    <mergeCell ref="X72:Y72"/>
    <mergeCell ref="X64:Y64"/>
    <mergeCell ref="F62:F64"/>
    <mergeCell ref="E62:E69"/>
    <mergeCell ref="C62:D69"/>
    <mergeCell ref="A35:B42"/>
    <mergeCell ref="C35:D42"/>
    <mergeCell ref="E35:E42"/>
    <mergeCell ref="F40:F42"/>
    <mergeCell ref="F35:F37"/>
    <mergeCell ref="J35:L37"/>
    <mergeCell ref="J38:L39"/>
    <mergeCell ref="F38:F39"/>
    <mergeCell ref="M49:M51"/>
    <mergeCell ref="A43:B53"/>
    <mergeCell ref="C43:D53"/>
    <mergeCell ref="E43:E53"/>
    <mergeCell ref="X45:Y45"/>
    <mergeCell ref="F43:F45"/>
    <mergeCell ref="G43:G45"/>
    <mergeCell ref="G46:G48"/>
    <mergeCell ref="G49:G53"/>
    <mergeCell ref="X42:Y42"/>
    <mergeCell ref="J40:L42"/>
    <mergeCell ref="J57:L58"/>
    <mergeCell ref="X58:Y58"/>
    <mergeCell ref="X61:Y61"/>
    <mergeCell ref="J43:L45"/>
    <mergeCell ref="A11:B11"/>
    <mergeCell ref="X13:Y13"/>
    <mergeCell ref="X14:Y14"/>
    <mergeCell ref="P13:R13"/>
    <mergeCell ref="A14:B14"/>
    <mergeCell ref="C14:D14"/>
    <mergeCell ref="G14:I14"/>
    <mergeCell ref="J14:L14"/>
    <mergeCell ref="P14:R14"/>
    <mergeCell ref="G13:I13"/>
    <mergeCell ref="J13:L13"/>
    <mergeCell ref="A13:B13"/>
    <mergeCell ref="C13:D13"/>
    <mergeCell ref="A12:S12"/>
    <mergeCell ref="X34:Y34"/>
    <mergeCell ref="A32:B32"/>
    <mergeCell ref="A33:S33"/>
    <mergeCell ref="X25:Y25"/>
    <mergeCell ref="A34:B34"/>
    <mergeCell ref="C34:D34"/>
    <mergeCell ref="G34:I34"/>
    <mergeCell ref="J34:L34"/>
    <mergeCell ref="P34:R34"/>
    <mergeCell ref="E23:E30"/>
    <mergeCell ref="C23:D30"/>
    <mergeCell ref="A23:B30"/>
    <mergeCell ref="J23:L25"/>
    <mergeCell ref="F23:F25"/>
    <mergeCell ref="J26:L27"/>
    <mergeCell ref="C1:E3"/>
    <mergeCell ref="F1:G3"/>
    <mergeCell ref="H1:I3"/>
    <mergeCell ref="A8:B8"/>
    <mergeCell ref="A9:B9"/>
    <mergeCell ref="C5:I5"/>
    <mergeCell ref="C6:I6"/>
    <mergeCell ref="C8:I8"/>
    <mergeCell ref="C9:I9"/>
    <mergeCell ref="A1:B3"/>
    <mergeCell ref="A5:B5"/>
    <mergeCell ref="A6:B6"/>
    <mergeCell ref="A7:S7"/>
    <mergeCell ref="A223:AA226"/>
    <mergeCell ref="X222:Y222"/>
    <mergeCell ref="A206:B206"/>
    <mergeCell ref="A207:S207"/>
    <mergeCell ref="A208:B208"/>
    <mergeCell ref="C208:D208"/>
    <mergeCell ref="G208:I208"/>
    <mergeCell ref="J208:L208"/>
    <mergeCell ref="P208:R208"/>
    <mergeCell ref="X208:Y208"/>
    <mergeCell ref="X211:Y211"/>
    <mergeCell ref="A209:B214"/>
    <mergeCell ref="J212:L214"/>
    <mergeCell ref="A62:B69"/>
    <mergeCell ref="J65:L66"/>
    <mergeCell ref="F65:F66"/>
    <mergeCell ref="J67:L69"/>
    <mergeCell ref="G89:I89"/>
    <mergeCell ref="J89:L89"/>
    <mergeCell ref="P89:R89"/>
    <mergeCell ref="F67:F69"/>
    <mergeCell ref="F70:F72"/>
    <mergeCell ref="E70:E77"/>
    <mergeCell ref="C70:D77"/>
    <mergeCell ref="F73:F74"/>
    <mergeCell ref="F75:F77"/>
    <mergeCell ref="G78:G80"/>
    <mergeCell ref="G81:G82"/>
    <mergeCell ref="G83:G85"/>
    <mergeCell ref="X89:Y89"/>
    <mergeCell ref="X66:Y66"/>
    <mergeCell ref="X69:Y69"/>
    <mergeCell ref="J62:L64"/>
    <mergeCell ref="X80:Y80"/>
    <mergeCell ref="J70:L72"/>
    <mergeCell ref="J73:L74"/>
    <mergeCell ref="J75:L77"/>
    <mergeCell ref="X92:Y92"/>
    <mergeCell ref="X100:Y100"/>
    <mergeCell ref="X108:Y108"/>
    <mergeCell ref="X121:Y121"/>
    <mergeCell ref="X125:Y125"/>
    <mergeCell ref="X133:Y133"/>
    <mergeCell ref="A124:S124"/>
    <mergeCell ref="A125:B125"/>
    <mergeCell ref="C125:D125"/>
    <mergeCell ref="G125:I125"/>
    <mergeCell ref="J125:L125"/>
    <mergeCell ref="P125:R125"/>
    <mergeCell ref="A123:B123"/>
    <mergeCell ref="E106:E113"/>
    <mergeCell ref="C106:D113"/>
    <mergeCell ref="A106:B113"/>
    <mergeCell ref="J109:L110"/>
    <mergeCell ref="X148:Y148"/>
    <mergeCell ref="X161:Y161"/>
    <mergeCell ref="J146:L148"/>
    <mergeCell ref="X137:Y137"/>
    <mergeCell ref="X140:Y140"/>
    <mergeCell ref="J149:L150"/>
    <mergeCell ref="J154:L156"/>
    <mergeCell ref="P165:R165"/>
    <mergeCell ref="J166:L168"/>
    <mergeCell ref="X17:Y17"/>
    <mergeCell ref="X191:Y191"/>
    <mergeCell ref="X168:Y168"/>
    <mergeCell ref="X165:Y165"/>
    <mergeCell ref="A164:S164"/>
    <mergeCell ref="A165:B165"/>
    <mergeCell ref="C165:D165"/>
    <mergeCell ref="F49:F53"/>
    <mergeCell ref="J49:L53"/>
    <mergeCell ref="X35:Y35"/>
    <mergeCell ref="X36:Y36"/>
    <mergeCell ref="X204:Y204"/>
    <mergeCell ref="X184:Y184"/>
    <mergeCell ref="A187:S187"/>
    <mergeCell ref="A188:B188"/>
    <mergeCell ref="C188:D188"/>
    <mergeCell ref="G188:I188"/>
    <mergeCell ref="J188:L188"/>
    <mergeCell ref="P188:R188"/>
    <mergeCell ref="X188:Y188"/>
    <mergeCell ref="J202:L204"/>
    <mergeCell ref="J197:L199"/>
    <mergeCell ref="X37:Y37"/>
    <mergeCell ref="J46:L48"/>
    <mergeCell ref="F46:F48"/>
    <mergeCell ref="J54:L56"/>
    <mergeCell ref="A15:B22"/>
    <mergeCell ref="C15:D22"/>
    <mergeCell ref="E15:E22"/>
    <mergeCell ref="F15:F17"/>
    <mergeCell ref="J15:L17"/>
    <mergeCell ref="X15:Y15"/>
    <mergeCell ref="X16:Y16"/>
    <mergeCell ref="J18:L19"/>
    <mergeCell ref="F18:F19"/>
    <mergeCell ref="J20:L22"/>
    <mergeCell ref="F20:F22"/>
    <mergeCell ref="F26:F27"/>
    <mergeCell ref="J28:L30"/>
    <mergeCell ref="F28:F30"/>
    <mergeCell ref="J114:L116"/>
    <mergeCell ref="E114:E121"/>
    <mergeCell ref="C114:D121"/>
    <mergeCell ref="A114:B121"/>
    <mergeCell ref="A78:B85"/>
    <mergeCell ref="J81:L82"/>
    <mergeCell ref="F81:F82"/>
    <mergeCell ref="J83:L85"/>
    <mergeCell ref="F83:F85"/>
    <mergeCell ref="A87:B87"/>
    <mergeCell ref="A88:S88"/>
    <mergeCell ref="A89:B89"/>
    <mergeCell ref="C89:D89"/>
    <mergeCell ref="E90:E97"/>
    <mergeCell ref="C90:D97"/>
    <mergeCell ref="A90:B97"/>
    <mergeCell ref="J90:L92"/>
    <mergeCell ref="J93:L94"/>
    <mergeCell ref="J95:L97"/>
    <mergeCell ref="G90:G92"/>
    <mergeCell ref="J98:L100"/>
    <mergeCell ref="J101:L102"/>
    <mergeCell ref="J111:L113"/>
    <mergeCell ref="J106:L108"/>
    <mergeCell ref="J103:L105"/>
    <mergeCell ref="J129:L130"/>
    <mergeCell ref="J131:L133"/>
    <mergeCell ref="J117:L118"/>
    <mergeCell ref="J119:L121"/>
    <mergeCell ref="J138:L140"/>
    <mergeCell ref="E138:E145"/>
    <mergeCell ref="J141:L142"/>
    <mergeCell ref="J143:L145"/>
    <mergeCell ref="J126:L128"/>
    <mergeCell ref="E126:E133"/>
    <mergeCell ref="J151:L153"/>
    <mergeCell ref="J157:L158"/>
    <mergeCell ref="J159:L161"/>
    <mergeCell ref="J172:L176"/>
    <mergeCell ref="F172:F176"/>
    <mergeCell ref="M172:M174"/>
    <mergeCell ref="C177:D184"/>
    <mergeCell ref="A177:B184"/>
    <mergeCell ref="J180:L181"/>
    <mergeCell ref="F180:F181"/>
    <mergeCell ref="J182:L184"/>
    <mergeCell ref="F182:F184"/>
    <mergeCell ref="F166:F168"/>
    <mergeCell ref="E166:E176"/>
    <mergeCell ref="J169:L171"/>
    <mergeCell ref="F169:F171"/>
    <mergeCell ref="C189:D196"/>
    <mergeCell ref="A189:B196"/>
    <mergeCell ref="J189:L191"/>
    <mergeCell ref="J192:L193"/>
    <mergeCell ref="J194:L196"/>
    <mergeCell ref="E189:E196"/>
    <mergeCell ref="J177:L179"/>
    <mergeCell ref="F177:F179"/>
    <mergeCell ref="E177:E184"/>
    <mergeCell ref="J209:L211"/>
    <mergeCell ref="E209:E214"/>
    <mergeCell ref="C209:D214"/>
    <mergeCell ref="E197:E204"/>
    <mergeCell ref="C197:D204"/>
    <mergeCell ref="A197:B204"/>
    <mergeCell ref="J200:L201"/>
    <mergeCell ref="A215:B222"/>
    <mergeCell ref="J218:L219"/>
    <mergeCell ref="J220:L222"/>
    <mergeCell ref="C215:D222"/>
    <mergeCell ref="J215:L217"/>
    <mergeCell ref="E215:E222"/>
  </mergeCells>
  <phoneticPr fontId="11"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C946FA1-8909-45DA-9901-92C4FEEF6960}">
          <x14:formula1>
            <xm:f>Hoja1!$F$1:$F$6</xm:f>
          </x14:formula1>
          <xm:sqref>W191:W204 W37:W86 W92:W122 W133:W134 W140:W162 W168:W184 W211:W222 W14 W17:W31</xm:sqref>
        </x14:dataValidation>
        <x14:dataValidation type="list" allowBlank="1" showInputMessage="1" showErrorMessage="1" xr:uid="{BD95BC97-4539-4A8B-8693-86778E1354A7}">
          <x14:formula1>
            <xm:f>Hoja1!$A$1:$A$3</xm:f>
          </x14:formula1>
          <xm:sqref>E197 E166 E86 E31 E162 E134 E54 E62 E70 E78 E215 E23 E90 E106 E114 E122 E35 E146 E154 E189 E209 E14:E15 E126 E138 E43 E98</xm:sqref>
        </x14:dataValidation>
        <x14:dataValidation type="list" allowBlank="1" showInputMessage="1" showErrorMessage="1" xr:uid="{6D57AE89-B41C-44AF-88E9-0839D4A71C13}">
          <x14:formula1>
            <xm:f>Hoja1!$D$1:$D$31</xm:f>
          </x14:formula1>
          <xm:sqref>C11 C32 C87 C123 C135 C163</xm:sqref>
        </x14:dataValidation>
        <x14:dataValidation type="list" allowBlank="1" showInputMessage="1" showErrorMessage="1" xr:uid="{9CE78DE0-C161-4F0A-9D9E-2B076088055C}">
          <x14:formula1>
            <xm:f>Hoja1!$E$1:$E$31</xm:f>
          </x14:formula1>
          <xm:sqref>F35 F38 F40 F14:F15 F18 F20 F23 F26 F28 F31 F43 F46 F49 F54 F57 F59 F62 F65 F67 F70 F73 F75 F78 F81 F83 F86 F90 F93 F95 F98 F101 F103 F106 F109 F111 F114 F117 F119 F122 F126 F129 F134 F131 F138 F141 F143 F146 F149 F151 F154 F157 F159 F162 F166 F169 F180 F182 F189 F192 F194 F197 F200 F202 F209 F212 F215 F218 F220 F172 F177</xm:sqref>
        </x14:dataValidation>
        <x14:dataValidation type="list" allowBlank="1" showInputMessage="1" showErrorMessage="1" xr:uid="{287D4058-DAA9-41D5-9079-9F8B4174FDE5}">
          <x14:formula1>
            <xm:f>Hoja1!$C$1:$C$31</xm:f>
          </x14:formula1>
          <xm:sqref>C206 C186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7FB85-D0C4-4E61-9DB1-0F047E7E10B1}">
  <dimension ref="A1:F21"/>
  <sheetViews>
    <sheetView zoomScale="140" zoomScaleNormal="140" workbookViewId="0">
      <pane xSplit="1" ySplit="1" topLeftCell="B2" activePane="bottomRight" state="frozen"/>
      <selection pane="topRight" activeCell="B1" sqref="B1"/>
      <selection pane="bottomLeft" activeCell="A2" sqref="A2"/>
      <selection pane="bottomRight" activeCell="A18" sqref="A18"/>
    </sheetView>
  </sheetViews>
  <sheetFormatPr baseColWidth="10" defaultColWidth="11.42578125" defaultRowHeight="15"/>
  <cols>
    <col min="1" max="1" width="109.42578125" customWidth="1"/>
    <col min="2" max="5" width="3.42578125" bestFit="1" customWidth="1"/>
    <col min="6" max="6" width="3.7109375" bestFit="1" customWidth="1"/>
  </cols>
  <sheetData>
    <row r="1" spans="1:6">
      <c r="A1" t="s">
        <v>100</v>
      </c>
      <c r="B1" t="s">
        <v>46</v>
      </c>
      <c r="C1" t="s">
        <v>66</v>
      </c>
      <c r="D1" t="s">
        <v>69</v>
      </c>
      <c r="E1" t="s">
        <v>73</v>
      </c>
      <c r="F1" t="s">
        <v>101</v>
      </c>
    </row>
    <row r="2" spans="1:6" ht="30">
      <c r="A2" s="8" t="s">
        <v>102</v>
      </c>
      <c r="B2">
        <v>1</v>
      </c>
    </row>
    <row r="3" spans="1:6" ht="30">
      <c r="A3" s="8" t="s">
        <v>103</v>
      </c>
      <c r="E3">
        <v>1</v>
      </c>
    </row>
    <row r="4" spans="1:6" ht="30">
      <c r="A4" s="8" t="s">
        <v>104</v>
      </c>
      <c r="B4">
        <v>1</v>
      </c>
      <c r="C4">
        <v>1</v>
      </c>
      <c r="D4">
        <v>1</v>
      </c>
    </row>
    <row r="5" spans="1:6" ht="30">
      <c r="A5" s="8" t="s">
        <v>105</v>
      </c>
      <c r="B5">
        <v>1</v>
      </c>
      <c r="C5">
        <v>1</v>
      </c>
      <c r="D5">
        <v>1</v>
      </c>
    </row>
    <row r="6" spans="1:6" ht="34.5" customHeight="1">
      <c r="A6" s="8" t="s">
        <v>106</v>
      </c>
      <c r="D6">
        <v>1</v>
      </c>
    </row>
    <row r="7" spans="1:6" ht="30">
      <c r="A7" s="8" t="s">
        <v>107</v>
      </c>
      <c r="B7">
        <v>1</v>
      </c>
      <c r="D7">
        <v>1</v>
      </c>
    </row>
    <row r="8" spans="1:6" ht="30">
      <c r="A8" s="8" t="s">
        <v>108</v>
      </c>
      <c r="B8">
        <v>1</v>
      </c>
    </row>
    <row r="9" spans="1:6" ht="12" customHeight="1">
      <c r="A9" s="8" t="s">
        <v>109</v>
      </c>
      <c r="B9">
        <v>1</v>
      </c>
    </row>
    <row r="10" spans="1:6">
      <c r="A10" s="9" t="s">
        <v>110</v>
      </c>
    </row>
    <row r="11" spans="1:6" ht="27.75" customHeight="1">
      <c r="A11" s="8" t="s">
        <v>111</v>
      </c>
      <c r="B11">
        <v>1</v>
      </c>
      <c r="C11">
        <v>1</v>
      </c>
      <c r="D11">
        <v>1</v>
      </c>
    </row>
    <row r="12" spans="1:6" ht="45">
      <c r="A12" s="8" t="s">
        <v>112</v>
      </c>
      <c r="B12">
        <v>1</v>
      </c>
      <c r="C12">
        <v>1</v>
      </c>
      <c r="D12">
        <v>1</v>
      </c>
    </row>
    <row r="14" spans="1:6">
      <c r="A14" s="8" t="s">
        <v>113</v>
      </c>
      <c r="B14">
        <f>IF(B11+B12&gt;=1,1,0)</f>
        <v>1</v>
      </c>
      <c r="C14">
        <f t="shared" ref="C14:E14" si="0">IF(C11+C12&gt;=1,1,0)</f>
        <v>1</v>
      </c>
      <c r="D14">
        <f t="shared" si="0"/>
        <v>1</v>
      </c>
      <c r="E14">
        <f t="shared" si="0"/>
        <v>0</v>
      </c>
      <c r="F14" t="s">
        <v>114</v>
      </c>
    </row>
    <row r="15" spans="1:6">
      <c r="A15" s="8" t="s">
        <v>115</v>
      </c>
      <c r="B15">
        <f>IF(B11+B12&gt;=1,1,0)</f>
        <v>1</v>
      </c>
      <c r="C15">
        <f t="shared" ref="C15:E15" si="1">IF(C11+C12&gt;=1,1,0)</f>
        <v>1</v>
      </c>
      <c r="D15">
        <f t="shared" si="1"/>
        <v>1</v>
      </c>
      <c r="E15">
        <f t="shared" si="1"/>
        <v>0</v>
      </c>
      <c r="F15" t="s">
        <v>116</v>
      </c>
    </row>
    <row r="16" spans="1:6">
      <c r="A16" s="8" t="s">
        <v>117</v>
      </c>
      <c r="B16">
        <f>IF(SUM(B2+B3+B7+B8+B9)&gt;=1,1,0)</f>
        <v>1</v>
      </c>
      <c r="C16">
        <f t="shared" ref="C16:E16" si="2">IF(SUM(C2+C3+C7+C8+C9)&gt;=1,1,0)</f>
        <v>0</v>
      </c>
      <c r="D16">
        <f t="shared" si="2"/>
        <v>1</v>
      </c>
      <c r="E16">
        <f t="shared" si="2"/>
        <v>1</v>
      </c>
      <c r="F16" t="s">
        <v>116</v>
      </c>
    </row>
    <row r="17" spans="1:6">
      <c r="A17" s="8" t="s">
        <v>118</v>
      </c>
      <c r="B17">
        <f t="shared" ref="B17:E17" si="3">IF(SUM(B2+B5+B6)&gt;=1,1,0)</f>
        <v>1</v>
      </c>
      <c r="C17">
        <f t="shared" si="3"/>
        <v>1</v>
      </c>
      <c r="D17">
        <f t="shared" si="3"/>
        <v>1</v>
      </c>
      <c r="E17">
        <f t="shared" si="3"/>
        <v>0</v>
      </c>
      <c r="F17" t="s">
        <v>114</v>
      </c>
    </row>
    <row r="18" spans="1:6">
      <c r="A18" s="8" t="s">
        <v>119</v>
      </c>
      <c r="B18">
        <f>B5</f>
        <v>1</v>
      </c>
      <c r="C18">
        <f>C5</f>
        <v>1</v>
      </c>
      <c r="D18">
        <f>D5</f>
        <v>1</v>
      </c>
      <c r="E18">
        <f>E5</f>
        <v>0</v>
      </c>
      <c r="F18" t="s">
        <v>114</v>
      </c>
    </row>
    <row r="19" spans="1:6">
      <c r="A19" s="8" t="s">
        <v>120</v>
      </c>
      <c r="B19">
        <f t="shared" ref="B19:E19" si="4">IF(SUM(B2+B5)&gt;=1,1,0)</f>
        <v>1</v>
      </c>
      <c r="C19">
        <f t="shared" si="4"/>
        <v>1</v>
      </c>
      <c r="D19">
        <f t="shared" si="4"/>
        <v>1</v>
      </c>
      <c r="E19">
        <f t="shared" si="4"/>
        <v>0</v>
      </c>
      <c r="F19" t="s">
        <v>116</v>
      </c>
    </row>
    <row r="20" spans="1:6">
      <c r="A20" s="8" t="s">
        <v>121</v>
      </c>
      <c r="B20">
        <f t="shared" ref="B20:E20" si="5">IF(SUM(B5+B7+B12)&gt;=1,1,0)</f>
        <v>1</v>
      </c>
      <c r="C20">
        <f t="shared" si="5"/>
        <v>1</v>
      </c>
      <c r="D20">
        <f t="shared" si="5"/>
        <v>1</v>
      </c>
      <c r="E20">
        <f t="shared" si="5"/>
        <v>0</v>
      </c>
      <c r="F20" t="s">
        <v>116</v>
      </c>
    </row>
    <row r="21" spans="1:6">
      <c r="A21" s="8" t="s">
        <v>122</v>
      </c>
      <c r="B21">
        <f t="shared" ref="B21:E21" si="6">IF(B4+B7+B8&gt;=1,1,0)</f>
        <v>1</v>
      </c>
      <c r="C21">
        <f t="shared" si="6"/>
        <v>1</v>
      </c>
      <c r="D21">
        <f t="shared" si="6"/>
        <v>1</v>
      </c>
      <c r="E21">
        <f t="shared" si="6"/>
        <v>0</v>
      </c>
      <c r="F21" t="s">
        <v>116</v>
      </c>
    </row>
  </sheetData>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C3E2E-8CDC-4BB5-927C-7A7E5560E4EE}">
  <dimension ref="A1:F43"/>
  <sheetViews>
    <sheetView topLeftCell="A10" workbookViewId="0">
      <selection activeCell="D22" sqref="D22:D31"/>
    </sheetView>
  </sheetViews>
  <sheetFormatPr baseColWidth="10" defaultColWidth="11.42578125" defaultRowHeight="15"/>
  <sheetData>
    <row r="1" spans="1:6">
      <c r="A1" s="3" t="s">
        <v>56</v>
      </c>
      <c r="B1" s="3" t="s">
        <v>56</v>
      </c>
      <c r="C1" s="3" t="s">
        <v>123</v>
      </c>
      <c r="D1" s="3" t="s">
        <v>123</v>
      </c>
      <c r="E1" s="3" t="s">
        <v>123</v>
      </c>
      <c r="F1" s="3" t="s">
        <v>56</v>
      </c>
    </row>
    <row r="2" spans="1:6">
      <c r="A2" s="3" t="s">
        <v>60</v>
      </c>
      <c r="B2" s="3" t="s">
        <v>60</v>
      </c>
      <c r="C2" s="3" t="s">
        <v>91</v>
      </c>
      <c r="D2" s="3" t="s">
        <v>61</v>
      </c>
      <c r="E2" s="3" t="s">
        <v>46</v>
      </c>
      <c r="F2" s="3" t="s">
        <v>124</v>
      </c>
    </row>
    <row r="3" spans="1:6">
      <c r="A3" s="3" t="s">
        <v>45</v>
      </c>
      <c r="B3" s="3" t="s">
        <v>125</v>
      </c>
      <c r="C3" s="3" t="s">
        <v>98</v>
      </c>
      <c r="D3" s="3" t="s">
        <v>82</v>
      </c>
      <c r="E3" s="3" t="s">
        <v>66</v>
      </c>
      <c r="F3" s="3" t="s">
        <v>126</v>
      </c>
    </row>
    <row r="4" spans="1:6">
      <c r="A4" s="3"/>
      <c r="B4" s="3"/>
      <c r="C4" s="3" t="s">
        <v>127</v>
      </c>
      <c r="D4" s="3" t="s">
        <v>84</v>
      </c>
      <c r="E4" s="3" t="s">
        <v>69</v>
      </c>
      <c r="F4" s="3" t="s">
        <v>128</v>
      </c>
    </row>
    <row r="5" spans="1:6">
      <c r="A5" s="3"/>
      <c r="B5" s="3"/>
      <c r="C5" s="3" t="s">
        <v>129</v>
      </c>
      <c r="D5" s="3" t="s">
        <v>86</v>
      </c>
      <c r="E5" s="3" t="s">
        <v>73</v>
      </c>
      <c r="F5" s="3" t="s">
        <v>130</v>
      </c>
    </row>
    <row r="6" spans="1:6">
      <c r="A6" s="3"/>
      <c r="B6" s="3"/>
      <c r="C6" s="3" t="s">
        <v>131</v>
      </c>
      <c r="D6" s="3" t="s">
        <v>88</v>
      </c>
      <c r="E6" s="3" t="s">
        <v>132</v>
      </c>
      <c r="F6" s="3" t="s">
        <v>133</v>
      </c>
    </row>
    <row r="7" spans="1:6">
      <c r="A7" s="3"/>
      <c r="B7" s="3"/>
      <c r="C7" s="3" t="s">
        <v>134</v>
      </c>
      <c r="D7" s="3" t="s">
        <v>135</v>
      </c>
      <c r="E7" s="3" t="s">
        <v>136</v>
      </c>
      <c r="F7" s="3"/>
    </row>
    <row r="8" spans="1:6">
      <c r="A8" s="3"/>
      <c r="B8" s="3"/>
      <c r="C8" s="3" t="s">
        <v>137</v>
      </c>
      <c r="D8" s="3" t="s">
        <v>138</v>
      </c>
      <c r="E8" s="3" t="s">
        <v>139</v>
      </c>
      <c r="F8" s="3"/>
    </row>
    <row r="9" spans="1:6">
      <c r="A9" s="3"/>
      <c r="B9" s="3"/>
      <c r="C9" s="3" t="s">
        <v>140</v>
      </c>
      <c r="D9" s="3" t="s">
        <v>141</v>
      </c>
      <c r="E9" s="3" t="s">
        <v>142</v>
      </c>
      <c r="F9" s="3"/>
    </row>
    <row r="10" spans="1:6">
      <c r="A10" s="3"/>
      <c r="B10" s="3"/>
      <c r="C10" s="3" t="s">
        <v>143</v>
      </c>
      <c r="D10" s="3" t="s">
        <v>144</v>
      </c>
      <c r="E10" s="3" t="s">
        <v>145</v>
      </c>
      <c r="F10" s="3"/>
    </row>
    <row r="11" spans="1:6">
      <c r="A11" s="3"/>
      <c r="B11" s="3"/>
      <c r="C11" s="3" t="s">
        <v>146</v>
      </c>
      <c r="D11" s="3" t="s">
        <v>147</v>
      </c>
      <c r="E11" s="3" t="s">
        <v>148</v>
      </c>
      <c r="F11" s="3"/>
    </row>
    <row r="12" spans="1:6">
      <c r="A12" s="3"/>
      <c r="B12" s="3"/>
      <c r="C12" s="3" t="s">
        <v>149</v>
      </c>
      <c r="D12" s="3" t="s">
        <v>150</v>
      </c>
      <c r="E12" s="3" t="s">
        <v>151</v>
      </c>
      <c r="F12" s="3"/>
    </row>
    <row r="13" spans="1:6">
      <c r="A13" s="3"/>
      <c r="B13" s="3"/>
      <c r="C13" s="3" t="s">
        <v>152</v>
      </c>
      <c r="D13" s="3" t="s">
        <v>153</v>
      </c>
      <c r="E13" s="3" t="s">
        <v>154</v>
      </c>
      <c r="F13" s="3"/>
    </row>
    <row r="14" spans="1:6">
      <c r="A14" s="4"/>
      <c r="B14" s="4"/>
      <c r="C14" s="3" t="s">
        <v>155</v>
      </c>
      <c r="D14" s="3" t="s">
        <v>156</v>
      </c>
      <c r="E14" s="3" t="s">
        <v>157</v>
      </c>
      <c r="F14" s="4"/>
    </row>
    <row r="15" spans="1:6">
      <c r="A15" s="4"/>
      <c r="B15" s="4"/>
      <c r="C15" s="3" t="s">
        <v>158</v>
      </c>
      <c r="D15" s="3" t="s">
        <v>159</v>
      </c>
      <c r="E15" s="3" t="s">
        <v>160</v>
      </c>
      <c r="F15" s="4"/>
    </row>
    <row r="16" spans="1:6">
      <c r="A16" s="4"/>
      <c r="B16" s="4"/>
      <c r="C16" s="3" t="s">
        <v>161</v>
      </c>
      <c r="D16" s="3" t="s">
        <v>162</v>
      </c>
      <c r="E16" s="3" t="s">
        <v>163</v>
      </c>
      <c r="F16" s="4"/>
    </row>
    <row r="17" spans="1:6">
      <c r="A17" s="4"/>
      <c r="B17" s="4"/>
      <c r="C17" s="3" t="s">
        <v>164</v>
      </c>
      <c r="D17" s="3" t="s">
        <v>165</v>
      </c>
      <c r="E17" s="3" t="s">
        <v>166</v>
      </c>
      <c r="F17" s="4"/>
    </row>
    <row r="18" spans="1:6">
      <c r="A18" s="4"/>
      <c r="B18" s="4"/>
      <c r="C18" s="3" t="s">
        <v>167</v>
      </c>
      <c r="D18" s="3" t="s">
        <v>168</v>
      </c>
      <c r="E18" s="3" t="s">
        <v>169</v>
      </c>
      <c r="F18" s="4"/>
    </row>
    <row r="19" spans="1:6">
      <c r="A19" s="4"/>
      <c r="B19" s="4"/>
      <c r="C19" s="3" t="s">
        <v>170</v>
      </c>
      <c r="D19" s="3" t="s">
        <v>171</v>
      </c>
      <c r="E19" s="3" t="s">
        <v>172</v>
      </c>
      <c r="F19" s="4"/>
    </row>
    <row r="20" spans="1:6">
      <c r="A20" s="4"/>
      <c r="B20" s="4"/>
      <c r="C20" s="3" t="s">
        <v>173</v>
      </c>
      <c r="D20" s="3" t="s">
        <v>174</v>
      </c>
      <c r="E20" s="3" t="s">
        <v>175</v>
      </c>
      <c r="F20" s="4"/>
    </row>
    <row r="21" spans="1:6">
      <c r="A21" s="4"/>
      <c r="B21" s="4"/>
      <c r="C21" s="3" t="s">
        <v>176</v>
      </c>
      <c r="D21" s="3" t="s">
        <v>177</v>
      </c>
      <c r="E21" s="3" t="s">
        <v>178</v>
      </c>
      <c r="F21" s="4"/>
    </row>
    <row r="22" spans="1:6">
      <c r="A22" s="4"/>
      <c r="B22" s="4"/>
      <c r="C22" s="3" t="s">
        <v>179</v>
      </c>
      <c r="D22" s="3" t="s">
        <v>23</v>
      </c>
      <c r="E22" s="3" t="s">
        <v>180</v>
      </c>
      <c r="F22" s="4"/>
    </row>
    <row r="23" spans="1:6">
      <c r="A23" s="4"/>
      <c r="B23" s="4"/>
      <c r="C23" s="3" t="s">
        <v>181</v>
      </c>
      <c r="D23" s="3" t="s">
        <v>182</v>
      </c>
      <c r="E23" s="3" t="s">
        <v>183</v>
      </c>
      <c r="F23" s="4"/>
    </row>
    <row r="24" spans="1:6">
      <c r="A24" s="3"/>
      <c r="B24" s="3"/>
      <c r="C24" s="3" t="s">
        <v>184</v>
      </c>
      <c r="D24" s="3" t="s">
        <v>185</v>
      </c>
      <c r="E24" s="3" t="s">
        <v>186</v>
      </c>
      <c r="F24" s="3"/>
    </row>
    <row r="25" spans="1:6">
      <c r="A25" s="3"/>
      <c r="B25" s="3"/>
      <c r="C25" s="3" t="s">
        <v>187</v>
      </c>
      <c r="D25" s="3" t="s">
        <v>188</v>
      </c>
      <c r="E25" s="3" t="s">
        <v>189</v>
      </c>
      <c r="F25" s="3"/>
    </row>
    <row r="26" spans="1:6">
      <c r="A26" s="3"/>
      <c r="B26" s="3"/>
      <c r="C26" s="3" t="s">
        <v>190</v>
      </c>
      <c r="D26" s="3" t="s">
        <v>191</v>
      </c>
      <c r="E26" s="3" t="s">
        <v>192</v>
      </c>
      <c r="F26" s="3"/>
    </row>
    <row r="27" spans="1:6">
      <c r="A27" s="3"/>
      <c r="B27" s="3"/>
      <c r="C27" s="3" t="s">
        <v>193</v>
      </c>
      <c r="D27" s="3" t="s">
        <v>194</v>
      </c>
      <c r="E27" s="3" t="s">
        <v>195</v>
      </c>
      <c r="F27" s="3"/>
    </row>
    <row r="28" spans="1:6">
      <c r="A28" s="4"/>
      <c r="B28" s="4"/>
      <c r="C28" s="3" t="s">
        <v>196</v>
      </c>
      <c r="D28" s="3" t="s">
        <v>197</v>
      </c>
      <c r="E28" s="3" t="s">
        <v>198</v>
      </c>
      <c r="F28" s="4"/>
    </row>
    <row r="29" spans="1:6">
      <c r="A29" s="4"/>
      <c r="B29" s="4"/>
      <c r="C29" s="3" t="s">
        <v>199</v>
      </c>
      <c r="D29" s="3" t="s">
        <v>200</v>
      </c>
      <c r="E29" s="3" t="s">
        <v>201</v>
      </c>
      <c r="F29" s="4"/>
    </row>
    <row r="30" spans="1:6">
      <c r="A30" s="4"/>
      <c r="B30" s="4"/>
      <c r="C30" s="3" t="s">
        <v>202</v>
      </c>
      <c r="D30" s="3" t="s">
        <v>203</v>
      </c>
      <c r="E30" s="3" t="s">
        <v>204</v>
      </c>
      <c r="F30" s="4"/>
    </row>
    <row r="31" spans="1:6">
      <c r="A31" s="4"/>
      <c r="B31" s="4"/>
      <c r="C31" s="3" t="s">
        <v>205</v>
      </c>
      <c r="D31" s="3" t="s">
        <v>206</v>
      </c>
      <c r="E31" s="3" t="s">
        <v>207</v>
      </c>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s="4"/>
      <c r="B36" s="4"/>
      <c r="C36" s="4"/>
      <c r="D36" s="4"/>
      <c r="E36" s="4"/>
      <c r="F36" s="4"/>
    </row>
    <row r="37" spans="1:6">
      <c r="A37" s="4"/>
      <c r="B37" s="4"/>
      <c r="C37" s="4"/>
      <c r="D37" s="4"/>
      <c r="E37" s="4"/>
      <c r="F37" s="4"/>
    </row>
    <row r="38" spans="1:6">
      <c r="A38" s="3"/>
      <c r="B38" s="3"/>
      <c r="C38" s="3"/>
      <c r="D38" s="4"/>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sheetData>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B107EEC0-11A9-448F-9B70-77673385BC39}">
  <ds:schemaRefs>
    <ds:schemaRef ds:uri="http://schemas.microsoft.com/sharepoint/v3/contenttype/forms"/>
  </ds:schemaRefs>
</ds:datastoreItem>
</file>

<file path=customXml/itemProps2.xml><?xml version="1.0" encoding="utf-8"?>
<ds:datastoreItem xmlns:ds="http://schemas.openxmlformats.org/officeDocument/2006/customXml" ds:itemID="{21D2C69D-414B-40D8-B24F-8E6D4BAEEBD0}"/>
</file>

<file path=customXml/itemProps3.xml><?xml version="1.0" encoding="utf-8"?>
<ds:datastoreItem xmlns:ds="http://schemas.openxmlformats.org/officeDocument/2006/customXml" ds:itemID="{D589F520-C1EE-4D4B-B044-0B634C38C7B9}">
  <ds:schemaRefs>
    <ds:schemaRef ds:uri="http://schemas.microsoft.com/office/infopath/2007/PartnerControls"/>
    <ds:schemaRef ds:uri="http://purl.org/dc/elements/1.1/"/>
    <ds:schemaRef ds:uri="e06d0130-e7e7-4720-ac79-f6fe624b7999"/>
    <ds:schemaRef ds:uri="http://purl.org/dc/dcmitype/"/>
    <ds:schemaRef ds:uri="8dec9240-acc3-4622-96fa-2077e619e30a"/>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Instrucciones</vt:lpstr>
      <vt:lpstr>2. PPFC Acciones RFC01</vt:lpstr>
      <vt:lpstr>Acciones, Controles y recomenda</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Libia Garzon Bohorquez</dc:creator>
  <cp:keywords/>
  <dc:description/>
  <cp:lastModifiedBy>Juan Rafael Lozano Rodriguez</cp:lastModifiedBy>
  <cp:revision/>
  <dcterms:created xsi:type="dcterms:W3CDTF">2015-06-22T21:28:44Z</dcterms:created>
  <dcterms:modified xsi:type="dcterms:W3CDTF">2024-09-23T02:35:20Z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