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ggonzalezv\Documents\"/>
    </mc:Choice>
  </mc:AlternateContent>
  <bookViews>
    <workbookView xWindow="0" yWindow="0" windowWidth="28800" windowHeight="10110" activeTab="1"/>
  </bookViews>
  <sheets>
    <sheet name="Instrucciones" sheetId="14" r:id="rId1"/>
    <sheet name="RG1" sheetId="10" r:id="rId2"/>
    <sheet name="Monitoreo y Seguimiento RG1" sheetId="18" r:id="rId3"/>
  </sheets>
  <definedNames>
    <definedName name="_xlnm.Print_Area" localSheetId="2">'Monitoreo y Seguimiento RG1'!$A$1:$S$31</definedName>
    <definedName name="_xlnm.Print_Area" localSheetId="1">'RG1'!$A$1:$U$66</definedName>
    <definedName name="_xlnm.Print_Titles" localSheetId="2">'Monitoreo y Seguimiento RG1'!$9:$10</definedName>
    <definedName name="_xlnm.Print_Titles" localSheetId="1">'RG1'!$32:$33</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8" l="1"/>
  <c r="D31" i="18" l="1"/>
  <c r="E31" i="18"/>
  <c r="F31" i="18"/>
  <c r="K31" i="18" s="1"/>
  <c r="L31" i="18" s="1"/>
  <c r="G31" i="18"/>
  <c r="H31" i="18"/>
  <c r="H12" i="18"/>
  <c r="H13" i="18"/>
  <c r="H14" i="18"/>
  <c r="H15" i="18"/>
  <c r="H16" i="18"/>
  <c r="H17" i="18"/>
  <c r="H18" i="18"/>
  <c r="H19" i="18"/>
  <c r="H20" i="18"/>
  <c r="H21" i="18"/>
  <c r="H22" i="18"/>
  <c r="H23" i="18"/>
  <c r="H24" i="18"/>
  <c r="H25" i="18"/>
  <c r="H26" i="18"/>
  <c r="H27" i="18"/>
  <c r="H28" i="18"/>
  <c r="H29" i="18"/>
  <c r="H30" i="18"/>
  <c r="H11" i="18"/>
  <c r="G12" i="18"/>
  <c r="G13" i="18"/>
  <c r="G14" i="18"/>
  <c r="G15" i="18"/>
  <c r="G16" i="18"/>
  <c r="G17" i="18"/>
  <c r="G18" i="18"/>
  <c r="G19" i="18"/>
  <c r="G20" i="18"/>
  <c r="G21" i="18"/>
  <c r="G22" i="18"/>
  <c r="G23" i="18"/>
  <c r="G24" i="18"/>
  <c r="G25" i="18"/>
  <c r="G26" i="18"/>
  <c r="G27" i="18"/>
  <c r="G28" i="18"/>
  <c r="G29" i="18"/>
  <c r="G30" i="18"/>
  <c r="F12" i="18"/>
  <c r="K12" i="18" s="1"/>
  <c r="L12" i="18" s="1"/>
  <c r="F13" i="18"/>
  <c r="K13" i="18" s="1"/>
  <c r="L13" i="18" s="1"/>
  <c r="F14" i="18"/>
  <c r="K14" i="18" s="1"/>
  <c r="L14" i="18" s="1"/>
  <c r="F15" i="18"/>
  <c r="K15" i="18" s="1"/>
  <c r="L15" i="18" s="1"/>
  <c r="F16" i="18"/>
  <c r="K16" i="18" s="1"/>
  <c r="L16" i="18" s="1"/>
  <c r="F17" i="18"/>
  <c r="K17" i="18" s="1"/>
  <c r="L17" i="18" s="1"/>
  <c r="F18" i="18"/>
  <c r="K18" i="18" s="1"/>
  <c r="L18" i="18" s="1"/>
  <c r="F19" i="18"/>
  <c r="K19" i="18" s="1"/>
  <c r="L19" i="18" s="1"/>
  <c r="F20" i="18"/>
  <c r="K20" i="18" s="1"/>
  <c r="L20" i="18" s="1"/>
  <c r="F21" i="18"/>
  <c r="K21" i="18" s="1"/>
  <c r="L21" i="18" s="1"/>
  <c r="F22" i="18"/>
  <c r="K22" i="18" s="1"/>
  <c r="L22" i="18" s="1"/>
  <c r="F23" i="18"/>
  <c r="K23" i="18" s="1"/>
  <c r="L23" i="18" s="1"/>
  <c r="F24" i="18"/>
  <c r="K24" i="18" s="1"/>
  <c r="L24" i="18" s="1"/>
  <c r="F25" i="18"/>
  <c r="K25" i="18" s="1"/>
  <c r="L25" i="18" s="1"/>
  <c r="F26" i="18"/>
  <c r="K26" i="18" s="1"/>
  <c r="L26" i="18" s="1"/>
  <c r="F27" i="18"/>
  <c r="K27" i="18" s="1"/>
  <c r="L27" i="18" s="1"/>
  <c r="F28" i="18"/>
  <c r="K28" i="18" s="1"/>
  <c r="L28" i="18" s="1"/>
  <c r="F29" i="18"/>
  <c r="K29" i="18" s="1"/>
  <c r="L29" i="18" s="1"/>
  <c r="F30" i="18"/>
  <c r="K30" i="18" s="1"/>
  <c r="L30" i="18" s="1"/>
  <c r="F11" i="18"/>
  <c r="K11" i="18" s="1"/>
  <c r="L11" i="18" s="1"/>
  <c r="E12" i="18"/>
  <c r="E13" i="18"/>
  <c r="E14" i="18"/>
  <c r="E15" i="18"/>
  <c r="E16" i="18"/>
  <c r="E17" i="18"/>
  <c r="E18" i="18"/>
  <c r="E19" i="18"/>
  <c r="E20" i="18"/>
  <c r="E21" i="18"/>
  <c r="E22" i="18"/>
  <c r="E23" i="18"/>
  <c r="E24" i="18"/>
  <c r="E25" i="18"/>
  <c r="E26" i="18"/>
  <c r="E27" i="18"/>
  <c r="E28" i="18"/>
  <c r="E29" i="18"/>
  <c r="E30" i="18"/>
  <c r="E11" i="18"/>
  <c r="D12" i="18"/>
  <c r="D13" i="18"/>
  <c r="D14" i="18"/>
  <c r="D15" i="18"/>
  <c r="D16" i="18"/>
  <c r="D17" i="18"/>
  <c r="D18" i="18"/>
  <c r="D19" i="18"/>
  <c r="D20" i="18"/>
  <c r="D21" i="18"/>
  <c r="D22" i="18"/>
  <c r="D23" i="18"/>
  <c r="D24" i="18"/>
  <c r="D25" i="18"/>
  <c r="D26" i="18"/>
  <c r="D27" i="18"/>
  <c r="D28" i="18"/>
  <c r="D29" i="18"/>
  <c r="D30" i="18"/>
  <c r="D11" i="18"/>
  <c r="N11" i="18" s="1"/>
  <c r="O11" i="18" l="1"/>
  <c r="N12" i="18"/>
  <c r="S44" i="10"/>
  <c r="T44" i="10" s="1"/>
  <c r="S45" i="10"/>
  <c r="T45" i="10" s="1"/>
  <c r="S46" i="10"/>
  <c r="S47" i="10"/>
  <c r="T47" i="10" s="1"/>
  <c r="S48" i="10"/>
  <c r="T48" i="10" s="1"/>
  <c r="S49" i="10"/>
  <c r="T49" i="10" s="1"/>
  <c r="S50" i="10"/>
  <c r="T50" i="10" s="1"/>
  <c r="S51" i="10"/>
  <c r="T51" i="10" s="1"/>
  <c r="S52" i="10"/>
  <c r="T52" i="10" s="1"/>
  <c r="S59" i="10"/>
  <c r="T59" i="10" s="1"/>
  <c r="S60" i="10"/>
  <c r="T60" i="10" s="1"/>
  <c r="S38" i="10"/>
  <c r="T38" i="10" s="1"/>
  <c r="S42" i="10"/>
  <c r="T42" i="10" s="1"/>
  <c r="S43" i="10"/>
  <c r="T43" i="10" s="1"/>
  <c r="T46" i="10"/>
  <c r="S34" i="10"/>
  <c r="T34" i="10" s="1"/>
  <c r="O12" i="18" l="1"/>
  <c r="N13" i="18"/>
  <c r="O13" i="18" l="1"/>
  <c r="N14" i="18"/>
  <c r="O14" i="18" l="1"/>
  <c r="N15" i="18"/>
  <c r="O15" i="18" s="1"/>
  <c r="N16" i="18" l="1"/>
  <c r="O16" i="18" l="1"/>
  <c r="N17" i="18"/>
  <c r="N18" i="18" s="1"/>
  <c r="O18" i="18" l="1"/>
  <c r="N19" i="18"/>
  <c r="O17" i="18"/>
  <c r="O19" i="18" l="1"/>
  <c r="N20" i="18"/>
  <c r="O20" i="18" l="1"/>
  <c r="N21" i="18"/>
  <c r="O21" i="18" l="1"/>
  <c r="N22" i="18"/>
  <c r="O22" i="18" l="1"/>
  <c r="N23" i="18"/>
  <c r="O23" i="18" l="1"/>
  <c r="N24" i="18"/>
  <c r="O24" i="18" l="1"/>
  <c r="N25" i="18"/>
  <c r="O25" i="18" l="1"/>
</calcChain>
</file>

<file path=xl/comments1.xml><?xml version="1.0" encoding="utf-8"?>
<comments xmlns="http://schemas.openxmlformats.org/spreadsheetml/2006/main">
  <authors>
    <author>Hector Andres Moreno Vasquez</author>
    <author>Maritza Lizeth Cardenas Cardozo</author>
    <author>German Insuasty Mora</author>
  </authors>
  <commentList>
    <comment ref="D32" authorId="0" shapeId="0">
      <text>
        <r>
          <rPr>
            <b/>
            <sz val="9"/>
            <color indexed="81"/>
            <rFont val="Tahoma"/>
            <family val="2"/>
          </rPr>
          <t xml:space="preserve">Agencia ITRC:
</t>
        </r>
        <r>
          <rPr>
            <sz val="9"/>
            <color indexed="81"/>
            <rFont val="Tahoma"/>
            <family val="2"/>
          </rPr>
          <t xml:space="preserve">Defina el control que se propone desarrollar para la mitigación del Riesgo identificado. 
Los controles deben establecerse con sustantivo o adjetivo (palabra terminada en sión, ción).
</t>
        </r>
      </text>
    </comment>
    <comment ref="E32" authorId="1"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Si existe más de una tarea por acción, se debe escribir nuevamente la acción. No es posible combinar celdas. </t>
        </r>
      </text>
    </comment>
    <comment ref="F32" authorId="1" shapeId="0">
      <text>
        <r>
          <rPr>
            <b/>
            <sz val="9"/>
            <color indexed="81"/>
            <rFont val="Tahoma"/>
            <family val="2"/>
          </rPr>
          <t>Agencia ITRC:</t>
        </r>
        <r>
          <rPr>
            <sz val="9"/>
            <color indexed="81"/>
            <rFont val="Tahoma"/>
            <family val="2"/>
          </rPr>
          <t xml:space="preserve">
Las acciones se identificarán por su tipo así: correctivas, preventivas o de mejora</t>
        </r>
      </text>
    </comment>
    <comment ref="G32" authorId="0"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H32" authorId="0"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I32" authorId="1" shapeId="0">
      <text>
        <r>
          <rPr>
            <b/>
            <sz val="9"/>
            <color indexed="81"/>
            <rFont val="Tahoma"/>
            <family val="2"/>
          </rPr>
          <t>Agencia ITRC:</t>
        </r>
        <r>
          <rPr>
            <sz val="9"/>
            <color indexed="81"/>
            <rFont val="Tahoma"/>
            <family val="2"/>
          </rPr>
          <t xml:space="preserve"> Descripción del resultado que se espera obtener con la implementación de la tarea.
</t>
        </r>
      </text>
    </comment>
    <comment ref="J32" authorId="1" shapeId="0">
      <text>
        <r>
          <rPr>
            <b/>
            <sz val="9"/>
            <color indexed="81"/>
            <rFont val="Tahoma"/>
            <family val="2"/>
          </rPr>
          <t>Agencia ITRC:</t>
        </r>
        <r>
          <rPr>
            <sz val="9"/>
            <color indexed="81"/>
            <rFont val="Tahoma"/>
            <family val="2"/>
          </rPr>
          <t xml:space="preserve"> Identificar el producto que se logrará con la ejecución de la acción, que siempre debe estar asociado con la acción formulada.
</t>
        </r>
      </text>
    </comment>
    <comment ref="L32" authorId="1" shapeId="0">
      <text>
        <r>
          <rPr>
            <b/>
            <sz val="9"/>
            <color indexed="81"/>
            <rFont val="Tahoma"/>
            <family val="2"/>
          </rPr>
          <t>Agencia ITRC:</t>
        </r>
        <r>
          <rPr>
            <sz val="9"/>
            <color indexed="81"/>
            <rFont val="Tahoma"/>
            <family val="2"/>
          </rPr>
          <t xml:space="preserve">
Indicar la fecha de inicio en  formato DD/MM/AAAA
Las tareas se definen realizar durante un tiempo limite para su realización</t>
        </r>
      </text>
    </comment>
    <comment ref="M32" authorId="1" shapeId="0">
      <text>
        <r>
          <rPr>
            <b/>
            <sz val="9"/>
            <color indexed="81"/>
            <rFont val="Tahoma"/>
            <family val="2"/>
          </rPr>
          <t xml:space="preserve">Agencia ITRC:
</t>
        </r>
        <r>
          <rPr>
            <sz val="9"/>
            <color indexed="81"/>
            <rFont val="Tahoma"/>
            <family val="2"/>
          </rPr>
          <t>Indicar la fecha estimada de finalización de la meta en formato DD/MM/AAAA
Las tareas se definen realizar durante un tiempo limite para su realización</t>
        </r>
      </text>
    </comment>
    <comment ref="N32" authorId="1" shapeId="0">
      <text>
        <r>
          <rPr>
            <b/>
            <sz val="9"/>
            <color indexed="81"/>
            <rFont val="Tahoma"/>
            <family val="2"/>
          </rPr>
          <t xml:space="preserve">Agencia ITRC: </t>
        </r>
        <r>
          <rPr>
            <sz val="9"/>
            <color indexed="81"/>
            <rFont val="Tahoma"/>
            <family val="2"/>
          </rPr>
          <t xml:space="preserve">Señalar el área o dependencia que liderará la ejecución de la tarea. Debe ser una unica dependencia
</t>
        </r>
      </text>
    </comment>
    <comment ref="O32" authorId="2" shapeId="0">
      <text>
        <r>
          <rPr>
            <b/>
            <sz val="9"/>
            <color indexed="81"/>
            <rFont val="Tahoma"/>
            <family val="2"/>
          </rPr>
          <t>Agencia ITRC:</t>
        </r>
        <r>
          <rPr>
            <sz val="9"/>
            <color indexed="81"/>
            <rFont val="Tahoma"/>
            <family val="2"/>
          </rPr>
          <t xml:space="preserve">
Indicar el cargo, nombre del funcionario y área responsable de la actividad. Debe ser una única persona,</t>
        </r>
      </text>
    </comment>
    <comment ref="P32" authorId="1" shapeId="0">
      <text>
        <r>
          <rPr>
            <b/>
            <sz val="9"/>
            <color indexed="81"/>
            <rFont val="Tahoma"/>
            <family val="2"/>
          </rPr>
          <t>Agencia ITRC:</t>
        </r>
        <r>
          <rPr>
            <sz val="9"/>
            <color indexed="81"/>
            <rFont val="Tahoma"/>
            <family val="2"/>
          </rPr>
          <t xml:space="preserve">
En caso de ser necesario, indicar los cargos, nombres de las personas, áreas o dependencias adicionales que se requieren para el desarrollo de la acción</t>
        </r>
      </text>
    </comment>
    <comment ref="Q32" authorId="1"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J33" authorId="0" shapeId="0">
      <text>
        <r>
          <rPr>
            <b/>
            <sz val="9"/>
            <color indexed="81"/>
            <rFont val="Tahoma"/>
            <family val="2"/>
          </rPr>
          <t xml:space="preserve">Agencia ITRC: </t>
        </r>
        <r>
          <rPr>
            <sz val="9"/>
            <color indexed="81"/>
            <rFont val="Tahoma"/>
            <family val="2"/>
          </rPr>
          <t>La tarea siempre debe ser completamente medible.</t>
        </r>
        <r>
          <rPr>
            <b/>
            <sz val="9"/>
            <color indexed="81"/>
            <rFont val="Tahoma"/>
            <family val="2"/>
          </rPr>
          <t xml:space="preserve"> 
</t>
        </r>
      </text>
    </comment>
    <comment ref="K33" authorId="0" shapeId="0">
      <text>
        <r>
          <rPr>
            <b/>
            <sz val="9"/>
            <color indexed="81"/>
            <rFont val="Tahoma"/>
            <family val="2"/>
          </rPr>
          <t xml:space="preserve">Agencia ITRC: </t>
        </r>
        <r>
          <rPr>
            <sz val="9"/>
            <color indexed="81"/>
            <rFont val="Tahoma"/>
            <family val="2"/>
          </rPr>
          <t xml:space="preserve">Elemento tangible que demuestra la realización de la tarea. 
</t>
        </r>
      </text>
    </comment>
    <comment ref="Q33" authorId="1"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R33" authorId="1"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S33" authorId="1"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comments2.xml><?xml version="1.0" encoding="utf-8"?>
<comments xmlns="http://schemas.openxmlformats.org/spreadsheetml/2006/main">
  <authors>
    <author>Maritza Lizeth Cardenas Cardozo</author>
    <author>Hector Andres Moreno Vasquez</author>
  </authors>
  <commentList>
    <comment ref="D9" authorId="0" shapeId="0">
      <text>
        <r>
          <rPr>
            <b/>
            <sz val="9"/>
            <color indexed="81"/>
            <rFont val="Tahoma"/>
            <family val="2"/>
          </rPr>
          <t>Agencia ITRC:</t>
        </r>
        <r>
          <rPr>
            <sz val="9"/>
            <color indexed="81"/>
            <rFont val="Tahoma"/>
            <family val="2"/>
          </rPr>
          <t xml:space="preserve">
Se debe escribir de manera concreta la acción propuesta. La redacción de las acciones deberán iniciar con verbos en infinitivo, asociada al control propuesto. 
Pueden ser una o varias acciones que permitan construir un único control. 
</t>
        </r>
      </text>
    </comment>
    <comment ref="E9" authorId="1" shapeId="0">
      <text>
        <r>
          <rPr>
            <b/>
            <sz val="9"/>
            <color indexed="81"/>
            <rFont val="Tahoma"/>
            <family val="2"/>
          </rPr>
          <t xml:space="preserve">Agencia ITRC:
</t>
        </r>
        <r>
          <rPr>
            <sz val="9"/>
            <color indexed="81"/>
            <rFont val="Tahoma"/>
            <family val="2"/>
          </rPr>
          <t>Establezca las tareas que den cumplimiento a la acción/es propuestas que estan alineadas al control propuesto</t>
        </r>
      </text>
    </comment>
    <comment ref="F9" authorId="1" shapeId="0">
      <text>
        <r>
          <rPr>
            <b/>
            <sz val="9"/>
            <color indexed="81"/>
            <rFont val="Tahoma"/>
            <family val="2"/>
          </rPr>
          <t xml:space="preserve">Agencia ITRC: </t>
        </r>
        <r>
          <rPr>
            <sz val="9"/>
            <color indexed="81"/>
            <rFont val="Tahoma"/>
            <family val="2"/>
          </rPr>
          <t xml:space="preserve">Establezca la importancia de la accion propuesta de acuerdo a la categoria desplegable:
Baja
Media –baja 
Media
Media-alta
Alta </t>
        </r>
      </text>
    </comment>
    <comment ref="G9" authorId="0" shapeId="0">
      <text>
        <r>
          <rPr>
            <b/>
            <sz val="9"/>
            <color indexed="81"/>
            <rFont val="Tahoma"/>
            <family val="2"/>
          </rPr>
          <t xml:space="preserve">Agencia ITRC:
</t>
        </r>
        <r>
          <rPr>
            <sz val="9"/>
            <color indexed="81"/>
            <rFont val="Tahoma"/>
            <family val="2"/>
          </rPr>
          <t>Este campo sólo deberá ser diligenciado al momento de reportar el avance sobre las acciones del PPFC formalizado</t>
        </r>
      </text>
    </comment>
    <comment ref="G10" authorId="0" shapeId="0">
      <text>
        <r>
          <rPr>
            <b/>
            <sz val="9"/>
            <color indexed="81"/>
            <rFont val="Tahoma"/>
            <family val="2"/>
          </rPr>
          <t>Agencia ITRC:</t>
        </r>
        <r>
          <rPr>
            <sz val="9"/>
            <color indexed="81"/>
            <rFont val="Tahoma"/>
            <family val="2"/>
          </rPr>
          <t xml:space="preserve">
describir el detalle de las actividades desarrolladas para ejecutar la acción, así como los documentos que la soportan.</t>
        </r>
      </text>
    </comment>
    <comment ref="H10" authorId="0" shapeId="0">
      <text>
        <r>
          <rPr>
            <b/>
            <sz val="9"/>
            <color indexed="81"/>
            <rFont val="Tahoma"/>
            <family val="2"/>
          </rPr>
          <t>Agencia ITRC:</t>
        </r>
        <r>
          <rPr>
            <sz val="9"/>
            <color indexed="81"/>
            <rFont val="Tahoma"/>
            <family val="2"/>
          </rPr>
          <t xml:space="preserve"> Indicar el  porcentaje del avance en dicha acción. Tener en cuenta que el avance en la acción se evidencia o es directamente proporcional con la materialización del producto.</t>
        </r>
      </text>
    </comment>
    <comment ref="J10" authorId="0" shapeId="0">
      <text>
        <r>
          <rPr>
            <b/>
            <sz val="9"/>
            <color indexed="81"/>
            <rFont val="Tahoma"/>
            <family val="2"/>
          </rPr>
          <t xml:space="preserve">Agencia ITRC: </t>
        </r>
        <r>
          <rPr>
            <sz val="9"/>
            <color indexed="81"/>
            <rFont val="Tahoma"/>
            <family val="2"/>
          </rPr>
          <t xml:space="preserve">Cada coordinador diligencia el porcentaje de avance por tarea de acuerdo con la descripción de las evidencias y toda la información consignada en el formato. </t>
        </r>
      </text>
    </comment>
    <comment ref="K10" authorId="0" shapeId="0">
      <text>
        <r>
          <rPr>
            <b/>
            <sz val="9"/>
            <color indexed="81"/>
            <rFont val="Tahoma"/>
            <family val="2"/>
          </rPr>
          <t xml:space="preserve">Agencia ITRC: </t>
        </r>
        <r>
          <rPr>
            <sz val="9"/>
            <color indexed="81"/>
            <rFont val="Tahoma"/>
            <family val="2"/>
          </rPr>
          <t xml:space="preserve">Se calcula automáticamente e indica el  porcentaje de avance en dicha acción ponderado por la importancia de la tarea. 
Si la importancia es alta, se considera el 100%, si  es media-alta se considera el 85%, si es media se considera el 70%, si es media-baja se considera el 55% y finalmente, si es baja se considera el 30%. 
</t>
        </r>
      </text>
    </comment>
  </commentList>
</comments>
</file>

<file path=xl/sharedStrings.xml><?xml version="1.0" encoding="utf-8"?>
<sst xmlns="http://schemas.openxmlformats.org/spreadsheetml/2006/main" count="155" uniqueCount="107">
  <si>
    <t xml:space="preserve">Plan de Prevención de Fraude y Corrupción - PPFC </t>
  </si>
  <si>
    <t>Sistema Integrado de Gestión - SIG</t>
  </si>
  <si>
    <t>Entidad</t>
  </si>
  <si>
    <t>Inspección No.</t>
  </si>
  <si>
    <t>Fecha de elaboración</t>
  </si>
  <si>
    <t>Cantidad</t>
  </si>
  <si>
    <t>Producto</t>
  </si>
  <si>
    <t>Página 1 de 1</t>
  </si>
  <si>
    <t>EL FORMATO IMPRESO DE ESTE DOCUMENTO ES UNA COPIA NO CONTROLADA</t>
  </si>
  <si>
    <t>Código</t>
  </si>
  <si>
    <t>Fecha de emisión:</t>
  </si>
  <si>
    <t xml:space="preserve">2. Identificación y descripción del Hallazgo.  </t>
  </si>
  <si>
    <t>4. Descripción del Plan de prevención de fraude y corrupción</t>
  </si>
  <si>
    <t>Fecha de corte</t>
  </si>
  <si>
    <t>1. Identificación  del Riesgo que se mitiga</t>
  </si>
  <si>
    <t xml:space="preserve">% Avance </t>
  </si>
  <si>
    <t xml:space="preserve">Descripción  - evidencias </t>
  </si>
  <si>
    <r>
      <t>3. Identificación de los Rie</t>
    </r>
    <r>
      <rPr>
        <b/>
        <sz val="11"/>
        <color theme="4" tint="-0.499984740745262"/>
        <rFont val="Myriad Pro"/>
        <family val="2"/>
      </rPr>
      <t>sgos de Fraude y Corrupción</t>
    </r>
    <r>
      <rPr>
        <b/>
        <sz val="11"/>
        <color rgb="FF1E417D"/>
        <rFont val="Myriad Pro"/>
        <family val="2"/>
      </rPr>
      <t xml:space="preserve"> que se mitigan</t>
    </r>
  </si>
  <si>
    <t>Indicar la fecha en que la ITRC formalizó el  PPFC</t>
  </si>
  <si>
    <t>Señalar la fecha de corte del seguimiento (trimestre o periodo)</t>
  </si>
  <si>
    <t>Lineamientos para diligenciar el Plan de Prevención de Fraude  y Corrupción - PPFC</t>
  </si>
  <si>
    <t>Fecha de formalización</t>
  </si>
  <si>
    <t>5.  Avance PPFC</t>
  </si>
  <si>
    <t>…</t>
  </si>
  <si>
    <t>#</t>
  </si>
  <si>
    <t xml:space="preserve"> PM01-AGR-PR02-FT12</t>
  </si>
  <si>
    <t>Baja</t>
  </si>
  <si>
    <t>Media - baja</t>
  </si>
  <si>
    <t>Media</t>
  </si>
  <si>
    <t>Media - alta</t>
  </si>
  <si>
    <t>Alta</t>
  </si>
  <si>
    <t xml:space="preserve">4.1 Control </t>
  </si>
  <si>
    <t xml:space="preserve">4.2 Acciones </t>
  </si>
  <si>
    <t>4.2.1 Tipo de acción</t>
  </si>
  <si>
    <t>4.3 Tarea</t>
  </si>
  <si>
    <t>4.3.1 Importancia de la tarea</t>
  </si>
  <si>
    <t>4.4 Objetivo</t>
  </si>
  <si>
    <t>4.5 Meta</t>
  </si>
  <si>
    <t>4.6 Fecha inicio tarea</t>
  </si>
  <si>
    <t>4.7 Fecha fin tarea</t>
  </si>
  <si>
    <t>4.8 Área responsable</t>
  </si>
  <si>
    <t>4.9 Cargo - Area resposable de la acción - Nombre del funcionario</t>
  </si>
  <si>
    <t>4.9.1 Cargos y Áreas participantes</t>
  </si>
  <si>
    <t>Versión:</t>
  </si>
  <si>
    <t>Acción</t>
  </si>
  <si>
    <t>Importancia</t>
  </si>
  <si>
    <t>Ponderación</t>
  </si>
  <si>
    <t>% Avance ponderado por importancia</t>
  </si>
  <si>
    <t xml:space="preserve">% Avance Entidades </t>
  </si>
  <si>
    <t>% Avance Agencia ITRC</t>
  </si>
  <si>
    <t>Descripción  - evidencias - observaciones Agencia ITRC</t>
  </si>
  <si>
    <r>
      <rPr>
        <sz val="11"/>
        <color theme="4" tint="-0.499984740745262"/>
        <rFont val="Myriad Pro"/>
        <family val="2"/>
      </rPr>
      <t xml:space="preserve">
- El objetivo  de la elaboración del PPFC es formular acciones que mitiguen y/o controlen los riesgos identificados en la inspección realizada por la Agencia ITRC,  por ende se deberán incluir acciones integrales de diferentes áreas de la Entidad que contribuyan a evitar la materialización del riesgo. Es importante recordar que para cada acción debe haber un único responsable encargado de coordinar y consolidar la solución.
- Para cada riesgo se contempla dos etapas: La primera es la formulación del PPFC (numerales 1 a 4) y la segunda (a partir del numeral 5) es el avance del plan, el cual se debe remitir  de acuerdo a la periodicidad acordada.
- El Plan de Prevención se deberá diligenciar acorde con lo planteado en el Informe de Inspección para el Fortalecimiento de la Gestión y la Prevención del Fraude y la Corrupción en su versión Final, remitido a la Entidad.
- Para la formulación de las acciones es importante tener en cuenta las recomendaciones incluidas en el informe y las acciones identificadas en la mesa de innovación realizada.
- Se deberá desarrollar una hoja de PPFC por cada  Riesgo de Gestión identificado en el informe
- Acorde con el informe se deberá relacionar por cada Riesgo de Gestión, el hallazgo  y el/o los riesgos de fraude y corrupción correspondientes.
- Las acciones que se incluyan deberán responder a las causas identificadas para cada riesgo, por lo cual no deberan repetirse a lo largo del Plan.
- Tanto controles, acciones y tareas deben leerse de tal manera que sean integrales y complementarias. 
- Las instrucciones escritas en color gris que se incluyen en el formato, deberan ser eliminadas una vez se remita el mismo a la Agencia ITRC</t>
    </r>
    <r>
      <rPr>
        <b/>
        <sz val="11"/>
        <color theme="4" tint="-0.499984740745262"/>
        <rFont val="Myriad Pro"/>
        <family val="2"/>
      </rPr>
      <t xml:space="preserve">
</t>
    </r>
    <r>
      <rPr>
        <sz val="11"/>
        <color theme="4" tint="-0.499984740745262"/>
        <rFont val="Myriad Pro"/>
        <family val="2"/>
      </rPr>
      <t>-</t>
    </r>
    <r>
      <rPr>
        <b/>
        <sz val="11"/>
        <color theme="4" tint="-0.499984740745262"/>
        <rFont val="Myriad Pro"/>
        <family val="2"/>
      </rPr>
      <t xml:space="preserve"> </t>
    </r>
    <r>
      <rPr>
        <sz val="11"/>
        <color theme="4" tint="-0.499984740745262"/>
        <rFont val="Myriad Pro"/>
        <family val="2"/>
      </rPr>
      <t xml:space="preserve">Para la formalización del Plan de Prevención al Fraude y la Corrupción ante la Agencia ITRC, se deberá diligenciar el formato desde el punto No 1. hasta el  4.9.1 Para tal efecto, en el formato se incluyen descripción y comentarios en cada casilla para facilitar su diligenciamiento.
- El punto No. 5 del formato "Avance PPFC", debera ser diligenciado de acuerdo con la periodicidad acordada con la Agencia para efectuar el reporte de avance sobre las acciones planteadas.
-Dado que una acción puede tener varias tareas asignadas, es necesario que  se redacte la misma acción para cada una de las tareas correspondientes a ésta. </t>
    </r>
    <r>
      <rPr>
        <b/>
        <sz val="11"/>
        <color theme="4" tint="-0.499984740745262"/>
        <rFont val="Myriad Pro"/>
        <family val="2"/>
      </rPr>
      <t xml:space="preserve">No es posible combinar celdas para ningún campo del formato. </t>
    </r>
    <r>
      <rPr>
        <sz val="11"/>
        <color theme="4" tint="-0.499984740745262"/>
        <rFont val="Myriad Pro"/>
        <family val="2"/>
      </rPr>
      <t xml:space="preserve">
- Si se requiere añadir más acciones o tareas se deben insertar las filas necesarias, sin realizar ninguna otra modificación al formato. 
</t>
    </r>
  </si>
  <si>
    <t>5.  Avance PPFC Entidad</t>
  </si>
  <si>
    <t>6.  Avance PPFC ITRC</t>
  </si>
  <si>
    <t>Consolidado de Avance por Acción</t>
  </si>
  <si>
    <t>DIAN</t>
  </si>
  <si>
    <t>ID del Riesgo de Gestión  :  Decisión final del proceso de control fuera de la norma.</t>
  </si>
  <si>
    <t>ID del hallazgo I. Incumplimiento del procedimiento PR-FL-0220 de Investigación de Obligaciones Tributarias Sustanciales y Formales V 7, con respecto al numeral 3. Condiciones Generales 3.1. Generalidades “…Los expedientes deben conformarse con todos los documentos que tengan relación con la misma actuación, de acuerdo con la secuencia que originó el expediente y en el orden en que se allegaron…” y “…Todo expediente debe tener una Hoja de Ruta y en ella se registrarán los documentos en orden de foliación, iniciando por el folio número 1, de tal manera que exista plena coincidencia entre los folios relacionados en la hoja de ruta y la ubicación de los documentos al interior del expediente</t>
  </si>
  <si>
    <t>ID del hallazgo II. Incumplimiento en la debida gestión documental del proceso de investigación.</t>
  </si>
  <si>
    <t>ID del Riesgo de Corrupción :  RFC 1. Decisión final de un proceso de control basada en hechos falsos o información adulterada.</t>
  </si>
  <si>
    <t xml:space="preserve">Preventiva </t>
  </si>
  <si>
    <t xml:space="preserve">Control al cumplimiento del procedimiento PR-COT-0465 “Investigación y determinación de tributos e imposición de sanciones” </t>
  </si>
  <si>
    <t>Verificar el debido cumplimiento de las condiciones y términos establecidos en el procedimiento PR-COT-0465.</t>
  </si>
  <si>
    <t>Informes de expedientes analizados</t>
  </si>
  <si>
    <t>Planilla de asistencia,
memorias de la capacitación</t>
  </si>
  <si>
    <t>Control a la adecuada conformación de los expedientes</t>
  </si>
  <si>
    <t>Informes de verificación de inclusión y debida diligencia del formato 2221 en un expediente mensual por cada Coordinación de Fiscalización Intensiva</t>
  </si>
  <si>
    <t>Efectuar una capacitación sobre conformación de expedientes de conformidad con los lineamientos, procedimientos y directrices aplicables</t>
  </si>
  <si>
    <t>media</t>
  </si>
  <si>
    <t xml:space="preserve">Memorando </t>
  </si>
  <si>
    <t>Garantizar que las investigaciones de Fiscalización y Liquidación se adelanten conforme con el procedimiento PR-COT-0465</t>
  </si>
  <si>
    <t>Jefes Coordinaciones de Fiscalización y Liquidación Tributaria Intensiva</t>
  </si>
  <si>
    <t>Capacitar a los servidores públicos</t>
  </si>
  <si>
    <t>Realizar una acción de capacitación sobre el objetivo, alcance, condiciones generales, actividades y demás aspectos  inherentes al procedimiento PR-COT-0465</t>
  </si>
  <si>
    <t>Realizar control a los expedientes en gestión, conforme al Memorando 40 del 25 de febrero de  2022, utilizando la lista de chequeo  en relación con la norma archivística en  los expedientes del proceso Cumplimiento de Obligaciones Tributarias - Subproceso de Fiscalización y Liquidación</t>
  </si>
  <si>
    <t>De mejora</t>
  </si>
  <si>
    <t>1. Realizar trimestralmente, la verificación al cumplimiento del  memorando utilizando la lista de chequeo diseñada para el efecto. Para la verificación, deberán tomar una muestra</t>
  </si>
  <si>
    <t>verificar el cumplimiento del procedimiento PR-ADF-0163 «Organización de los archivos de gestión en la UEA DIAN» y del Instructivo IN-ADF-0132 «Manejo de los archivos en la UEA DIAN», en el proceso de Cumplimiento de Obligaciones Tributarias – subproceso de Fiscalización y Liquidación, procedimiento PR-COT-0465 «INVESTIGACIÓN Y DETERMINACIÓN DE TRIBUTOS E IMPOSICIÓN DE SANCIONES»</t>
  </si>
  <si>
    <t>Listas de chequeo.</t>
  </si>
  <si>
    <t>Realizar control a los expedientes en gestión, conforme al Memorando 40 del 25 de febrero de  2022, utilizando la lista de chequeo  en relación con la norma archivística en  los expedientes del proceso de Cumplimiento de Obligaciones Tributarias - Subproceso de Fiscalización y Liquidación</t>
  </si>
  <si>
    <t>Verificar el cumplimiento del procedimiento PR-ADF-0163 «Organización de los archivos de gestión en la UEA DIAN» y del Instructivo IN-ADF-0132 «Manejo de los archivos en la UEA DIAN», en el proceso de Cumplimiento de Obligaciones Tributarias – subproceso de Fiscalización y Liquidación, procedimiento PR-COT-0465 «INVESTIGACIÓN Y DETERMINACIÓN DE TRIBUTOS E IMPOSICIÓN DE SANCIONES»</t>
  </si>
  <si>
    <t>Informes trimestrales.</t>
  </si>
  <si>
    <t>Verificar que los expedientes recibidos en Secretaría cuenten con el formato 2221 debidamente diligenciado</t>
  </si>
  <si>
    <t>Verificar la inclusión y adecuado diligenciamiento del formato 2221 por  parte de Secretaria, a tres expedientes mensualmente, seleccionado uno por cada Coordinación de Fiscalización Intensiva (Devoluciones, Servicios y Operaciones Financieras, y Otros Sectores de la Economía).</t>
  </si>
  <si>
    <t>Jefe Coordinación de Secretaria de Fiscalización y Liquidación</t>
  </si>
  <si>
    <t>Expedir y socializar lineamientos</t>
  </si>
  <si>
    <t>Informe consolidado de visitas de supervisión y control realizadas, en las que se haya realizado esta verificación</t>
  </si>
  <si>
    <t>Subdirección de Fiscalización Tributaria</t>
  </si>
  <si>
    <t>Incluir en las visitas o ejercicios de seguimiento de que trata el procedimiento PR-CI-0339 " Autoevaluación al Control de la Gestión"</t>
  </si>
  <si>
    <t>Jefe Coordinación de Supervisión Control y Seguimiento - Subdirección de Fiscalización Tributaria</t>
  </si>
  <si>
    <t>Coordinación de Supervisión Control y Seguimiento - Subdirección de Fiscalización Tributaria</t>
  </si>
  <si>
    <t>Subdirección Operativa de Fiscalización y Liquidación</t>
  </si>
  <si>
    <t>Garantizar el cumplimiento del procedimiento PR-ADF-0163 «Organización de los archivos de gestión en la UEA DIAN» y del Instructivo IN-ADF-0132 «Manejo de los archivos en la UEA DIAN», en el proceso de Cumplimiento de Obligaciones Tributarias – subproceso de Fiscalización y Liquidación, procedimiento PR-COT-0465 «INVESTIGACIÓN Y DETERMINACIÓN DE TRIBUTOS E IMPOSICIÓN DE SANCIONES»</t>
  </si>
  <si>
    <t>Jefe de las divisiones de Fiscalización y Liquidación
Subdirector Operativo de Fiscalización y Liquidación</t>
  </si>
  <si>
    <t>DS - Subproceso Fiscalización y Liquidación
Divisiones de Fiscalización y Liquidación
Dirección Operativa de Grandes Contribuyentes</t>
  </si>
  <si>
    <t>Efectuar control a las transacciones realizadas con proveedores ficticios</t>
  </si>
  <si>
    <t>Subdirectora Operativa de Fiscalización y Liquidación
Subdirector de Fiscalización Tributaria</t>
  </si>
  <si>
    <t>Jefe Coordinación Sistemas de Información y Procedimiento - Subdirección de Fiscalización Tributaria</t>
  </si>
  <si>
    <t>DO y DS - Subproceso Fiscalización y Liquidación</t>
  </si>
  <si>
    <t>Realizar autocapacitación al interior de la Subdirección Operativa de fiscalización y Liquidación y de las divisiones de Fiscalización y Liquidación del procedimiento PR-COT-0465</t>
  </si>
  <si>
    <t>2. Elaborar  trimestralmente el informe  de la verificación de los expedientes con sus soportes por parte de las  divisiones de fiscalización y liquidación.</t>
  </si>
  <si>
    <t>Emitir y socializar lineamientos respecto a la inclusión de prueba de la verificación del reporte de operaciones con terceros sancionados como proveedores ficticios.</t>
  </si>
  <si>
    <t>Revisar trimestralmente 3 expedientes de Fiscalización Intensiva, identificando las etapas, formatos, términos y demás atinentes a las actividades realizadas en desarrollo del mismo, con el fin de detectar falencias en su aplicación y promover su modificación en caso de ser necesario. Así mismo la verificación de la carta de presentación, del informe persuasivo y relación de pruebas y los autos inclusorios y/o exclusorios cuando la situación lo amerite.</t>
  </si>
  <si>
    <t xml:space="preserve">Jefe Subdirección Operativa de Fiscalización y Liquidación
Jefes de División de Fiscalización y Liquidación
</t>
  </si>
  <si>
    <t>Control a la ejecución de la consulta del listado de proveedores sancionados como proveedor ficticios publicado en la página web</t>
  </si>
  <si>
    <t xml:space="preserve">Verificar que los expedientes se sustancien y gestionen conforme lo previsto en el procedimiento PR-COT-0465 
</t>
  </si>
  <si>
    <t>Garantizar que las investigaciones de Fiscalización y Liquidación se adelanten conforme con el procedimiento PR-COT-0465 y la  apropiación del conocimiento impartido en la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</si>
</sst>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Calibri"/>
      <family val="2"/>
      <scheme val="minor"/>
    </font>
    <font>
      <sz val="12"/>
      <color theme="1"/>
      <name val="Calibri"/>
      <family val="2"/>
      <scheme val="minor"/>
    </font>
    <font>
      <sz val="11"/>
      <color theme="4" tint="-0.249977111117893"/>
      <name val="Myriad Pro"/>
      <family val="2"/>
    </font>
    <font>
      <b/>
      <sz val="11"/>
      <color theme="4" tint="-0.249977111117893"/>
      <name val="Myriad Pro"/>
      <family val="2"/>
    </font>
    <font>
      <b/>
      <sz val="11"/>
      <color rgb="FF1E417D"/>
      <name val="Myriad Pro"/>
      <family val="2"/>
    </font>
    <font>
      <sz val="11"/>
      <color rgb="FF1E417D"/>
      <name val="Myriad Pro"/>
      <family val="2"/>
    </font>
    <font>
      <sz val="11"/>
      <color theme="3"/>
      <name val="Myriad Pro"/>
      <family val="2"/>
    </font>
    <font>
      <b/>
      <sz val="11"/>
      <color rgb="FF008000"/>
      <name val="Myriad Pro"/>
      <family val="2"/>
    </font>
    <font>
      <sz val="11"/>
      <color theme="0"/>
      <name val="Myriad Pro"/>
      <family val="2"/>
    </font>
    <font>
      <sz val="11"/>
      <color theme="1"/>
      <name val="Myriad Pro"/>
      <family val="2"/>
    </font>
    <font>
      <sz val="11"/>
      <color indexed="8"/>
      <name val="Myriad Pro"/>
      <family val="2"/>
    </font>
    <font>
      <b/>
      <sz val="12"/>
      <color theme="4" tint="-0.499984740745262"/>
      <name val="Myriad Pro"/>
      <family val="2"/>
    </font>
    <font>
      <b/>
      <sz val="11"/>
      <color theme="4" tint="-0.499984740745262"/>
      <name val="Myriad Pro"/>
      <family val="2"/>
    </font>
    <font>
      <sz val="11"/>
      <color theme="4" tint="-0.499984740745262"/>
      <name val="Myriad Pro"/>
      <family val="2"/>
    </font>
    <font>
      <sz val="10"/>
      <color theme="0"/>
      <name val="Myriad Pro"/>
      <family val="2"/>
    </font>
    <font>
      <sz val="18"/>
      <color theme="1"/>
      <name val="Myriad Pro"/>
      <family val="2"/>
    </font>
    <font>
      <sz val="11"/>
      <color rgb="FFFF0000"/>
      <name val="Myriad Pro"/>
      <family val="2"/>
    </font>
    <font>
      <sz val="10"/>
      <color theme="0" tint="-0.34998626667073579"/>
      <name val="Myriad Pro"/>
      <family val="2"/>
    </font>
    <font>
      <sz val="9"/>
      <color indexed="81"/>
      <name val="Tahoma"/>
      <family val="2"/>
    </font>
    <font>
      <b/>
      <sz val="9"/>
      <color indexed="81"/>
      <name val="Tahoma"/>
      <family val="2"/>
    </font>
    <font>
      <b/>
      <sz val="12"/>
      <color theme="0"/>
      <name val="Myriad Pro"/>
      <family val="2"/>
    </font>
    <font>
      <b/>
      <sz val="11"/>
      <name val="Myriad Pro"/>
      <family val="2"/>
    </font>
    <font>
      <b/>
      <sz val="20"/>
      <color theme="4" tint="-0.499984740745262"/>
      <name val="Myriad Pro"/>
      <family val="2"/>
    </font>
    <font>
      <b/>
      <sz val="24"/>
      <color theme="4" tint="-0.499984740745262"/>
      <name val="Myriad Pro"/>
      <family val="2"/>
    </font>
    <font>
      <sz val="16"/>
      <color theme="4" tint="-0.249977111117893"/>
      <name val="Myriad Pro"/>
      <family val="2"/>
    </font>
    <font>
      <b/>
      <sz val="16"/>
      <color rgb="FF008000"/>
      <name val="Myriad Pro"/>
      <family val="2"/>
    </font>
    <font>
      <sz val="16"/>
      <color rgb="FF1E417D"/>
      <name val="Myriad Pro"/>
      <family val="2"/>
    </font>
    <font>
      <sz val="11"/>
      <color theme="1"/>
      <name val="Calibri"/>
      <family val="2"/>
      <scheme val="minor"/>
    </font>
    <font>
      <b/>
      <sz val="14"/>
      <color theme="0"/>
      <name val="Myriad Pro"/>
      <family val="2"/>
    </font>
    <font>
      <b/>
      <sz val="11"/>
      <color theme="0"/>
      <name val="Myriad Pro"/>
      <family val="2"/>
    </font>
    <font>
      <sz val="10"/>
      <color theme="4" tint="-0.499984740745262"/>
      <name val="Arial"/>
      <family val="2"/>
    </font>
    <font>
      <sz val="10"/>
      <color theme="4" tint="-0.249977111117893"/>
      <name val="Arial"/>
      <family val="2"/>
    </font>
    <font>
      <b/>
      <sz val="10"/>
      <color theme="4" tint="-0.249977111117893"/>
      <name val="Arial"/>
      <family val="2"/>
    </font>
    <font>
      <sz val="10"/>
      <name val="Myriad Pro"/>
      <family val="2"/>
    </font>
    <font>
      <sz val="8"/>
      <name val="Calibri"/>
      <family val="2"/>
      <scheme val="minor"/>
    </font>
    <font>
      <sz val="11"/>
      <name val="Myriad Pro"/>
      <family val="2"/>
    </font>
    <font>
      <sz val="11"/>
      <color theme="1"/>
      <name val="Arial"/>
      <family val="2"/>
    </font>
    <font>
      <sz val="11"/>
      <name val="Myriad Pro"/>
    </font>
    <font>
      <sz val="11"/>
      <name val="Arial"/>
      <family val="2"/>
    </font>
    <font>
      <sz val="10"/>
      <name val="Arial"/>
      <family val="2"/>
    </font>
    <font>
      <sz val="10"/>
      <color theme="1"/>
      <name val="Arial"/>
      <family val="2"/>
    </font>
    <font>
      <sz val="11"/>
      <color theme="1"/>
      <name val="Myriad Pro"/>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1E417D"/>
        <bgColor indexed="64"/>
      </patternFill>
    </fill>
    <fill>
      <patternFill patternType="solid">
        <fgColor theme="9" tint="-0.249977111117893"/>
        <bgColor indexed="64"/>
      </patternFill>
    </fill>
  </fills>
  <borders count="43">
    <border>
      <left/>
      <right/>
      <top/>
      <bottom/>
      <diagonal/>
    </border>
    <border>
      <left/>
      <right style="thin">
        <color theme="3"/>
      </right>
      <top style="thin">
        <color theme="3"/>
      </top>
      <bottom/>
      <diagonal/>
    </border>
    <border>
      <left style="thin">
        <color theme="3"/>
      </left>
      <right/>
      <top/>
      <bottom/>
      <diagonal/>
    </border>
    <border>
      <left/>
      <right style="thin">
        <color theme="3"/>
      </right>
      <top/>
      <bottom/>
      <diagonal/>
    </border>
    <border>
      <left style="thin">
        <color theme="3"/>
      </left>
      <right/>
      <top/>
      <bottom style="thin">
        <color theme="3"/>
      </bottom>
      <diagonal/>
    </border>
    <border>
      <left/>
      <right/>
      <top/>
      <bottom style="thin">
        <color theme="3"/>
      </bottom>
      <diagonal/>
    </border>
    <border>
      <left/>
      <right style="thin">
        <color theme="3"/>
      </right>
      <top/>
      <bottom style="thin">
        <color theme="3"/>
      </bottom>
      <diagonal/>
    </border>
    <border>
      <left style="hair">
        <color theme="4"/>
      </left>
      <right/>
      <top style="hair">
        <color theme="4"/>
      </top>
      <bottom style="hair">
        <color theme="4"/>
      </bottom>
      <diagonal/>
    </border>
    <border>
      <left/>
      <right/>
      <top style="hair">
        <color theme="4"/>
      </top>
      <bottom style="hair">
        <color theme="4"/>
      </bottom>
      <diagonal/>
    </border>
    <border>
      <left/>
      <right style="hair">
        <color theme="4"/>
      </right>
      <top style="hair">
        <color theme="4"/>
      </top>
      <bottom style="hair">
        <color theme="4"/>
      </bottom>
      <diagonal/>
    </border>
    <border>
      <left/>
      <right/>
      <top style="thin">
        <color theme="3"/>
      </top>
      <bottom style="thin">
        <color theme="3"/>
      </bottom>
      <diagonal/>
    </border>
    <border>
      <left style="hair">
        <color theme="3"/>
      </left>
      <right style="hair">
        <color theme="3"/>
      </right>
      <top style="hair">
        <color theme="3"/>
      </top>
      <bottom style="hair">
        <color theme="3"/>
      </bottom>
      <diagonal/>
    </border>
    <border>
      <left style="hair">
        <color theme="3"/>
      </left>
      <right/>
      <top style="hair">
        <color theme="3"/>
      </top>
      <bottom style="hair">
        <color theme="3"/>
      </bottom>
      <diagonal/>
    </border>
    <border>
      <left style="hair">
        <color theme="3"/>
      </left>
      <right style="hair">
        <color theme="3"/>
      </right>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hair">
        <color theme="3"/>
      </left>
      <right style="hair">
        <color theme="3"/>
      </right>
      <top/>
      <bottom style="hair">
        <color theme="3"/>
      </bottom>
      <diagonal/>
    </border>
    <border>
      <left style="thin">
        <color indexed="64"/>
      </left>
      <right style="thin">
        <color indexed="64"/>
      </right>
      <top style="thin">
        <color indexed="64"/>
      </top>
      <bottom style="thin">
        <color indexed="64"/>
      </bottom>
      <diagonal/>
    </border>
    <border>
      <left style="thin">
        <color indexed="64"/>
      </left>
      <right/>
      <top style="thin">
        <color theme="3"/>
      </top>
      <bottom style="thin">
        <color theme="3"/>
      </bottom>
      <diagonal/>
    </border>
    <border>
      <left style="hair">
        <color theme="3"/>
      </left>
      <right style="hair">
        <color theme="3"/>
      </right>
      <top style="hair">
        <color theme="3"/>
      </top>
      <bottom/>
      <diagonal/>
    </border>
    <border>
      <left/>
      <right/>
      <top/>
      <bottom style="hair">
        <color theme="4"/>
      </bottom>
      <diagonal/>
    </border>
    <border>
      <left style="thin">
        <color indexed="64"/>
      </left>
      <right/>
      <top/>
      <bottom/>
      <diagonal/>
    </border>
    <border>
      <left style="thin">
        <color indexed="64"/>
      </left>
      <right/>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theme="3"/>
      </left>
      <right/>
      <top/>
      <bottom style="hair">
        <color theme="3"/>
      </bottom>
      <diagonal/>
    </border>
    <border>
      <left/>
      <right/>
      <top/>
      <bottom style="hair">
        <color theme="3"/>
      </bottom>
      <diagonal/>
    </border>
    <border>
      <left/>
      <right style="thin">
        <color indexed="64"/>
      </right>
      <top/>
      <bottom/>
      <diagonal/>
    </border>
    <border>
      <left/>
      <right style="thin">
        <color indexed="64"/>
      </right>
      <top/>
      <bottom style="thin">
        <color indexed="64"/>
      </bottom>
      <diagonal/>
    </border>
    <border>
      <left style="thin">
        <color theme="3"/>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3"/>
      </bottom>
      <diagonal/>
    </border>
    <border>
      <left/>
      <right style="thin">
        <color indexed="64"/>
      </right>
      <top style="thin">
        <color indexed="64"/>
      </top>
      <bottom style="thin">
        <color theme="3"/>
      </bottom>
      <diagonal/>
    </border>
    <border>
      <left/>
      <right/>
      <top style="thin">
        <color theme="3"/>
      </top>
      <bottom style="thin">
        <color indexed="64"/>
      </bottom>
      <diagonal/>
    </border>
    <border>
      <left/>
      <right style="thin">
        <color indexed="64"/>
      </right>
      <top style="thin">
        <color theme="3"/>
      </top>
      <bottom style="thin">
        <color indexed="64"/>
      </bottom>
      <diagonal/>
    </border>
  </borders>
  <cellStyleXfs count="3">
    <xf numFmtId="0" fontId="0" fillId="0" borderId="0"/>
    <xf numFmtId="0" fontId="1" fillId="0" borderId="0"/>
    <xf numFmtId="9" fontId="27" fillId="0" borderId="0" applyFont="0" applyFill="0" applyBorder="0" applyAlignment="0" applyProtection="0"/>
  </cellStyleXfs>
  <cellXfs count="213">
    <xf numFmtId="0" fontId="0" fillId="0" borderId="0" xfId="0"/>
    <xf numFmtId="0" fontId="2" fillId="2" borderId="0" xfId="0" applyFont="1" applyFill="1"/>
    <xf numFmtId="0" fontId="2" fillId="2" borderId="1" xfId="0" applyFont="1" applyFill="1" applyBorder="1"/>
    <xf numFmtId="0" fontId="2" fillId="2" borderId="2" xfId="0" applyFont="1" applyFill="1" applyBorder="1"/>
    <xf numFmtId="0" fontId="2" fillId="2" borderId="0" xfId="0" applyFont="1" applyFill="1" applyBorder="1"/>
    <xf numFmtId="0" fontId="2" fillId="2" borderId="3" xfId="0" applyFont="1" applyFill="1" applyBorder="1"/>
    <xf numFmtId="0" fontId="4" fillId="2" borderId="0" xfId="0" applyFont="1" applyFill="1" applyBorder="1" applyAlignment="1">
      <alignment horizontal="left"/>
    </xf>
    <xf numFmtId="0" fontId="5" fillId="2" borderId="0" xfId="0" applyFont="1" applyFill="1" applyBorder="1"/>
    <xf numFmtId="0" fontId="6" fillId="2" borderId="0" xfId="0" applyFont="1" applyFill="1" applyBorder="1"/>
    <xf numFmtId="0" fontId="5" fillId="2" borderId="0" xfId="0" applyFont="1" applyFill="1" applyBorder="1" applyAlignment="1">
      <alignment horizontal="left" vertical="center" wrapText="1"/>
    </xf>
    <xf numFmtId="0" fontId="5" fillId="2" borderId="0" xfId="0" applyFont="1" applyFill="1" applyBorder="1" applyAlignment="1"/>
    <xf numFmtId="0" fontId="4" fillId="2" borderId="0" xfId="0" applyFont="1" applyFill="1" applyBorder="1" applyAlignment="1">
      <alignment horizontal="center" vertical="center"/>
    </xf>
    <xf numFmtId="0" fontId="2" fillId="2" borderId="0" xfId="0" applyFont="1" applyFill="1" applyBorder="1" applyAlignment="1">
      <alignment horizontal="left" vertical="center" wrapText="1"/>
    </xf>
    <xf numFmtId="0" fontId="7" fillId="2" borderId="0" xfId="0" applyFont="1" applyFill="1" applyBorder="1" applyAlignment="1">
      <alignment horizontal="left"/>
    </xf>
    <xf numFmtId="0" fontId="2" fillId="2" borderId="0" xfId="0" applyFont="1" applyFill="1" applyAlignment="1">
      <alignment horizontal="justify" vertical="top" wrapText="1"/>
    </xf>
    <xf numFmtId="0" fontId="2" fillId="2" borderId="2" xfId="0" applyFont="1" applyFill="1" applyBorder="1" applyAlignment="1">
      <alignment horizontal="justify" vertical="top" wrapText="1"/>
    </xf>
    <xf numFmtId="0" fontId="9" fillId="0" borderId="0" xfId="1" applyFont="1"/>
    <xf numFmtId="0" fontId="10" fillId="2" borderId="0" xfId="1" applyFont="1" applyFill="1" applyBorder="1" applyAlignment="1">
      <alignment vertical="center"/>
    </xf>
    <xf numFmtId="0" fontId="5" fillId="2" borderId="0" xfId="0" applyFont="1" applyFill="1" applyBorder="1" applyAlignment="1">
      <alignment vertical="center" wrapText="1"/>
    </xf>
    <xf numFmtId="0" fontId="3" fillId="2" borderId="0" xfId="0" applyFont="1" applyFill="1" applyBorder="1" applyAlignment="1">
      <alignment horizontal="left"/>
    </xf>
    <xf numFmtId="0" fontId="2" fillId="2" borderId="0" xfId="0" applyFont="1" applyFill="1" applyBorder="1" applyAlignment="1"/>
    <xf numFmtId="0" fontId="12" fillId="2" borderId="11" xfId="0" applyFont="1" applyFill="1" applyBorder="1" applyAlignment="1">
      <alignment horizontal="center" vertical="top" wrapText="1"/>
    </xf>
    <xf numFmtId="0" fontId="13" fillId="2" borderId="11" xfId="0" applyFont="1" applyFill="1" applyBorder="1" applyAlignment="1">
      <alignment horizontal="center" vertical="top" wrapText="1"/>
    </xf>
    <xf numFmtId="9" fontId="13" fillId="2" borderId="11" xfId="0" applyNumberFormat="1" applyFont="1" applyFill="1" applyBorder="1" applyAlignment="1">
      <alignment horizontal="center" vertical="top" wrapText="1"/>
    </xf>
    <xf numFmtId="0" fontId="4" fillId="2" borderId="0" xfId="0" applyFont="1" applyFill="1" applyBorder="1" applyAlignment="1">
      <alignment horizontal="left" wrapText="1"/>
    </xf>
    <xf numFmtId="0" fontId="14" fillId="5" borderId="11" xfId="0" applyFont="1" applyFill="1" applyBorder="1" applyAlignment="1">
      <alignment horizontal="center" vertical="center" wrapText="1"/>
    </xf>
    <xf numFmtId="0" fontId="9" fillId="2" borderId="0" xfId="0" applyFont="1" applyFill="1"/>
    <xf numFmtId="0" fontId="9" fillId="2" borderId="0" xfId="0" applyFont="1" applyFill="1" applyBorder="1"/>
    <xf numFmtId="0" fontId="15" fillId="2" borderId="0" xfId="0" applyFont="1" applyFill="1"/>
    <xf numFmtId="0" fontId="15" fillId="2" borderId="0" xfId="0" applyFont="1" applyFill="1" applyBorder="1"/>
    <xf numFmtId="0" fontId="16" fillId="2" borderId="0" xfId="0" applyFont="1" applyFill="1" applyBorder="1"/>
    <xf numFmtId="0" fontId="20" fillId="2" borderId="1" xfId="0" applyFont="1" applyFill="1" applyBorder="1" applyAlignment="1">
      <alignment vertical="center" wrapText="1"/>
    </xf>
    <xf numFmtId="0" fontId="20" fillId="2" borderId="3" xfId="0" applyFont="1" applyFill="1" applyBorder="1" applyAlignment="1">
      <alignment vertical="center" wrapText="1"/>
    </xf>
    <xf numFmtId="0" fontId="20" fillId="2" borderId="6" xfId="0" applyFont="1" applyFill="1" applyBorder="1" applyAlignment="1">
      <alignment vertical="center" wrapText="1"/>
    </xf>
    <xf numFmtId="0" fontId="2" fillId="2" borderId="0" xfId="0" applyFont="1" applyFill="1" applyBorder="1" applyAlignment="1">
      <alignment horizontal="center"/>
    </xf>
    <xf numFmtId="0" fontId="2" fillId="2" borderId="14" xfId="0" applyFont="1" applyFill="1" applyBorder="1" applyAlignment="1"/>
    <xf numFmtId="0" fontId="2" fillId="2" borderId="17" xfId="0" applyFont="1" applyFill="1" applyBorder="1" applyAlignment="1"/>
    <xf numFmtId="0" fontId="2" fillId="2" borderId="18" xfId="0" applyFont="1" applyFill="1" applyBorder="1" applyAlignment="1"/>
    <xf numFmtId="0" fontId="12" fillId="2" borderId="0" xfId="0" applyFont="1" applyFill="1" applyBorder="1" applyAlignment="1">
      <alignment horizontal="justify" vertical="top" wrapText="1"/>
    </xf>
    <xf numFmtId="0" fontId="12" fillId="2" borderId="0" xfId="0" applyFont="1" applyFill="1" applyBorder="1" applyAlignment="1">
      <alignment horizontal="center" vertical="top" wrapText="1"/>
    </xf>
    <xf numFmtId="0" fontId="21" fillId="2" borderId="0" xfId="0" applyFont="1" applyFill="1" applyBorder="1" applyAlignment="1">
      <alignment horizontal="center" vertical="top" wrapText="1"/>
    </xf>
    <xf numFmtId="9" fontId="12" fillId="2" borderId="0" xfId="0" applyNumberFormat="1" applyFont="1" applyFill="1" applyBorder="1" applyAlignment="1">
      <alignment horizontal="center" vertical="top" wrapText="1"/>
    </xf>
    <xf numFmtId="14" fontId="12" fillId="2" borderId="0" xfId="0" applyNumberFormat="1" applyFont="1" applyFill="1" applyBorder="1" applyAlignment="1">
      <alignment horizontal="justify" vertical="top" wrapText="1"/>
    </xf>
    <xf numFmtId="9" fontId="12" fillId="2" borderId="0" xfId="0" applyNumberFormat="1" applyFont="1" applyFill="1" applyBorder="1" applyAlignment="1">
      <alignment horizontal="justify" vertical="top" wrapText="1"/>
    </xf>
    <xf numFmtId="0" fontId="22" fillId="2" borderId="0" xfId="0" applyFont="1" applyFill="1" applyBorder="1" applyAlignment="1">
      <alignment horizontal="center" vertical="center" wrapText="1"/>
    </xf>
    <xf numFmtId="0" fontId="2" fillId="2" borderId="3" xfId="0" applyFont="1" applyFill="1" applyBorder="1" applyAlignment="1">
      <alignment horizontal="center" vertical="top" wrapText="1"/>
    </xf>
    <xf numFmtId="0" fontId="8" fillId="5" borderId="0" xfId="0" applyFont="1" applyFill="1" applyBorder="1" applyAlignment="1">
      <alignment vertical="center" wrapText="1"/>
    </xf>
    <xf numFmtId="0" fontId="13" fillId="2" borderId="12"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8" fillId="5" borderId="12" xfId="0" applyFont="1" applyFill="1" applyBorder="1" applyAlignment="1">
      <alignment horizontal="center" vertical="center" wrapText="1"/>
    </xf>
    <xf numFmtId="0" fontId="28" fillId="5"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3" fillId="2" borderId="11" xfId="0" applyFont="1" applyFill="1" applyBorder="1" applyAlignment="1">
      <alignment horizontal="center" vertical="top" wrapText="1"/>
    </xf>
    <xf numFmtId="0" fontId="3" fillId="2" borderId="12"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11" xfId="0" applyFont="1" applyFill="1" applyBorder="1" applyAlignment="1">
      <alignment horizontal="center" vertical="top" wrapText="1"/>
    </xf>
    <xf numFmtId="14" fontId="2" fillId="2" borderId="11" xfId="0" applyNumberFormat="1" applyFont="1" applyFill="1" applyBorder="1" applyAlignment="1">
      <alignment horizontal="center" vertical="top" wrapText="1"/>
    </xf>
    <xf numFmtId="9" fontId="2" fillId="2" borderId="11" xfId="0" applyNumberFormat="1" applyFont="1" applyFill="1" applyBorder="1" applyAlignment="1">
      <alignment horizontal="center" vertical="top" wrapText="1"/>
    </xf>
    <xf numFmtId="0" fontId="2" fillId="2" borderId="31" xfId="0" applyFont="1" applyFill="1" applyBorder="1"/>
    <xf numFmtId="0" fontId="2" fillId="2" borderId="31" xfId="0" applyFont="1" applyFill="1" applyBorder="1" applyAlignment="1">
      <alignment horizontal="justify" vertical="top" wrapText="1"/>
    </xf>
    <xf numFmtId="0" fontId="2" fillId="2" borderId="28" xfId="0" applyFont="1" applyFill="1" applyBorder="1"/>
    <xf numFmtId="0" fontId="24" fillId="2" borderId="2" xfId="0" applyFont="1" applyFill="1" applyBorder="1"/>
    <xf numFmtId="0" fontId="25" fillId="2" borderId="0" xfId="0" applyFont="1" applyFill="1" applyBorder="1" applyAlignment="1">
      <alignment horizontal="left"/>
    </xf>
    <xf numFmtId="0" fontId="24" fillId="2" borderId="3" xfId="0" applyFont="1" applyFill="1" applyBorder="1"/>
    <xf numFmtId="9" fontId="13" fillId="2" borderId="11" xfId="2" applyFont="1" applyFill="1" applyBorder="1" applyAlignment="1">
      <alignment horizontal="center" vertical="top" wrapText="1"/>
    </xf>
    <xf numFmtId="0" fontId="26" fillId="0" borderId="35" xfId="1" applyFont="1" applyBorder="1" applyAlignment="1">
      <alignment vertical="center"/>
    </xf>
    <xf numFmtId="14" fontId="26" fillId="2" borderId="35" xfId="1" applyNumberFormat="1" applyFont="1" applyFill="1" applyBorder="1" applyAlignment="1">
      <alignment vertical="center"/>
    </xf>
    <xf numFmtId="0" fontId="26" fillId="2" borderId="31" xfId="1" applyFont="1" applyFill="1" applyBorder="1" applyAlignment="1">
      <alignment vertical="center"/>
    </xf>
    <xf numFmtId="0" fontId="3" fillId="2" borderId="31" xfId="0" applyFont="1" applyFill="1" applyBorder="1" applyAlignment="1">
      <alignment horizontal="left"/>
    </xf>
    <xf numFmtId="0" fontId="7" fillId="2" borderId="31" xfId="0" applyFont="1" applyFill="1" applyBorder="1" applyAlignment="1">
      <alignment horizontal="left"/>
    </xf>
    <xf numFmtId="0" fontId="2" fillId="2" borderId="0" xfId="0" applyFont="1" applyFill="1" applyBorder="1" applyAlignment="1">
      <alignment horizontal="justify" vertical="top" wrapText="1"/>
    </xf>
    <xf numFmtId="0" fontId="12" fillId="2" borderId="31" xfId="0" applyFont="1" applyFill="1" applyBorder="1" applyAlignment="1">
      <alignment horizontal="justify" vertical="top" wrapText="1"/>
    </xf>
    <xf numFmtId="0" fontId="25" fillId="2" borderId="31" xfId="0" applyFont="1" applyFill="1" applyBorder="1" applyAlignment="1">
      <alignment horizontal="left"/>
    </xf>
    <xf numFmtId="0" fontId="2" fillId="2" borderId="36" xfId="0" applyFont="1" applyFill="1" applyBorder="1" applyAlignment="1"/>
    <xf numFmtId="0" fontId="2" fillId="2" borderId="24" xfId="0" applyFont="1" applyFill="1" applyBorder="1" applyAlignment="1"/>
    <xf numFmtId="0" fontId="2" fillId="2" borderId="25" xfId="0" applyFont="1" applyFill="1" applyBorder="1" applyAlignment="1"/>
    <xf numFmtId="0" fontId="2" fillId="2" borderId="24" xfId="0" applyFont="1" applyFill="1" applyBorder="1"/>
    <xf numFmtId="0" fontId="2" fillId="2" borderId="24" xfId="0" applyFont="1" applyFill="1" applyBorder="1" applyAlignment="1">
      <alignment horizontal="justify" vertical="top" wrapText="1"/>
    </xf>
    <xf numFmtId="0" fontId="24" fillId="2" borderId="24" xfId="0" applyFont="1" applyFill="1" applyBorder="1"/>
    <xf numFmtId="0" fontId="31" fillId="2" borderId="2" xfId="0" applyFont="1" applyFill="1" applyBorder="1" applyAlignment="1">
      <alignment horizontal="justify" vertical="top" wrapText="1"/>
    </xf>
    <xf numFmtId="0" fontId="30" fillId="2" borderId="11" xfId="0" applyFont="1" applyFill="1" applyBorder="1" applyAlignment="1">
      <alignment horizontal="center" vertical="top" wrapText="1"/>
    </xf>
    <xf numFmtId="0" fontId="31" fillId="2" borderId="3" xfId="0" applyFont="1" applyFill="1" applyBorder="1" applyAlignment="1">
      <alignment horizontal="center" vertical="top" wrapText="1"/>
    </xf>
    <xf numFmtId="0" fontId="31" fillId="2" borderId="31" xfId="0" applyFont="1" applyFill="1" applyBorder="1" applyAlignment="1">
      <alignment horizontal="justify" vertical="top" wrapText="1"/>
    </xf>
    <xf numFmtId="0" fontId="31" fillId="2" borderId="0" xfId="0" applyFont="1" applyFill="1" applyAlignment="1">
      <alignment horizontal="justify" vertical="top" wrapText="1"/>
    </xf>
    <xf numFmtId="0" fontId="35" fillId="2" borderId="12" xfId="0" applyFont="1" applyFill="1" applyBorder="1" applyAlignment="1">
      <alignment horizontal="center" vertical="top" wrapText="1"/>
    </xf>
    <xf numFmtId="0" fontId="21" fillId="2" borderId="12" xfId="0" applyFont="1" applyFill="1" applyBorder="1" applyAlignment="1">
      <alignment horizontal="center" vertical="top" wrapText="1"/>
    </xf>
    <xf numFmtId="0" fontId="36" fillId="0" borderId="0" xfId="0" applyFont="1" applyAlignment="1">
      <alignment vertical="center" wrapText="1"/>
    </xf>
    <xf numFmtId="0" fontId="35"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7" fillId="0" borderId="12" xfId="0" applyFont="1" applyFill="1" applyBorder="1" applyAlignment="1">
      <alignment horizontal="center" vertical="top" wrapText="1"/>
    </xf>
    <xf numFmtId="0" fontId="39" fillId="0" borderId="12" xfId="0" applyFont="1" applyFill="1" applyBorder="1" applyAlignment="1">
      <alignment horizontal="center" vertical="top" wrapText="1"/>
    </xf>
    <xf numFmtId="0" fontId="39" fillId="0" borderId="12" xfId="0" applyFont="1" applyFill="1" applyBorder="1" applyAlignment="1">
      <alignment vertical="top" wrapText="1"/>
    </xf>
    <xf numFmtId="9" fontId="39" fillId="0" borderId="11" xfId="0" applyNumberFormat="1" applyFont="1" applyFill="1" applyBorder="1" applyAlignment="1">
      <alignment horizontal="center" vertical="top" wrapText="1"/>
    </xf>
    <xf numFmtId="14" fontId="39" fillId="0" borderId="11" xfId="0" applyNumberFormat="1" applyFont="1" applyFill="1" applyBorder="1" applyAlignment="1">
      <alignment horizontal="center" vertical="top" wrapText="1"/>
    </xf>
    <xf numFmtId="14" fontId="40" fillId="0" borderId="11" xfId="0" applyNumberFormat="1" applyFont="1" applyFill="1" applyBorder="1" applyAlignment="1">
      <alignment horizontal="center" vertical="top" wrapText="1"/>
    </xf>
    <xf numFmtId="0" fontId="35" fillId="0" borderId="12" xfId="0" applyFont="1" applyFill="1" applyBorder="1" applyAlignment="1">
      <alignment horizontal="center" vertical="top" wrapText="1"/>
    </xf>
    <xf numFmtId="0" fontId="35" fillId="0" borderId="11" xfId="0" applyFont="1" applyFill="1" applyBorder="1" applyAlignment="1">
      <alignment horizontal="center" vertical="top" wrapText="1"/>
    </xf>
    <xf numFmtId="14" fontId="35" fillId="0" borderId="11" xfId="0" applyNumberFormat="1" applyFont="1" applyFill="1" applyBorder="1" applyAlignment="1">
      <alignment horizontal="center" vertical="top" wrapText="1"/>
    </xf>
    <xf numFmtId="14" fontId="9" fillId="0" borderId="11" xfId="0" applyNumberFormat="1" applyFont="1" applyFill="1" applyBorder="1" applyAlignment="1">
      <alignment horizontal="center" vertical="top" wrapText="1"/>
    </xf>
    <xf numFmtId="0" fontId="35" fillId="0" borderId="12" xfId="0" applyFont="1" applyBorder="1" applyAlignment="1">
      <alignment horizontal="center" vertical="center" wrapText="1"/>
    </xf>
    <xf numFmtId="0" fontId="37" fillId="0" borderId="12" xfId="0" applyFont="1" applyBorder="1" applyAlignment="1">
      <alignment horizontal="center" vertical="center" wrapText="1"/>
    </xf>
    <xf numFmtId="0" fontId="35" fillId="0" borderId="11" xfId="0" applyFont="1" applyBorder="1" applyAlignment="1">
      <alignment horizontal="center" vertical="center" wrapText="1"/>
    </xf>
    <xf numFmtId="14" fontId="35" fillId="0" borderId="11" xfId="0" applyNumberFormat="1" applyFont="1" applyBorder="1" applyAlignment="1">
      <alignment horizontal="center" vertical="center" wrapText="1"/>
    </xf>
    <xf numFmtId="0" fontId="37" fillId="0" borderId="11" xfId="0" applyFont="1" applyBorder="1" applyAlignment="1">
      <alignment horizontal="justify" vertical="center" wrapText="1"/>
    </xf>
    <xf numFmtId="0" fontId="31" fillId="2" borderId="2" xfId="0" applyFont="1" applyFill="1" applyBorder="1" applyAlignment="1">
      <alignment horizontal="justify" vertical="center" wrapText="1"/>
    </xf>
    <xf numFmtId="14" fontId="35" fillId="2" borderId="12" xfId="0"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1" xfId="0" applyFont="1" applyFill="1" applyBorder="1" applyAlignment="1">
      <alignment horizontal="justify" vertical="center" wrapText="1"/>
    </xf>
    <xf numFmtId="0" fontId="31" fillId="2" borderId="0" xfId="0" applyFont="1" applyFill="1" applyAlignment="1">
      <alignment horizontal="justify" vertical="center" wrapText="1"/>
    </xf>
    <xf numFmtId="0" fontId="37"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9" fontId="2" fillId="2" borderId="11" xfId="0" applyNumberFormat="1" applyFont="1" applyFill="1" applyBorder="1" applyAlignment="1">
      <alignment horizontal="center" vertical="center" wrapText="1"/>
    </xf>
    <xf numFmtId="0" fontId="13" fillId="2" borderId="1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8" fillId="0" borderId="0" xfId="0" applyFont="1" applyAlignment="1">
      <alignment horizontal="center" vertical="center" wrapText="1"/>
    </xf>
    <xf numFmtId="0" fontId="2" fillId="2" borderId="31" xfId="0" applyFont="1" applyFill="1" applyBorder="1" applyAlignment="1">
      <alignment horizontal="center" vertical="center" wrapText="1"/>
    </xf>
    <xf numFmtId="0" fontId="2" fillId="2" borderId="0" xfId="0" applyFont="1" applyFill="1" applyAlignment="1">
      <alignment horizontal="center" vertical="center" wrapText="1"/>
    </xf>
    <xf numFmtId="9" fontId="35" fillId="0" borderId="11" xfId="0" applyNumberFormat="1" applyFont="1" applyBorder="1" applyAlignment="1">
      <alignment horizontal="center" vertical="center"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2" fillId="2" borderId="36" xfId="0" applyFont="1" applyFill="1" applyBorder="1" applyAlignment="1">
      <alignment horizontal="left" vertical="top" wrapText="1"/>
    </xf>
    <xf numFmtId="0" fontId="12" fillId="2" borderId="34" xfId="0" applyFont="1" applyFill="1" applyBorder="1" applyAlignment="1">
      <alignment horizontal="left" vertical="top" wrapText="1"/>
    </xf>
    <xf numFmtId="0" fontId="12" fillId="2" borderId="35" xfId="0" applyFont="1" applyFill="1" applyBorder="1" applyAlignment="1">
      <alignment horizontal="left" vertical="top" wrapText="1"/>
    </xf>
    <xf numFmtId="0" fontId="12" fillId="2" borderId="2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31" xfId="0" applyFont="1" applyFill="1" applyBorder="1" applyAlignment="1">
      <alignment horizontal="left" vertical="top" wrapText="1"/>
    </xf>
    <xf numFmtId="0" fontId="12" fillId="2" borderId="37" xfId="0" applyFont="1" applyFill="1" applyBorder="1" applyAlignment="1">
      <alignment horizontal="left" vertical="top" wrapText="1"/>
    </xf>
    <xf numFmtId="0" fontId="12" fillId="2" borderId="38" xfId="0" applyFont="1" applyFill="1" applyBorder="1" applyAlignment="1">
      <alignment horizontal="left" vertical="top" wrapText="1"/>
    </xf>
    <xf numFmtId="0" fontId="12" fillId="2" borderId="32" xfId="0" applyFont="1" applyFill="1" applyBorder="1" applyAlignment="1">
      <alignment horizontal="left" vertical="top" wrapText="1"/>
    </xf>
    <xf numFmtId="0" fontId="2" fillId="2" borderId="20" xfId="0" applyFont="1" applyFill="1" applyBorder="1" applyAlignment="1">
      <alignment horizontal="center"/>
    </xf>
    <xf numFmtId="0" fontId="22" fillId="2" borderId="20"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6" fillId="2" borderId="26" xfId="1" applyFont="1" applyFill="1" applyBorder="1" applyAlignment="1">
      <alignment horizontal="center" vertical="center"/>
    </xf>
    <xf numFmtId="0" fontId="26" fillId="2" borderId="27" xfId="1" applyFont="1" applyFill="1" applyBorder="1" applyAlignment="1">
      <alignment horizontal="center" vertical="center"/>
    </xf>
    <xf numFmtId="0" fontId="26" fillId="2" borderId="28" xfId="1" applyFont="1" applyFill="1" applyBorder="1" applyAlignment="1">
      <alignment horizontal="center" vertical="center"/>
    </xf>
    <xf numFmtId="0" fontId="26" fillId="2" borderId="20" xfId="1" applyFont="1" applyFill="1" applyBorder="1" applyAlignment="1">
      <alignment horizontal="center" vertical="center"/>
    </xf>
    <xf numFmtId="0" fontId="26" fillId="2" borderId="21" xfId="1" applyFont="1" applyFill="1" applyBorder="1" applyAlignment="1">
      <alignment horizontal="center" vertical="center" wrapText="1"/>
    </xf>
    <xf numFmtId="0" fontId="26" fillId="2" borderId="10" xfId="1" applyFont="1" applyFill="1" applyBorder="1" applyAlignment="1">
      <alignment horizontal="center" vertical="center" wrapText="1"/>
    </xf>
    <xf numFmtId="14" fontId="26" fillId="2" borderId="20" xfId="1" applyNumberFormat="1" applyFont="1" applyFill="1" applyBorder="1" applyAlignment="1">
      <alignment horizontal="center" vertical="center"/>
    </xf>
    <xf numFmtId="0" fontId="17" fillId="3" borderId="0" xfId="0" applyFont="1" applyFill="1" applyBorder="1" applyAlignment="1">
      <alignment horizontal="left" vertical="center"/>
    </xf>
    <xf numFmtId="0" fontId="8" fillId="4" borderId="1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9" xfId="0" applyFont="1" applyFill="1" applyBorder="1" applyAlignment="1">
      <alignment horizontal="left" wrapText="1"/>
    </xf>
    <xf numFmtId="0" fontId="13" fillId="3" borderId="23" xfId="0" applyFont="1" applyFill="1" applyBorder="1" applyAlignment="1">
      <alignment horizontal="left" vertical="center" wrapText="1"/>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0" fontId="8" fillId="4" borderId="11" xfId="0" applyFont="1" applyFill="1" applyBorder="1" applyAlignment="1">
      <alignment horizontal="center" vertical="center"/>
    </xf>
    <xf numFmtId="0" fontId="33" fillId="3" borderId="0" xfId="0" applyFont="1" applyFill="1" applyBorder="1" applyAlignment="1">
      <alignment horizontal="left" vertical="center"/>
    </xf>
    <xf numFmtId="14" fontId="33" fillId="3" borderId="0" xfId="0" applyNumberFormat="1" applyFont="1" applyFill="1" applyBorder="1" applyAlignment="1">
      <alignment horizontal="left" vertical="center"/>
    </xf>
    <xf numFmtId="0" fontId="5" fillId="3" borderId="23" xfId="0" applyFont="1" applyFill="1" applyBorder="1" applyAlignment="1">
      <alignment horizontal="left" vertical="center" wrapText="1"/>
    </xf>
    <xf numFmtId="0" fontId="35" fillId="2" borderId="22" xfId="0" applyFont="1" applyFill="1" applyBorder="1" applyAlignment="1">
      <alignment horizontal="center" vertical="center" wrapText="1"/>
    </xf>
    <xf numFmtId="0" fontId="0" fillId="0" borderId="19" xfId="0" applyBorder="1" applyAlignment="1">
      <alignment horizontal="center" vertical="center" wrapText="1"/>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10" xfId="1" applyFont="1" applyBorder="1" applyAlignment="1">
      <alignment horizontal="center" vertical="center"/>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14" fontId="26" fillId="2" borderId="36" xfId="1" applyNumberFormat="1" applyFont="1" applyFill="1" applyBorder="1" applyAlignment="1">
      <alignment horizontal="center" vertical="center"/>
    </xf>
    <xf numFmtId="14" fontId="26" fillId="2" borderId="34" xfId="1" applyNumberFormat="1" applyFont="1" applyFill="1" applyBorder="1" applyAlignment="1">
      <alignment horizontal="center" vertical="center"/>
    </xf>
    <xf numFmtId="14" fontId="26" fillId="2" borderId="35" xfId="1" applyNumberFormat="1" applyFont="1" applyFill="1" applyBorder="1" applyAlignment="1">
      <alignment horizontal="center" vertical="center"/>
    </xf>
    <xf numFmtId="0" fontId="26" fillId="2" borderId="2" xfId="1" applyFont="1" applyFill="1" applyBorder="1" applyAlignment="1">
      <alignment horizontal="center" vertical="center"/>
    </xf>
    <xf numFmtId="0" fontId="26" fillId="2" borderId="0" xfId="1" applyFont="1" applyFill="1" applyBorder="1" applyAlignment="1">
      <alignment horizontal="center" vertical="center"/>
    </xf>
    <xf numFmtId="0" fontId="26" fillId="2" borderId="31" xfId="1" applyFont="1" applyFill="1" applyBorder="1" applyAlignment="1">
      <alignment horizontal="center" vertical="center"/>
    </xf>
    <xf numFmtId="0" fontId="26" fillId="0" borderId="33" xfId="1" applyFont="1" applyBorder="1" applyAlignment="1">
      <alignment horizontal="right" vertical="center"/>
    </xf>
    <xf numFmtId="0" fontId="26" fillId="0" borderId="34" xfId="1" applyFont="1" applyBorder="1" applyAlignment="1">
      <alignment horizontal="right" vertical="center"/>
    </xf>
    <xf numFmtId="0" fontId="26" fillId="0" borderId="35" xfId="1" applyFont="1" applyBorder="1" applyAlignment="1">
      <alignment horizontal="right" vertical="center"/>
    </xf>
    <xf numFmtId="0" fontId="8" fillId="4" borderId="13"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5" fillId="2" borderId="19"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2" fillId="2" borderId="36" xfId="0" applyFont="1" applyFill="1" applyBorder="1" applyAlignment="1">
      <alignment horizontal="center"/>
    </xf>
    <xf numFmtId="0" fontId="2" fillId="2" borderId="35" xfId="0" applyFont="1" applyFill="1" applyBorder="1" applyAlignment="1">
      <alignment horizontal="center"/>
    </xf>
    <xf numFmtId="0" fontId="2" fillId="2" borderId="24" xfId="0" applyFont="1" applyFill="1" applyBorder="1" applyAlignment="1">
      <alignment horizontal="center"/>
    </xf>
    <xf numFmtId="0" fontId="2" fillId="2" borderId="31" xfId="0" applyFont="1" applyFill="1" applyBorder="1" applyAlignment="1">
      <alignment horizontal="center"/>
    </xf>
    <xf numFmtId="0" fontId="2" fillId="2" borderId="37" xfId="0" applyFont="1" applyFill="1" applyBorder="1" applyAlignment="1">
      <alignment horizontal="center"/>
    </xf>
    <xf numFmtId="0" fontId="2" fillId="2" borderId="32" xfId="0" applyFont="1" applyFill="1" applyBorder="1" applyAlignment="1">
      <alignment horizontal="center"/>
    </xf>
    <xf numFmtId="0" fontId="23" fillId="2" borderId="36"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3" fillId="2" borderId="35"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32" xfId="0" applyFont="1" applyFill="1" applyBorder="1" applyAlignment="1">
      <alignment horizontal="center" vertical="center" wrapText="1"/>
    </xf>
    <xf numFmtId="0" fontId="8" fillId="5" borderId="30" xfId="0" applyFont="1" applyFill="1" applyBorder="1" applyAlignment="1">
      <alignment horizontal="center" vertical="center" wrapText="1"/>
    </xf>
    <xf numFmtId="14" fontId="26" fillId="2" borderId="26" xfId="1" applyNumberFormat="1" applyFont="1" applyFill="1" applyBorder="1" applyAlignment="1">
      <alignment horizontal="center" vertical="center"/>
    </xf>
    <xf numFmtId="14" fontId="26" fillId="2" borderId="28" xfId="1" applyNumberFormat="1" applyFont="1" applyFill="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26" fillId="0" borderId="26" xfId="1" applyFont="1" applyBorder="1" applyAlignment="1">
      <alignment horizontal="right" vertical="center"/>
    </xf>
    <xf numFmtId="0" fontId="26" fillId="0" borderId="27" xfId="1" applyFont="1" applyBorder="1" applyAlignment="1">
      <alignment horizontal="right" vertical="center"/>
    </xf>
    <xf numFmtId="0" fontId="26" fillId="0" borderId="28" xfId="1" applyFont="1" applyBorder="1" applyAlignment="1">
      <alignment horizontal="right" vertical="center"/>
    </xf>
    <xf numFmtId="14" fontId="26" fillId="2" borderId="39" xfId="1" applyNumberFormat="1" applyFont="1" applyFill="1" applyBorder="1" applyAlignment="1">
      <alignment horizontal="center" vertical="center"/>
    </xf>
    <xf numFmtId="14" fontId="26" fillId="2" borderId="40" xfId="1" applyNumberFormat="1" applyFont="1" applyFill="1" applyBorder="1" applyAlignment="1">
      <alignment horizontal="center" vertical="center"/>
    </xf>
    <xf numFmtId="0" fontId="41" fillId="0" borderId="12" xfId="0" applyFont="1" applyFill="1" applyBorder="1" applyAlignment="1">
      <alignment horizontal="center" vertical="center" wrapText="1"/>
    </xf>
  </cellXfs>
  <cellStyles count="3">
    <cellStyle name="Normal" xfId="0" builtinId="0"/>
    <cellStyle name="Normal 2" xfId="1"/>
    <cellStyle name="Porcentaje" xfId="2" builtinId="5"/>
  </cellStyles>
  <dxfs count="0"/>
  <tableStyles count="0" defaultTableStyle="TableStyleMedium2" defaultPivotStyle="PivotStyleLight16"/>
  <colors>
    <mruColors>
      <color rgb="FF1E417D"/>
      <color rgb="FF2CF4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95250</xdr:rowOff>
    </xdr:from>
    <xdr:to>
      <xdr:col>2</xdr:col>
      <xdr:colOff>809625</xdr:colOff>
      <xdr:row>1</xdr:row>
      <xdr:rowOff>733425</xdr:rowOff>
    </xdr:to>
    <xdr:pic>
      <xdr:nvPicPr>
        <xdr:cNvPr id="3" name="Imagen 2">
          <a:extLst>
            <a:ext uri="{FF2B5EF4-FFF2-40B4-BE49-F238E27FC236}">
              <a16:creationId xmlns:a16="http://schemas.microsoft.com/office/drawing/2014/main" id="{5E8270BC-D85E-4FC6-A139-08557310C7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533400" y="285750"/>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1371600</xdr:colOff>
      <xdr:row>1</xdr:row>
      <xdr:rowOff>85725</xdr:rowOff>
    </xdr:from>
    <xdr:to>
      <xdr:col>4</xdr:col>
      <xdr:colOff>704850</xdr:colOff>
      <xdr:row>5</xdr:row>
      <xdr:rowOff>47625</xdr:rowOff>
    </xdr:to>
    <xdr:pic>
      <xdr:nvPicPr>
        <xdr:cNvPr id="4" name="Imagen 2">
          <a:extLst>
            <a:ext uri="{FF2B5EF4-FFF2-40B4-BE49-F238E27FC236}">
              <a16:creationId xmlns:a16="http://schemas.microsoft.com/office/drawing/2014/main" id="{943B58E2-B1DD-4DBA-B264-43AEBB37F1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1857375" y="200025"/>
          <a:ext cx="1524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466725</xdr:colOff>
      <xdr:row>65</xdr:row>
      <xdr:rowOff>269875</xdr:rowOff>
    </xdr:from>
    <xdr:to>
      <xdr:col>8</xdr:col>
      <xdr:colOff>1028700</xdr:colOff>
      <xdr:row>65</xdr:row>
      <xdr:rowOff>580971</xdr:rowOff>
    </xdr:to>
    <xdr:pic>
      <xdr:nvPicPr>
        <xdr:cNvPr id="3" name="Imagen 2">
          <a:extLst>
            <a:ext uri="{FF2B5EF4-FFF2-40B4-BE49-F238E27FC236}">
              <a16:creationId xmlns:a16="http://schemas.microsoft.com/office/drawing/2014/main" id="{986AE9CC-2528-43B1-913A-E41DA050CB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69796" y="19229161"/>
          <a:ext cx="8109404" cy="3110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155864</xdr:colOff>
      <xdr:row>1</xdr:row>
      <xdr:rowOff>86591</xdr:rowOff>
    </xdr:from>
    <xdr:to>
      <xdr:col>3</xdr:col>
      <xdr:colOff>1686791</xdr:colOff>
      <xdr:row>5</xdr:row>
      <xdr:rowOff>54553</xdr:rowOff>
    </xdr:to>
    <xdr:pic>
      <xdr:nvPicPr>
        <xdr:cNvPr id="4" name="Imagen 2">
          <a:extLst>
            <a:ext uri="{FF2B5EF4-FFF2-40B4-BE49-F238E27FC236}">
              <a16:creationId xmlns:a16="http://schemas.microsoft.com/office/drawing/2014/main" id="{83D4ADC0-5598-4724-B871-9AA14BC351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4209" r="8809" b="32600"/>
        <a:stretch>
          <a:fillRect/>
        </a:stretch>
      </xdr:blipFill>
      <xdr:spPr bwMode="auto">
        <a:xfrm>
          <a:off x="640773" y="207818"/>
          <a:ext cx="1530927" cy="626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1108364</xdr:colOff>
      <xdr:row>36</xdr:row>
      <xdr:rowOff>606137</xdr:rowOff>
    </xdr:from>
    <xdr:to>
      <xdr:col>9</xdr:col>
      <xdr:colOff>892118</xdr:colOff>
      <xdr:row>36</xdr:row>
      <xdr:rowOff>796637</xdr:rowOff>
    </xdr:to>
    <xdr:pic>
      <xdr:nvPicPr>
        <xdr:cNvPr id="5" name="Imagen 4">
          <a:extLst>
            <a:ext uri="{FF2B5EF4-FFF2-40B4-BE49-F238E27FC236}">
              <a16:creationId xmlns:a16="http://schemas.microsoft.com/office/drawing/2014/main" id="{CED24113-A9FB-4F04-987A-4B1E9D235BF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3546" y="12642273"/>
          <a:ext cx="5152390" cy="1905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6"/>
  <sheetViews>
    <sheetView topLeftCell="A7" workbookViewId="0">
      <selection activeCell="B3" sqref="B3:K26"/>
    </sheetView>
  </sheetViews>
  <sheetFormatPr baseColWidth="10" defaultColWidth="11.42578125" defaultRowHeight="14.25"/>
  <cols>
    <col min="1" max="1" width="4.42578125" style="26" customWidth="1"/>
    <col min="2" max="11" width="14.28515625" style="26" customWidth="1"/>
    <col min="12" max="16384" width="11.42578125" style="26"/>
  </cols>
  <sheetData>
    <row r="1" spans="2:16">
      <c r="B1" s="27"/>
      <c r="C1" s="27"/>
      <c r="D1" s="27"/>
      <c r="E1" s="27"/>
      <c r="F1" s="27"/>
      <c r="G1" s="27"/>
      <c r="H1" s="27"/>
      <c r="I1" s="27"/>
      <c r="J1" s="27"/>
      <c r="K1" s="27"/>
      <c r="L1" s="27"/>
      <c r="M1" s="27"/>
      <c r="N1" s="27"/>
      <c r="O1" s="27"/>
      <c r="P1" s="27"/>
    </row>
    <row r="2" spans="2:16" ht="63.75" customHeight="1">
      <c r="B2" s="124" t="s">
        <v>20</v>
      </c>
      <c r="C2" s="125"/>
      <c r="D2" s="125"/>
      <c r="E2" s="125"/>
      <c r="F2" s="125"/>
      <c r="G2" s="125"/>
      <c r="H2" s="125"/>
      <c r="I2" s="125"/>
      <c r="J2" s="125"/>
      <c r="K2" s="126"/>
      <c r="L2" s="27"/>
      <c r="M2" s="27"/>
      <c r="N2" s="27"/>
      <c r="O2" s="27"/>
      <c r="P2" s="27"/>
    </row>
    <row r="3" spans="2:16" s="28" customFormat="1" ht="24.75" customHeight="1">
      <c r="B3" s="127" t="s">
        <v>51</v>
      </c>
      <c r="C3" s="128"/>
      <c r="D3" s="128"/>
      <c r="E3" s="128"/>
      <c r="F3" s="128"/>
      <c r="G3" s="128"/>
      <c r="H3" s="128"/>
      <c r="I3" s="128"/>
      <c r="J3" s="128"/>
      <c r="K3" s="129"/>
      <c r="L3" s="29"/>
      <c r="M3" s="29"/>
      <c r="N3" s="29"/>
      <c r="O3" s="29"/>
      <c r="P3" s="29"/>
    </row>
    <row r="4" spans="2:16" ht="24.75" customHeight="1">
      <c r="B4" s="130"/>
      <c r="C4" s="131"/>
      <c r="D4" s="131"/>
      <c r="E4" s="131"/>
      <c r="F4" s="131"/>
      <c r="G4" s="131"/>
      <c r="H4" s="131"/>
      <c r="I4" s="131"/>
      <c r="J4" s="131"/>
      <c r="K4" s="132"/>
      <c r="L4" s="27"/>
      <c r="M4" s="27"/>
      <c r="N4" s="27"/>
      <c r="O4" s="27"/>
      <c r="P4" s="27"/>
    </row>
    <row r="5" spans="2:16" ht="24.75" customHeight="1">
      <c r="B5" s="130"/>
      <c r="C5" s="131"/>
      <c r="D5" s="131"/>
      <c r="E5" s="131"/>
      <c r="F5" s="131"/>
      <c r="G5" s="131"/>
      <c r="H5" s="131"/>
      <c r="I5" s="131"/>
      <c r="J5" s="131"/>
      <c r="K5" s="132"/>
      <c r="L5" s="27"/>
      <c r="M5" s="27"/>
      <c r="N5" s="27"/>
      <c r="O5" s="27"/>
      <c r="P5" s="27"/>
    </row>
    <row r="6" spans="2:16" ht="24.75" customHeight="1">
      <c r="B6" s="130"/>
      <c r="C6" s="131"/>
      <c r="D6" s="131"/>
      <c r="E6" s="131"/>
      <c r="F6" s="131"/>
      <c r="G6" s="131"/>
      <c r="H6" s="131"/>
      <c r="I6" s="131"/>
      <c r="J6" s="131"/>
      <c r="K6" s="132"/>
      <c r="L6" s="27"/>
      <c r="M6" s="27"/>
      <c r="N6" s="27"/>
      <c r="O6" s="27"/>
      <c r="P6" s="27"/>
    </row>
    <row r="7" spans="2:16" ht="24.75" customHeight="1">
      <c r="B7" s="130"/>
      <c r="C7" s="131"/>
      <c r="D7" s="131"/>
      <c r="E7" s="131"/>
      <c r="F7" s="131"/>
      <c r="G7" s="131"/>
      <c r="H7" s="131"/>
      <c r="I7" s="131"/>
      <c r="J7" s="131"/>
      <c r="K7" s="132"/>
      <c r="L7" s="27"/>
      <c r="M7" s="27"/>
      <c r="N7" s="27"/>
      <c r="O7" s="27"/>
      <c r="P7" s="27"/>
    </row>
    <row r="8" spans="2:16" ht="24.75" customHeight="1">
      <c r="B8" s="130"/>
      <c r="C8" s="131"/>
      <c r="D8" s="131"/>
      <c r="E8" s="131"/>
      <c r="F8" s="131"/>
      <c r="G8" s="131"/>
      <c r="H8" s="131"/>
      <c r="I8" s="131"/>
      <c r="J8" s="131"/>
      <c r="K8" s="132"/>
      <c r="L8" s="27"/>
      <c r="M8" s="27"/>
      <c r="N8" s="27"/>
      <c r="O8" s="27"/>
      <c r="P8" s="27"/>
    </row>
    <row r="9" spans="2:16" ht="24.75" customHeight="1">
      <c r="B9" s="130"/>
      <c r="C9" s="131"/>
      <c r="D9" s="131"/>
      <c r="E9" s="131"/>
      <c r="F9" s="131"/>
      <c r="G9" s="131"/>
      <c r="H9" s="131"/>
      <c r="I9" s="131"/>
      <c r="J9" s="131"/>
      <c r="K9" s="132"/>
      <c r="L9" s="27"/>
      <c r="M9" s="27"/>
      <c r="N9" s="27"/>
      <c r="O9" s="27"/>
      <c r="P9" s="27"/>
    </row>
    <row r="10" spans="2:16" ht="24.75" customHeight="1">
      <c r="B10" s="130"/>
      <c r="C10" s="131"/>
      <c r="D10" s="131"/>
      <c r="E10" s="131"/>
      <c r="F10" s="131"/>
      <c r="G10" s="131"/>
      <c r="H10" s="131"/>
      <c r="I10" s="131"/>
      <c r="J10" s="131"/>
      <c r="K10" s="132"/>
      <c r="L10" s="27"/>
      <c r="M10" s="27"/>
      <c r="N10" s="27"/>
      <c r="O10" s="27"/>
      <c r="P10" s="27"/>
    </row>
    <row r="11" spans="2:16" ht="24.75" customHeight="1">
      <c r="B11" s="130"/>
      <c r="C11" s="131"/>
      <c r="D11" s="131"/>
      <c r="E11" s="131"/>
      <c r="F11" s="131"/>
      <c r="G11" s="131"/>
      <c r="H11" s="131"/>
      <c r="I11" s="131"/>
      <c r="J11" s="131"/>
      <c r="K11" s="132"/>
      <c r="L11" s="27"/>
      <c r="M11" s="27"/>
      <c r="N11" s="27"/>
      <c r="O11" s="27"/>
      <c r="P11" s="27"/>
    </row>
    <row r="12" spans="2:16" ht="24.75" customHeight="1">
      <c r="B12" s="130"/>
      <c r="C12" s="131"/>
      <c r="D12" s="131"/>
      <c r="E12" s="131"/>
      <c r="F12" s="131"/>
      <c r="G12" s="131"/>
      <c r="H12" s="131"/>
      <c r="I12" s="131"/>
      <c r="J12" s="131"/>
      <c r="K12" s="132"/>
      <c r="L12" s="27"/>
      <c r="M12" s="27"/>
      <c r="N12" s="27"/>
      <c r="O12" s="27"/>
      <c r="P12" s="27"/>
    </row>
    <row r="13" spans="2:16" ht="24.75" customHeight="1">
      <c r="B13" s="130"/>
      <c r="C13" s="131"/>
      <c r="D13" s="131"/>
      <c r="E13" s="131"/>
      <c r="F13" s="131"/>
      <c r="G13" s="131"/>
      <c r="H13" s="131"/>
      <c r="I13" s="131"/>
      <c r="J13" s="131"/>
      <c r="K13" s="132"/>
      <c r="L13" s="27"/>
      <c r="M13" s="27"/>
      <c r="N13" s="27"/>
      <c r="O13" s="27"/>
      <c r="P13" s="27"/>
    </row>
    <row r="14" spans="2:16" ht="24.75" customHeight="1">
      <c r="B14" s="130"/>
      <c r="C14" s="131"/>
      <c r="D14" s="131"/>
      <c r="E14" s="131"/>
      <c r="F14" s="131"/>
      <c r="G14" s="131"/>
      <c r="H14" s="131"/>
      <c r="I14" s="131"/>
      <c r="J14" s="131"/>
      <c r="K14" s="132"/>
      <c r="L14" s="27"/>
      <c r="M14" s="27"/>
      <c r="N14" s="27"/>
      <c r="O14" s="27"/>
      <c r="P14" s="27"/>
    </row>
    <row r="15" spans="2:16" ht="24.75" customHeight="1">
      <c r="B15" s="130"/>
      <c r="C15" s="131"/>
      <c r="D15" s="131"/>
      <c r="E15" s="131"/>
      <c r="F15" s="131"/>
      <c r="G15" s="131"/>
      <c r="H15" s="131"/>
      <c r="I15" s="131"/>
      <c r="J15" s="131"/>
      <c r="K15" s="132"/>
      <c r="L15" s="27"/>
      <c r="M15" s="27"/>
      <c r="N15" s="27"/>
      <c r="O15" s="27"/>
      <c r="P15" s="27"/>
    </row>
    <row r="16" spans="2:16" ht="24.75" customHeight="1">
      <c r="B16" s="130"/>
      <c r="C16" s="131"/>
      <c r="D16" s="131"/>
      <c r="E16" s="131"/>
      <c r="F16" s="131"/>
      <c r="G16" s="131"/>
      <c r="H16" s="131"/>
      <c r="I16" s="131"/>
      <c r="J16" s="131"/>
      <c r="K16" s="132"/>
      <c r="L16" s="27"/>
      <c r="M16" s="27"/>
      <c r="N16" s="27"/>
      <c r="O16" s="27"/>
      <c r="P16" s="27"/>
    </row>
    <row r="17" spans="2:16" ht="24.75" customHeight="1">
      <c r="B17" s="130"/>
      <c r="C17" s="131"/>
      <c r="D17" s="131"/>
      <c r="E17" s="131"/>
      <c r="F17" s="131"/>
      <c r="G17" s="131"/>
      <c r="H17" s="131"/>
      <c r="I17" s="131"/>
      <c r="J17" s="131"/>
      <c r="K17" s="132"/>
      <c r="L17" s="27"/>
      <c r="M17" s="27"/>
      <c r="N17" s="27"/>
      <c r="O17" s="27"/>
      <c r="P17" s="27"/>
    </row>
    <row r="18" spans="2:16" ht="24" customHeight="1">
      <c r="B18" s="130"/>
      <c r="C18" s="131"/>
      <c r="D18" s="131"/>
      <c r="E18" s="131"/>
      <c r="F18" s="131"/>
      <c r="G18" s="131"/>
      <c r="H18" s="131"/>
      <c r="I18" s="131"/>
      <c r="J18" s="131"/>
      <c r="K18" s="132"/>
      <c r="L18" s="27"/>
      <c r="M18" s="27"/>
      <c r="N18" s="27"/>
      <c r="O18" s="27"/>
      <c r="P18" s="27"/>
    </row>
    <row r="19" spans="2:16">
      <c r="B19" s="130"/>
      <c r="C19" s="131"/>
      <c r="D19" s="131"/>
      <c r="E19" s="131"/>
      <c r="F19" s="131"/>
      <c r="G19" s="131"/>
      <c r="H19" s="131"/>
      <c r="I19" s="131"/>
      <c r="J19" s="131"/>
      <c r="K19" s="132"/>
      <c r="L19" s="27"/>
      <c r="M19" s="27"/>
      <c r="N19" s="27"/>
      <c r="O19" s="27"/>
      <c r="P19" s="27"/>
    </row>
    <row r="20" spans="2:16">
      <c r="B20" s="130"/>
      <c r="C20" s="131"/>
      <c r="D20" s="131"/>
      <c r="E20" s="131"/>
      <c r="F20" s="131"/>
      <c r="G20" s="131"/>
      <c r="H20" s="131"/>
      <c r="I20" s="131"/>
      <c r="J20" s="131"/>
      <c r="K20" s="132"/>
      <c r="L20" s="27"/>
      <c r="M20" s="27"/>
      <c r="N20" s="27"/>
      <c r="O20" s="27"/>
      <c r="P20" s="27"/>
    </row>
    <row r="21" spans="2:16">
      <c r="B21" s="130"/>
      <c r="C21" s="131"/>
      <c r="D21" s="131"/>
      <c r="E21" s="131"/>
      <c r="F21" s="131"/>
      <c r="G21" s="131"/>
      <c r="H21" s="131"/>
      <c r="I21" s="131"/>
      <c r="J21" s="131"/>
      <c r="K21" s="132"/>
      <c r="L21" s="27"/>
      <c r="M21" s="27"/>
      <c r="N21" s="27"/>
      <c r="O21" s="27"/>
      <c r="P21" s="27"/>
    </row>
    <row r="22" spans="2:16">
      <c r="B22" s="130"/>
      <c r="C22" s="131"/>
      <c r="D22" s="131"/>
      <c r="E22" s="131"/>
      <c r="F22" s="131"/>
      <c r="G22" s="131"/>
      <c r="H22" s="131"/>
      <c r="I22" s="131"/>
      <c r="J22" s="131"/>
      <c r="K22" s="132"/>
      <c r="L22" s="27"/>
      <c r="M22" s="27"/>
      <c r="N22" s="27"/>
      <c r="O22" s="27"/>
      <c r="P22" s="27"/>
    </row>
    <row r="23" spans="2:16">
      <c r="B23" s="130"/>
      <c r="C23" s="131"/>
      <c r="D23" s="131"/>
      <c r="E23" s="131"/>
      <c r="F23" s="131"/>
      <c r="G23" s="131"/>
      <c r="H23" s="131"/>
      <c r="I23" s="131"/>
      <c r="J23" s="131"/>
      <c r="K23" s="132"/>
      <c r="L23" s="27"/>
      <c r="M23" s="27"/>
      <c r="N23" s="27"/>
      <c r="O23" s="27"/>
      <c r="P23" s="27"/>
    </row>
    <row r="24" spans="2:16">
      <c r="B24" s="130"/>
      <c r="C24" s="131"/>
      <c r="D24" s="131"/>
      <c r="E24" s="131"/>
      <c r="F24" s="131"/>
      <c r="G24" s="131"/>
      <c r="H24" s="131"/>
      <c r="I24" s="131"/>
      <c r="J24" s="131"/>
      <c r="K24" s="132"/>
      <c r="L24" s="27"/>
      <c r="M24" s="27"/>
      <c r="N24" s="27"/>
      <c r="O24" s="27"/>
      <c r="P24" s="27"/>
    </row>
    <row r="25" spans="2:16">
      <c r="B25" s="130"/>
      <c r="C25" s="131"/>
      <c r="D25" s="131"/>
      <c r="E25" s="131"/>
      <c r="F25" s="131"/>
      <c r="G25" s="131"/>
      <c r="H25" s="131"/>
      <c r="I25" s="131"/>
      <c r="J25" s="131"/>
      <c r="K25" s="132"/>
      <c r="L25" s="27"/>
      <c r="M25" s="27"/>
      <c r="N25" s="27"/>
      <c r="O25" s="27"/>
      <c r="P25" s="27"/>
    </row>
    <row r="26" spans="2:16">
      <c r="B26" s="133"/>
      <c r="C26" s="134"/>
      <c r="D26" s="134"/>
      <c r="E26" s="134"/>
      <c r="F26" s="134"/>
      <c r="G26" s="134"/>
      <c r="H26" s="134"/>
      <c r="I26" s="134"/>
      <c r="J26" s="134"/>
      <c r="K26" s="135"/>
    </row>
  </sheetData>
  <mergeCells count="2">
    <mergeCell ref="B2:K2"/>
    <mergeCell ref="B3:K2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U105"/>
  <sheetViews>
    <sheetView tabSelected="1" topLeftCell="E37" zoomScale="85" zoomScaleNormal="85" workbookViewId="0">
      <selection activeCell="I37" sqref="I37"/>
    </sheetView>
  </sheetViews>
  <sheetFormatPr baseColWidth="10" defaultColWidth="11.42578125" defaultRowHeight="14.25"/>
  <cols>
    <col min="1" max="1" width="1.5703125" style="1" customWidth="1"/>
    <col min="2" max="2" width="1.28515625" style="1" customWidth="1"/>
    <col min="3" max="3" width="4.5703125" style="1" customWidth="1"/>
    <col min="4" max="4" width="32.7109375" style="1" customWidth="1"/>
    <col min="5" max="5" width="30.7109375" style="1" customWidth="1"/>
    <col min="6" max="6" width="21.5703125" style="1" customWidth="1"/>
    <col min="7" max="7" width="40" style="1" customWidth="1"/>
    <col min="8" max="8" width="15.7109375" style="1" customWidth="1"/>
    <col min="9" max="9" width="26.5703125" style="1" customWidth="1"/>
    <col min="10" max="10" width="24" style="1" customWidth="1"/>
    <col min="11" max="11" width="23.28515625" style="1" customWidth="1"/>
    <col min="12" max="13" width="13.28515625" style="1" customWidth="1"/>
    <col min="14" max="14" width="26.5703125" style="1" customWidth="1"/>
    <col min="15" max="16" width="25.42578125" style="1" customWidth="1"/>
    <col min="17" max="17" width="34.28515625" style="1" customWidth="1"/>
    <col min="18" max="18" width="15.28515625" style="1" customWidth="1"/>
    <col min="19" max="19" width="25.7109375" style="1" hidden="1" customWidth="1"/>
    <col min="20" max="20" width="20.5703125" style="1" hidden="1" customWidth="1"/>
    <col min="21" max="21" width="5.7109375" style="1" customWidth="1"/>
    <col min="22" max="16384" width="11.42578125" style="1"/>
  </cols>
  <sheetData>
    <row r="1" spans="2:21" ht="9" customHeight="1"/>
    <row r="2" spans="2:21" ht="15" customHeight="1">
      <c r="B2" s="35"/>
      <c r="C2" s="136"/>
      <c r="D2" s="136"/>
      <c r="E2" s="136"/>
      <c r="F2" s="138" t="s">
        <v>0</v>
      </c>
      <c r="G2" s="138"/>
      <c r="H2" s="138"/>
      <c r="I2" s="138"/>
      <c r="J2" s="138"/>
      <c r="K2" s="138"/>
      <c r="L2" s="138"/>
      <c r="M2" s="138"/>
      <c r="N2" s="138"/>
      <c r="O2" s="138"/>
      <c r="P2" s="137" t="s">
        <v>1</v>
      </c>
      <c r="Q2" s="137"/>
      <c r="R2" s="137"/>
      <c r="S2" s="49"/>
      <c r="T2" s="31" t="s">
        <v>26</v>
      </c>
      <c r="U2" s="61"/>
    </row>
    <row r="3" spans="2:21" ht="12.75" customHeight="1">
      <c r="B3" s="36"/>
      <c r="C3" s="136"/>
      <c r="D3" s="136"/>
      <c r="E3" s="136"/>
      <c r="F3" s="138"/>
      <c r="G3" s="138"/>
      <c r="H3" s="138"/>
      <c r="I3" s="138"/>
      <c r="J3" s="138"/>
      <c r="K3" s="138"/>
      <c r="L3" s="138"/>
      <c r="M3" s="138"/>
      <c r="N3" s="138"/>
      <c r="O3" s="138"/>
      <c r="P3" s="137"/>
      <c r="Q3" s="137"/>
      <c r="R3" s="137"/>
      <c r="S3" s="49"/>
      <c r="T3" s="32" t="s">
        <v>27</v>
      </c>
      <c r="U3" s="61"/>
    </row>
    <row r="4" spans="2:21" ht="12.75" customHeight="1">
      <c r="B4" s="36"/>
      <c r="C4" s="136"/>
      <c r="D4" s="136"/>
      <c r="E4" s="136"/>
      <c r="F4" s="138"/>
      <c r="G4" s="138"/>
      <c r="H4" s="138"/>
      <c r="I4" s="138"/>
      <c r="J4" s="138"/>
      <c r="K4" s="138"/>
      <c r="L4" s="138"/>
      <c r="M4" s="138"/>
      <c r="N4" s="138"/>
      <c r="O4" s="138"/>
      <c r="P4" s="137"/>
      <c r="Q4" s="137"/>
      <c r="R4" s="137"/>
      <c r="S4" s="49"/>
      <c r="T4" s="32" t="s">
        <v>28</v>
      </c>
      <c r="U4" s="61"/>
    </row>
    <row r="5" spans="2:21" ht="12.75" customHeight="1">
      <c r="B5" s="36"/>
      <c r="C5" s="136"/>
      <c r="D5" s="136"/>
      <c r="E5" s="136"/>
      <c r="F5" s="138"/>
      <c r="G5" s="138"/>
      <c r="H5" s="138"/>
      <c r="I5" s="138"/>
      <c r="J5" s="138"/>
      <c r="K5" s="138"/>
      <c r="L5" s="138"/>
      <c r="M5" s="138"/>
      <c r="N5" s="138"/>
      <c r="O5" s="138"/>
      <c r="P5" s="137"/>
      <c r="Q5" s="137"/>
      <c r="R5" s="137"/>
      <c r="S5" s="49"/>
      <c r="T5" s="32" t="s">
        <v>29</v>
      </c>
      <c r="U5" s="61"/>
    </row>
    <row r="6" spans="2:21" ht="12.75" customHeight="1">
      <c r="B6" s="37"/>
      <c r="C6" s="136"/>
      <c r="D6" s="136"/>
      <c r="E6" s="136"/>
      <c r="F6" s="138"/>
      <c r="G6" s="138"/>
      <c r="H6" s="138"/>
      <c r="I6" s="138"/>
      <c r="J6" s="138"/>
      <c r="K6" s="138"/>
      <c r="L6" s="138"/>
      <c r="M6" s="138"/>
      <c r="N6" s="138"/>
      <c r="O6" s="138"/>
      <c r="P6" s="137"/>
      <c r="Q6" s="137"/>
      <c r="R6" s="137"/>
      <c r="S6" s="49"/>
      <c r="T6" s="33" t="s">
        <v>30</v>
      </c>
      <c r="U6" s="61"/>
    </row>
    <row r="7" spans="2:21" ht="15">
      <c r="B7" s="3"/>
      <c r="C7" s="4"/>
      <c r="D7" s="4"/>
      <c r="E7" s="4"/>
      <c r="F7" s="4"/>
      <c r="G7" s="4"/>
      <c r="H7" s="4"/>
      <c r="I7" s="34"/>
      <c r="J7" s="34"/>
      <c r="K7" s="34"/>
      <c r="L7" s="34"/>
      <c r="M7" s="34"/>
      <c r="N7" s="4"/>
      <c r="O7" s="19"/>
      <c r="P7" s="19"/>
      <c r="Q7" s="19"/>
      <c r="R7" s="19"/>
      <c r="S7" s="19"/>
      <c r="T7" s="2"/>
      <c r="U7" s="61"/>
    </row>
    <row r="8" spans="2:21" ht="15">
      <c r="B8" s="3"/>
      <c r="C8" s="4"/>
      <c r="D8" s="4"/>
      <c r="E8" s="4"/>
      <c r="F8" s="4"/>
      <c r="G8" s="4"/>
      <c r="H8" s="4"/>
      <c r="I8" s="34"/>
      <c r="J8" s="34"/>
      <c r="K8" s="34"/>
      <c r="L8" s="34"/>
      <c r="M8" s="34"/>
      <c r="N8" s="4"/>
      <c r="O8" s="19"/>
      <c r="P8" s="19"/>
      <c r="Q8" s="19"/>
      <c r="R8" s="19"/>
      <c r="S8" s="19"/>
      <c r="T8" s="5"/>
      <c r="U8" s="61"/>
    </row>
    <row r="9" spans="2:21" ht="15">
      <c r="B9" s="3"/>
      <c r="C9" s="4"/>
      <c r="D9" s="4"/>
      <c r="E9" s="4"/>
      <c r="F9" s="4"/>
      <c r="G9" s="4"/>
      <c r="H9" s="4"/>
      <c r="I9" s="6" t="s">
        <v>2</v>
      </c>
      <c r="J9" s="4"/>
      <c r="K9" s="159" t="s">
        <v>55</v>
      </c>
      <c r="L9" s="159"/>
      <c r="M9" s="159"/>
      <c r="N9" s="159"/>
      <c r="O9" s="4"/>
      <c r="P9" s="19"/>
      <c r="Q9" s="19"/>
      <c r="R9" s="19"/>
      <c r="S9" s="19"/>
      <c r="T9" s="5"/>
      <c r="U9" s="61"/>
    </row>
    <row r="10" spans="2:21" ht="15">
      <c r="B10" s="3"/>
      <c r="C10" s="4"/>
      <c r="D10" s="4"/>
      <c r="E10" s="4"/>
      <c r="F10" s="4"/>
      <c r="G10" s="4"/>
      <c r="H10" s="4"/>
      <c r="I10" s="6" t="s">
        <v>3</v>
      </c>
      <c r="J10" s="4"/>
      <c r="K10" s="159">
        <v>1707022444</v>
      </c>
      <c r="L10" s="159"/>
      <c r="M10" s="159"/>
      <c r="N10" s="159"/>
      <c r="O10" s="4"/>
      <c r="P10" s="4"/>
      <c r="Q10" s="4"/>
      <c r="R10" s="4"/>
      <c r="S10" s="4"/>
      <c r="T10" s="5"/>
      <c r="U10" s="61"/>
    </row>
    <row r="11" spans="2:21" ht="15">
      <c r="B11" s="3"/>
      <c r="C11" s="4"/>
      <c r="D11" s="4"/>
      <c r="E11" s="4"/>
      <c r="F11" s="4"/>
      <c r="G11" s="4"/>
      <c r="H11" s="4"/>
      <c r="I11" s="6" t="s">
        <v>4</v>
      </c>
      <c r="J11" s="4"/>
      <c r="K11" s="160">
        <v>44771</v>
      </c>
      <c r="L11" s="159"/>
      <c r="M11" s="159"/>
      <c r="N11" s="159"/>
      <c r="O11" s="4"/>
      <c r="P11" s="4"/>
      <c r="Q11" s="4"/>
      <c r="R11" s="4"/>
      <c r="S11" s="4"/>
      <c r="T11" s="5"/>
      <c r="U11" s="61"/>
    </row>
    <row r="12" spans="2:21" ht="15">
      <c r="B12" s="3"/>
      <c r="C12" s="4"/>
      <c r="D12" s="4"/>
      <c r="E12" s="4"/>
      <c r="F12" s="4"/>
      <c r="G12" s="4"/>
      <c r="H12" s="4"/>
      <c r="I12" s="6" t="s">
        <v>21</v>
      </c>
      <c r="J12" s="4"/>
      <c r="K12" s="146" t="s">
        <v>18</v>
      </c>
      <c r="L12" s="146"/>
      <c r="M12" s="146"/>
      <c r="N12" s="146"/>
      <c r="O12" s="4"/>
      <c r="P12" s="4"/>
      <c r="Q12" s="4"/>
      <c r="R12" s="4"/>
      <c r="S12" s="4"/>
      <c r="T12" s="5"/>
      <c r="U12" s="61"/>
    </row>
    <row r="13" spans="2:21" ht="15">
      <c r="B13" s="3"/>
      <c r="C13" s="4"/>
      <c r="D13" s="4"/>
      <c r="E13" s="4"/>
      <c r="F13" s="4"/>
      <c r="G13" s="4"/>
      <c r="H13" s="4"/>
      <c r="I13" s="6" t="s">
        <v>13</v>
      </c>
      <c r="J13" s="4"/>
      <c r="K13" s="146" t="s">
        <v>19</v>
      </c>
      <c r="L13" s="146"/>
      <c r="M13" s="146"/>
      <c r="N13" s="146"/>
      <c r="O13" s="4"/>
      <c r="P13" s="4"/>
      <c r="Q13" s="4"/>
      <c r="R13" s="4"/>
      <c r="S13" s="4"/>
      <c r="T13" s="5"/>
      <c r="U13" s="61"/>
    </row>
    <row r="14" spans="2:21">
      <c r="B14" s="3"/>
      <c r="C14" s="4"/>
      <c r="D14" s="4"/>
      <c r="E14" s="4"/>
      <c r="F14" s="4"/>
      <c r="G14" s="4"/>
      <c r="H14" s="4"/>
      <c r="I14" s="30"/>
      <c r="J14" s="4"/>
      <c r="K14" s="20"/>
      <c r="L14" s="34"/>
      <c r="M14" s="34"/>
      <c r="N14" s="34"/>
      <c r="O14" s="4"/>
      <c r="P14" s="4"/>
      <c r="Q14" s="4"/>
      <c r="R14" s="4"/>
      <c r="S14" s="4"/>
      <c r="T14" s="5"/>
      <c r="U14" s="61"/>
    </row>
    <row r="15" spans="2:21" ht="5.25" customHeight="1">
      <c r="B15" s="3"/>
      <c r="C15" s="9"/>
      <c r="D15" s="9"/>
      <c r="E15" s="9"/>
      <c r="F15" s="9"/>
      <c r="G15" s="9"/>
      <c r="H15" s="9"/>
      <c r="I15" s="9"/>
      <c r="J15" s="7"/>
      <c r="K15" s="7"/>
      <c r="L15" s="4"/>
      <c r="M15" s="4"/>
      <c r="N15" s="4"/>
      <c r="O15" s="4"/>
      <c r="P15" s="4"/>
      <c r="Q15" s="4"/>
      <c r="R15" s="4"/>
      <c r="S15" s="4"/>
      <c r="T15" s="5"/>
      <c r="U15" s="61"/>
    </row>
    <row r="16" spans="2:21" ht="15" customHeight="1">
      <c r="B16" s="3"/>
      <c r="C16" s="155" t="s">
        <v>14</v>
      </c>
      <c r="D16" s="156"/>
      <c r="E16" s="156"/>
      <c r="F16" s="156"/>
      <c r="G16" s="156"/>
      <c r="H16" s="156"/>
      <c r="I16" s="156"/>
      <c r="J16" s="156"/>
      <c r="K16" s="156"/>
      <c r="L16" s="156"/>
      <c r="M16" s="156"/>
      <c r="N16" s="156"/>
      <c r="O16" s="157"/>
      <c r="P16" s="4"/>
      <c r="Q16" s="4"/>
      <c r="R16" s="4"/>
      <c r="S16" s="4"/>
      <c r="T16" s="5"/>
      <c r="U16" s="61"/>
    </row>
    <row r="17" spans="2:21" ht="5.25" customHeight="1">
      <c r="B17" s="3"/>
      <c r="C17" s="7"/>
      <c r="D17" s="7"/>
      <c r="E17" s="7"/>
      <c r="F17" s="7"/>
      <c r="G17" s="7"/>
      <c r="H17" s="7"/>
      <c r="I17" s="7"/>
      <c r="J17" s="7"/>
      <c r="K17" s="7"/>
      <c r="L17" s="7"/>
      <c r="M17" s="7"/>
      <c r="N17" s="7"/>
      <c r="O17" s="7"/>
      <c r="P17" s="4"/>
      <c r="Q17" s="4"/>
      <c r="R17" s="4"/>
      <c r="S17" s="4"/>
      <c r="T17" s="5"/>
      <c r="U17" s="61"/>
    </row>
    <row r="18" spans="2:21" ht="17.25" customHeight="1">
      <c r="B18" s="3"/>
      <c r="C18" s="150" t="s">
        <v>56</v>
      </c>
      <c r="D18" s="150"/>
      <c r="E18" s="150"/>
      <c r="F18" s="150"/>
      <c r="G18" s="150"/>
      <c r="H18" s="150"/>
      <c r="I18" s="150"/>
      <c r="J18" s="150"/>
      <c r="K18" s="150"/>
      <c r="L18" s="150"/>
      <c r="M18" s="150"/>
      <c r="N18" s="150"/>
      <c r="O18" s="150"/>
      <c r="P18" s="4"/>
      <c r="Q18" s="4"/>
      <c r="R18" s="4"/>
      <c r="S18" s="4"/>
      <c r="T18" s="5"/>
      <c r="U18" s="61"/>
    </row>
    <row r="19" spans="2:21" ht="4.5" customHeight="1">
      <c r="B19" s="3"/>
      <c r="C19" s="9"/>
      <c r="D19" s="9"/>
      <c r="E19" s="9"/>
      <c r="F19" s="9"/>
      <c r="G19" s="9"/>
      <c r="H19" s="9"/>
      <c r="I19" s="9"/>
      <c r="J19" s="9"/>
      <c r="K19" s="9"/>
      <c r="L19" s="10"/>
      <c r="M19" s="10"/>
      <c r="N19" s="11"/>
      <c r="O19" s="7"/>
      <c r="P19" s="4"/>
      <c r="Q19" s="4"/>
      <c r="R19" s="4"/>
      <c r="S19" s="4"/>
      <c r="T19" s="5"/>
      <c r="U19" s="61"/>
    </row>
    <row r="20" spans="2:21" ht="15.75" customHeight="1">
      <c r="B20" s="3"/>
      <c r="C20" s="151" t="s">
        <v>11</v>
      </c>
      <c r="D20" s="152"/>
      <c r="E20" s="152"/>
      <c r="F20" s="152"/>
      <c r="G20" s="152"/>
      <c r="H20" s="152"/>
      <c r="I20" s="152"/>
      <c r="J20" s="152"/>
      <c r="K20" s="152"/>
      <c r="L20" s="152"/>
      <c r="M20" s="152"/>
      <c r="N20" s="152"/>
      <c r="O20" s="153"/>
      <c r="P20" s="4"/>
      <c r="Q20" s="4"/>
      <c r="R20" s="4"/>
      <c r="S20" s="4"/>
      <c r="T20" s="5"/>
      <c r="U20" s="61"/>
    </row>
    <row r="21" spans="2:21" ht="9" customHeight="1">
      <c r="B21" s="3"/>
      <c r="C21" s="8"/>
      <c r="D21" s="8"/>
      <c r="E21" s="8"/>
      <c r="F21" s="8"/>
      <c r="G21" s="8"/>
      <c r="H21" s="8"/>
      <c r="I21" s="8"/>
      <c r="J21" s="8"/>
      <c r="K21" s="8"/>
      <c r="L21" s="8"/>
      <c r="M21" s="8"/>
      <c r="N21" s="8"/>
      <c r="O21" s="8"/>
      <c r="P21" s="8"/>
      <c r="Q21" s="8"/>
      <c r="R21" s="8"/>
      <c r="S21" s="8"/>
      <c r="T21" s="5"/>
      <c r="U21" s="61"/>
    </row>
    <row r="22" spans="2:21" ht="51.4" customHeight="1">
      <c r="B22" s="3"/>
      <c r="C22" s="161" t="s">
        <v>57</v>
      </c>
      <c r="D22" s="161"/>
      <c r="E22" s="161"/>
      <c r="F22" s="161"/>
      <c r="G22" s="161"/>
      <c r="H22" s="161"/>
      <c r="I22" s="161"/>
      <c r="J22" s="161"/>
      <c r="K22" s="161"/>
      <c r="L22" s="161"/>
      <c r="M22" s="161"/>
      <c r="N22" s="161"/>
      <c r="O22" s="161"/>
      <c r="P22" s="4"/>
      <c r="Q22" s="4"/>
      <c r="R22" s="4"/>
      <c r="S22" s="4"/>
      <c r="T22" s="5"/>
      <c r="U22" s="61"/>
    </row>
    <row r="23" spans="2:21" ht="29.25" customHeight="1">
      <c r="B23" s="3"/>
      <c r="C23" s="154" t="s">
        <v>58</v>
      </c>
      <c r="D23" s="154"/>
      <c r="E23" s="154"/>
      <c r="F23" s="154"/>
      <c r="G23" s="154"/>
      <c r="H23" s="154"/>
      <c r="I23" s="154"/>
      <c r="J23" s="154"/>
      <c r="K23" s="154"/>
      <c r="L23" s="154"/>
      <c r="M23" s="154"/>
      <c r="N23" s="154"/>
      <c r="O23" s="154"/>
      <c r="P23" s="4"/>
      <c r="Q23" s="4"/>
      <c r="R23" s="4"/>
      <c r="S23" s="4"/>
      <c r="T23" s="5"/>
      <c r="U23" s="61"/>
    </row>
    <row r="24" spans="2:21" ht="15.75" customHeight="1">
      <c r="B24" s="3"/>
      <c r="C24" s="151" t="s">
        <v>17</v>
      </c>
      <c r="D24" s="152"/>
      <c r="E24" s="152"/>
      <c r="F24" s="152"/>
      <c r="G24" s="152"/>
      <c r="H24" s="152"/>
      <c r="I24" s="152"/>
      <c r="J24" s="152"/>
      <c r="K24" s="152"/>
      <c r="L24" s="152"/>
      <c r="M24" s="152"/>
      <c r="N24" s="152"/>
      <c r="O24" s="153"/>
      <c r="P24" s="24"/>
      <c r="Q24" s="24"/>
      <c r="R24" s="24"/>
      <c r="S24" s="24"/>
      <c r="T24" s="5"/>
      <c r="U24" s="61"/>
    </row>
    <row r="25" spans="2:21" ht="5.25" customHeight="1">
      <c r="B25" s="3"/>
      <c r="C25" s="9"/>
      <c r="D25" s="9"/>
      <c r="E25" s="9"/>
      <c r="F25" s="9"/>
      <c r="G25" s="9"/>
      <c r="H25" s="9"/>
      <c r="I25" s="9"/>
      <c r="J25" s="7"/>
      <c r="K25" s="7"/>
      <c r="L25" s="7"/>
      <c r="M25" s="7"/>
      <c r="N25" s="7"/>
      <c r="O25" s="7"/>
      <c r="P25" s="7"/>
      <c r="Q25" s="7"/>
      <c r="R25" s="7"/>
      <c r="S25" s="7"/>
      <c r="T25" s="5"/>
      <c r="U25" s="61"/>
    </row>
    <row r="26" spans="2:21" ht="34.5" customHeight="1">
      <c r="B26" s="3"/>
      <c r="C26" s="154" t="s">
        <v>59</v>
      </c>
      <c r="D26" s="154"/>
      <c r="E26" s="154"/>
      <c r="F26" s="154"/>
      <c r="G26" s="154"/>
      <c r="H26" s="154"/>
      <c r="I26" s="154"/>
      <c r="J26" s="154"/>
      <c r="K26" s="154"/>
      <c r="L26" s="154"/>
      <c r="M26" s="154"/>
      <c r="N26" s="154"/>
      <c r="O26" s="154"/>
      <c r="P26" s="7"/>
      <c r="Q26" s="7"/>
      <c r="R26" s="7"/>
      <c r="S26" s="7"/>
      <c r="T26" s="5"/>
      <c r="U26" s="61"/>
    </row>
    <row r="27" spans="2:21" ht="3.75" customHeight="1">
      <c r="B27" s="3"/>
      <c r="C27" s="4"/>
      <c r="D27" s="4"/>
      <c r="E27" s="18"/>
      <c r="F27" s="18"/>
      <c r="G27" s="18"/>
      <c r="H27" s="18"/>
      <c r="I27" s="18"/>
      <c r="J27" s="18"/>
      <c r="K27" s="18"/>
      <c r="L27" s="18"/>
      <c r="M27" s="18"/>
      <c r="N27" s="18"/>
      <c r="O27" s="7"/>
      <c r="P27" s="7"/>
      <c r="Q27" s="7"/>
      <c r="R27" s="7"/>
      <c r="S27" s="7"/>
      <c r="T27" s="5"/>
      <c r="U27" s="61"/>
    </row>
    <row r="28" spans="2:21" ht="3.75" customHeight="1">
      <c r="B28" s="3"/>
      <c r="C28" s="9"/>
      <c r="D28" s="9"/>
      <c r="E28" s="9"/>
      <c r="F28" s="9"/>
      <c r="G28" s="9"/>
      <c r="H28" s="9"/>
      <c r="I28" s="9"/>
      <c r="J28" s="9"/>
      <c r="K28" s="9"/>
      <c r="L28" s="9"/>
      <c r="M28" s="9"/>
      <c r="N28" s="9"/>
      <c r="O28" s="7"/>
      <c r="P28" s="7"/>
      <c r="Q28" s="7"/>
      <c r="R28" s="7"/>
      <c r="S28" s="7"/>
      <c r="T28" s="5"/>
      <c r="U28" s="61"/>
    </row>
    <row r="29" spans="2:21" ht="5.25" customHeight="1">
      <c r="B29" s="3"/>
      <c r="C29" s="12"/>
      <c r="D29" s="12"/>
      <c r="E29" s="12"/>
      <c r="F29" s="12"/>
      <c r="G29" s="12"/>
      <c r="H29" s="12"/>
      <c r="I29" s="12"/>
      <c r="J29" s="12"/>
      <c r="K29" s="12"/>
      <c r="L29" s="12"/>
      <c r="M29" s="12"/>
      <c r="N29" s="4"/>
      <c r="O29" s="4"/>
      <c r="P29" s="4"/>
      <c r="Q29" s="4"/>
      <c r="R29" s="4"/>
      <c r="S29" s="4"/>
      <c r="T29" s="5"/>
      <c r="U29" s="61"/>
    </row>
    <row r="30" spans="2:21" ht="15.75" customHeight="1">
      <c r="B30" s="3"/>
      <c r="C30" s="155" t="s">
        <v>12</v>
      </c>
      <c r="D30" s="156"/>
      <c r="E30" s="156"/>
      <c r="F30" s="156"/>
      <c r="G30" s="156"/>
      <c r="H30" s="156"/>
      <c r="I30" s="156"/>
      <c r="J30" s="156"/>
      <c r="K30" s="156"/>
      <c r="L30" s="156"/>
      <c r="M30" s="156"/>
      <c r="N30" s="156"/>
      <c r="O30" s="157"/>
      <c r="P30" s="6"/>
      <c r="Q30" s="6"/>
      <c r="R30" s="6"/>
      <c r="S30" s="6"/>
      <c r="T30" s="5"/>
      <c r="U30" s="61"/>
    </row>
    <row r="31" spans="2:21" ht="6" customHeight="1">
      <c r="B31" s="3"/>
      <c r="C31" s="4"/>
      <c r="D31" s="4"/>
      <c r="E31" s="13"/>
      <c r="F31" s="13"/>
      <c r="G31" s="13"/>
      <c r="H31" s="13"/>
      <c r="I31" s="13"/>
      <c r="J31" s="13"/>
      <c r="K31" s="13"/>
      <c r="L31" s="13"/>
      <c r="M31" s="13"/>
      <c r="N31" s="13"/>
      <c r="O31" s="13"/>
      <c r="P31" s="13"/>
      <c r="Q31" s="13"/>
      <c r="R31" s="4"/>
      <c r="S31" s="4"/>
      <c r="T31" s="5"/>
      <c r="U31" s="61"/>
    </row>
    <row r="32" spans="2:21" ht="33" customHeight="1">
      <c r="B32" s="3"/>
      <c r="C32" s="147" t="s">
        <v>24</v>
      </c>
      <c r="D32" s="148" t="s">
        <v>31</v>
      </c>
      <c r="E32" s="158" t="s">
        <v>32</v>
      </c>
      <c r="F32" s="147" t="s">
        <v>33</v>
      </c>
      <c r="G32" s="147" t="s">
        <v>34</v>
      </c>
      <c r="H32" s="147" t="s">
        <v>35</v>
      </c>
      <c r="I32" s="158" t="s">
        <v>36</v>
      </c>
      <c r="J32" s="147" t="s">
        <v>37</v>
      </c>
      <c r="K32" s="147"/>
      <c r="L32" s="147" t="s">
        <v>38</v>
      </c>
      <c r="M32" s="147" t="s">
        <v>39</v>
      </c>
      <c r="N32" s="147" t="s">
        <v>40</v>
      </c>
      <c r="O32" s="147" t="s">
        <v>41</v>
      </c>
      <c r="P32" s="178" t="s">
        <v>42</v>
      </c>
      <c r="Q32" s="167" t="s">
        <v>22</v>
      </c>
      <c r="R32" s="168"/>
      <c r="S32" s="46"/>
      <c r="T32" s="5"/>
      <c r="U32" s="61"/>
    </row>
    <row r="33" spans="2:21" ht="33" customHeight="1">
      <c r="B33" s="3"/>
      <c r="C33" s="147"/>
      <c r="D33" s="149"/>
      <c r="E33" s="158"/>
      <c r="F33" s="147"/>
      <c r="G33" s="147"/>
      <c r="H33" s="147"/>
      <c r="I33" s="158"/>
      <c r="J33" s="48" t="s">
        <v>5</v>
      </c>
      <c r="K33" s="48" t="s">
        <v>6</v>
      </c>
      <c r="L33" s="147"/>
      <c r="M33" s="147"/>
      <c r="N33" s="147"/>
      <c r="O33" s="147"/>
      <c r="P33" s="149"/>
      <c r="Q33" s="50" t="s">
        <v>16</v>
      </c>
      <c r="R33" s="51" t="s">
        <v>15</v>
      </c>
      <c r="S33" s="25" t="s">
        <v>45</v>
      </c>
      <c r="T33" s="25" t="s">
        <v>46</v>
      </c>
      <c r="U33" s="61"/>
    </row>
    <row r="34" spans="2:21" s="113" customFormat="1" ht="176.45" customHeight="1">
      <c r="B34" s="108"/>
      <c r="C34" s="179">
        <v>1</v>
      </c>
      <c r="D34" s="162" t="s">
        <v>61</v>
      </c>
      <c r="E34" s="90" t="s">
        <v>62</v>
      </c>
      <c r="F34" s="90" t="s">
        <v>60</v>
      </c>
      <c r="G34" s="114" t="s">
        <v>102</v>
      </c>
      <c r="H34" s="90" t="s">
        <v>29</v>
      </c>
      <c r="I34" s="92" t="s">
        <v>70</v>
      </c>
      <c r="J34" s="90">
        <v>4</v>
      </c>
      <c r="K34" s="90" t="s">
        <v>63</v>
      </c>
      <c r="L34" s="109">
        <v>44805</v>
      </c>
      <c r="M34" s="109">
        <v>45168</v>
      </c>
      <c r="N34" s="90" t="s">
        <v>91</v>
      </c>
      <c r="O34" s="89" t="s">
        <v>71</v>
      </c>
      <c r="P34" s="90"/>
      <c r="Q34" s="90"/>
      <c r="R34" s="90"/>
      <c r="S34" s="110">
        <f>IF(H34="Baja",1,IF(H34="Media - baja",2,IF(H34="Media",3,IF(H34="Media - alta",4,5))))</f>
        <v>4</v>
      </c>
      <c r="T34" s="111">
        <f>R34*S34</f>
        <v>0</v>
      </c>
      <c r="U34" s="112"/>
    </row>
    <row r="35" spans="2:21" s="113" customFormat="1" ht="176.45" customHeight="1">
      <c r="B35" s="108"/>
      <c r="C35" s="180"/>
      <c r="D35" s="182"/>
      <c r="E35" s="162" t="s">
        <v>72</v>
      </c>
      <c r="F35" s="90" t="s">
        <v>60</v>
      </c>
      <c r="G35" s="114" t="s">
        <v>73</v>
      </c>
      <c r="H35" s="90" t="s">
        <v>28</v>
      </c>
      <c r="I35" s="92" t="s">
        <v>70</v>
      </c>
      <c r="J35" s="90">
        <v>1</v>
      </c>
      <c r="K35" s="90" t="s">
        <v>64</v>
      </c>
      <c r="L35" s="109">
        <v>44805</v>
      </c>
      <c r="M35" s="109">
        <v>44926</v>
      </c>
      <c r="N35" s="107" t="s">
        <v>87</v>
      </c>
      <c r="O35" s="89" t="s">
        <v>97</v>
      </c>
      <c r="P35" s="90"/>
      <c r="Q35" s="90"/>
      <c r="R35" s="90"/>
      <c r="S35" s="110"/>
      <c r="T35" s="111"/>
      <c r="U35" s="112"/>
    </row>
    <row r="36" spans="2:21" s="113" customFormat="1" ht="174" customHeight="1">
      <c r="B36" s="108"/>
      <c r="C36" s="180"/>
      <c r="D36" s="182"/>
      <c r="E36" s="163"/>
      <c r="F36" s="90" t="s">
        <v>60</v>
      </c>
      <c r="G36" s="90" t="s">
        <v>99</v>
      </c>
      <c r="H36" s="90" t="s">
        <v>28</v>
      </c>
      <c r="I36" s="92" t="s">
        <v>70</v>
      </c>
      <c r="J36" s="90">
        <v>1</v>
      </c>
      <c r="K36" s="90" t="s">
        <v>64</v>
      </c>
      <c r="L36" s="109">
        <v>44805</v>
      </c>
      <c r="M36" s="109">
        <v>44926</v>
      </c>
      <c r="N36" s="107" t="s">
        <v>98</v>
      </c>
      <c r="O36" s="89" t="s">
        <v>103</v>
      </c>
      <c r="P36" s="90"/>
      <c r="Q36" s="90"/>
      <c r="R36" s="90"/>
      <c r="S36" s="110"/>
      <c r="T36" s="111"/>
      <c r="U36" s="112"/>
    </row>
    <row r="37" spans="2:21" s="86" customFormat="1" ht="117" customHeight="1">
      <c r="B37" s="82"/>
      <c r="C37" s="181"/>
      <c r="D37" s="183"/>
      <c r="E37" s="103" t="s">
        <v>88</v>
      </c>
      <c r="F37" s="104" t="s">
        <v>75</v>
      </c>
      <c r="G37" s="103" t="s">
        <v>105</v>
      </c>
      <c r="H37" s="103" t="s">
        <v>29</v>
      </c>
      <c r="I37" s="212" t="s">
        <v>106</v>
      </c>
      <c r="J37" s="123">
        <v>1</v>
      </c>
      <c r="K37" s="105" t="s">
        <v>86</v>
      </c>
      <c r="L37" s="106">
        <v>44835</v>
      </c>
      <c r="M37" s="106">
        <v>45199</v>
      </c>
      <c r="N37" s="107" t="s">
        <v>90</v>
      </c>
      <c r="O37" s="107" t="s">
        <v>89</v>
      </c>
      <c r="P37" s="87"/>
      <c r="Q37" s="87"/>
      <c r="R37" s="87"/>
      <c r="S37" s="83"/>
      <c r="T37" s="84"/>
      <c r="U37" s="85"/>
    </row>
    <row r="38" spans="2:21" s="113" customFormat="1" ht="118.9" customHeight="1">
      <c r="B38" s="108"/>
      <c r="C38" s="179">
        <v>2</v>
      </c>
      <c r="D38" s="162" t="s">
        <v>65</v>
      </c>
      <c r="E38" s="90" t="s">
        <v>82</v>
      </c>
      <c r="F38" s="90" t="s">
        <v>60</v>
      </c>
      <c r="G38" s="90" t="s">
        <v>83</v>
      </c>
      <c r="H38" s="90" t="s">
        <v>29</v>
      </c>
      <c r="I38" s="92" t="s">
        <v>70</v>
      </c>
      <c r="J38" s="90">
        <v>3</v>
      </c>
      <c r="K38" s="90" t="s">
        <v>66</v>
      </c>
      <c r="L38" s="109">
        <v>44805</v>
      </c>
      <c r="M38" s="109">
        <v>44895</v>
      </c>
      <c r="N38" s="90" t="s">
        <v>91</v>
      </c>
      <c r="O38" s="89" t="s">
        <v>84</v>
      </c>
      <c r="P38" s="90"/>
      <c r="Q38" s="90"/>
      <c r="R38" s="90"/>
      <c r="S38" s="110">
        <f t="shared" ref="S38:S60" si="0">IF(H38="Baja",1,IF(H38="Media - baja",2,IF(H38="Media",3,IF(H38="Media - alta",4,5))))</f>
        <v>4</v>
      </c>
      <c r="T38" s="111">
        <f t="shared" ref="T38:T60" si="1">R38*S38</f>
        <v>0</v>
      </c>
      <c r="U38" s="112"/>
    </row>
    <row r="39" spans="2:21" s="113" customFormat="1" ht="159.6" customHeight="1">
      <c r="B39" s="108"/>
      <c r="C39" s="180"/>
      <c r="D39" s="182"/>
      <c r="E39" s="90" t="s">
        <v>72</v>
      </c>
      <c r="F39" s="90" t="s">
        <v>60</v>
      </c>
      <c r="G39" s="90" t="s">
        <v>67</v>
      </c>
      <c r="H39" s="90" t="s">
        <v>68</v>
      </c>
      <c r="I39" s="95" t="s">
        <v>92</v>
      </c>
      <c r="J39" s="90">
        <v>1</v>
      </c>
      <c r="K39" s="90" t="s">
        <v>64</v>
      </c>
      <c r="L39" s="109">
        <v>44805</v>
      </c>
      <c r="M39" s="109">
        <v>44926</v>
      </c>
      <c r="N39" s="90" t="s">
        <v>91</v>
      </c>
      <c r="O39" s="89" t="s">
        <v>84</v>
      </c>
      <c r="P39" s="90"/>
      <c r="Q39" s="90"/>
      <c r="R39" s="90"/>
      <c r="S39" s="110"/>
      <c r="T39" s="111"/>
      <c r="U39" s="112"/>
    </row>
    <row r="40" spans="2:21" s="86" customFormat="1" ht="118.9" customHeight="1">
      <c r="B40" s="82"/>
      <c r="C40" s="180"/>
      <c r="D40" s="182"/>
      <c r="E40" s="93" t="s">
        <v>74</v>
      </c>
      <c r="F40" s="93" t="s">
        <v>75</v>
      </c>
      <c r="G40" s="93" t="s">
        <v>76</v>
      </c>
      <c r="H40" s="94" t="s">
        <v>29</v>
      </c>
      <c r="I40" s="95" t="s">
        <v>77</v>
      </c>
      <c r="J40" s="96">
        <v>1</v>
      </c>
      <c r="K40" s="95" t="s">
        <v>78</v>
      </c>
      <c r="L40" s="97">
        <v>44835</v>
      </c>
      <c r="M40" s="98">
        <v>44956</v>
      </c>
      <c r="N40" s="89" t="s">
        <v>94</v>
      </c>
      <c r="O40" s="89" t="s">
        <v>93</v>
      </c>
      <c r="P40" s="87"/>
      <c r="Q40" s="87"/>
      <c r="R40" s="87"/>
      <c r="S40" s="83"/>
      <c r="T40" s="84"/>
      <c r="U40" s="85"/>
    </row>
    <row r="41" spans="2:21" s="86" customFormat="1" ht="177.6" customHeight="1">
      <c r="B41" s="82"/>
      <c r="C41" s="181"/>
      <c r="D41" s="183"/>
      <c r="E41" s="99" t="s">
        <v>79</v>
      </c>
      <c r="F41" s="93" t="s">
        <v>75</v>
      </c>
      <c r="G41" s="99" t="s">
        <v>100</v>
      </c>
      <c r="H41" s="99" t="s">
        <v>29</v>
      </c>
      <c r="I41" s="95" t="s">
        <v>80</v>
      </c>
      <c r="J41" s="100">
        <v>4</v>
      </c>
      <c r="K41" s="100" t="s">
        <v>81</v>
      </c>
      <c r="L41" s="101">
        <v>44835</v>
      </c>
      <c r="M41" s="102">
        <v>44956</v>
      </c>
      <c r="N41" s="89" t="s">
        <v>94</v>
      </c>
      <c r="O41" s="89" t="s">
        <v>93</v>
      </c>
      <c r="P41" s="87"/>
      <c r="Q41" s="87"/>
      <c r="R41" s="87"/>
      <c r="S41" s="83"/>
      <c r="T41" s="84"/>
      <c r="U41" s="85"/>
    </row>
    <row r="42" spans="2:21" s="122" customFormat="1" ht="100.15" customHeight="1">
      <c r="B42" s="119"/>
      <c r="C42" s="115">
        <v>3</v>
      </c>
      <c r="D42" s="90" t="s">
        <v>104</v>
      </c>
      <c r="E42" s="90" t="s">
        <v>85</v>
      </c>
      <c r="F42" s="90" t="s">
        <v>60</v>
      </c>
      <c r="G42" s="114" t="s">
        <v>101</v>
      </c>
      <c r="H42" s="90" t="s">
        <v>29</v>
      </c>
      <c r="I42" s="90" t="s">
        <v>95</v>
      </c>
      <c r="J42" s="90">
        <v>1</v>
      </c>
      <c r="K42" s="90" t="s">
        <v>69</v>
      </c>
      <c r="L42" s="109">
        <v>44805</v>
      </c>
      <c r="M42" s="109">
        <v>44926</v>
      </c>
      <c r="N42" s="90" t="s">
        <v>87</v>
      </c>
      <c r="O42" s="120" t="s">
        <v>96</v>
      </c>
      <c r="P42" s="90"/>
      <c r="Q42" s="90"/>
      <c r="R42" s="116"/>
      <c r="S42" s="117">
        <f t="shared" si="0"/>
        <v>4</v>
      </c>
      <c r="T42" s="118">
        <f t="shared" si="1"/>
        <v>0</v>
      </c>
      <c r="U42" s="121"/>
    </row>
    <row r="43" spans="2:21" s="14" customFormat="1" ht="29.65" customHeight="1">
      <c r="B43" s="15"/>
      <c r="C43" s="55">
        <v>4</v>
      </c>
      <c r="D43" s="88"/>
      <c r="E43" s="87"/>
      <c r="F43" s="90"/>
      <c r="G43" s="87"/>
      <c r="H43" s="87"/>
      <c r="I43" s="87"/>
      <c r="J43" s="87"/>
      <c r="K43" s="87"/>
      <c r="L43" s="87"/>
      <c r="M43" s="87"/>
      <c r="N43" s="87"/>
      <c r="O43" s="87"/>
      <c r="P43" s="87"/>
      <c r="Q43" s="87"/>
      <c r="R43" s="60"/>
      <c r="S43" s="22">
        <f t="shared" si="0"/>
        <v>5</v>
      </c>
      <c r="T43" s="45">
        <f t="shared" si="1"/>
        <v>0</v>
      </c>
      <c r="U43" s="62"/>
    </row>
    <row r="44" spans="2:21" s="14" customFormat="1" ht="29.65" customHeight="1">
      <c r="B44" s="15"/>
      <c r="C44" s="55">
        <v>5</v>
      </c>
      <c r="D44" s="88"/>
      <c r="E44" s="87"/>
      <c r="F44" s="90"/>
      <c r="G44" s="87"/>
      <c r="H44" s="57"/>
      <c r="I44" s="57"/>
      <c r="J44" s="60"/>
      <c r="K44" s="58"/>
      <c r="L44" s="59"/>
      <c r="M44" s="59"/>
      <c r="N44" s="58"/>
      <c r="O44" s="58"/>
      <c r="P44" s="58"/>
      <c r="Q44" s="58"/>
      <c r="R44" s="60"/>
      <c r="S44" s="22">
        <f t="shared" si="0"/>
        <v>5</v>
      </c>
      <c r="T44" s="45">
        <f t="shared" si="1"/>
        <v>0</v>
      </c>
      <c r="U44" s="62"/>
    </row>
    <row r="45" spans="2:21" s="14" customFormat="1" ht="29.65" customHeight="1">
      <c r="B45" s="15"/>
      <c r="C45" s="55">
        <v>6</v>
      </c>
      <c r="D45" s="56"/>
      <c r="E45" s="57"/>
      <c r="F45" s="91"/>
      <c r="G45" s="57"/>
      <c r="H45" s="57"/>
      <c r="I45" s="57"/>
      <c r="J45" s="60"/>
      <c r="K45" s="58"/>
      <c r="L45" s="59"/>
      <c r="M45" s="59"/>
      <c r="N45" s="58"/>
      <c r="O45" s="58"/>
      <c r="P45" s="58"/>
      <c r="Q45" s="58"/>
      <c r="R45" s="60"/>
      <c r="S45" s="22">
        <f t="shared" si="0"/>
        <v>5</v>
      </c>
      <c r="T45" s="45">
        <f t="shared" si="1"/>
        <v>0</v>
      </c>
      <c r="U45" s="62"/>
    </row>
    <row r="46" spans="2:21" s="14" customFormat="1" ht="29.65" customHeight="1">
      <c r="B46" s="15"/>
      <c r="C46" s="55">
        <v>7</v>
      </c>
      <c r="D46" s="56"/>
      <c r="E46" s="57"/>
      <c r="F46" s="91"/>
      <c r="G46" s="57"/>
      <c r="H46" s="57"/>
      <c r="I46" s="57"/>
      <c r="J46" s="60"/>
      <c r="K46" s="58"/>
      <c r="L46" s="59"/>
      <c r="M46" s="59"/>
      <c r="N46" s="58"/>
      <c r="O46" s="58"/>
      <c r="P46" s="58"/>
      <c r="Q46" s="58"/>
      <c r="R46" s="60"/>
      <c r="S46" s="22">
        <f t="shared" si="0"/>
        <v>5</v>
      </c>
      <c r="T46" s="45">
        <f t="shared" si="1"/>
        <v>0</v>
      </c>
      <c r="U46" s="62"/>
    </row>
    <row r="47" spans="2:21" s="14" customFormat="1" ht="29.65" customHeight="1">
      <c r="B47" s="15"/>
      <c r="C47" s="55">
        <v>8</v>
      </c>
      <c r="D47" s="56"/>
      <c r="E47" s="57"/>
      <c r="F47" s="91"/>
      <c r="G47" s="57"/>
      <c r="H47" s="57"/>
      <c r="I47" s="57"/>
      <c r="J47" s="60"/>
      <c r="K47" s="58"/>
      <c r="L47" s="59"/>
      <c r="M47" s="59"/>
      <c r="N47" s="58"/>
      <c r="O47" s="58"/>
      <c r="P47" s="58"/>
      <c r="Q47" s="58"/>
      <c r="R47" s="60"/>
      <c r="S47" s="22">
        <f t="shared" si="0"/>
        <v>5</v>
      </c>
      <c r="T47" s="45">
        <f t="shared" si="1"/>
        <v>0</v>
      </c>
      <c r="U47" s="62"/>
    </row>
    <row r="48" spans="2:21" s="14" customFormat="1" ht="29.65" customHeight="1">
      <c r="B48" s="15"/>
      <c r="C48" s="55">
        <v>9</v>
      </c>
      <c r="D48" s="56"/>
      <c r="E48" s="57"/>
      <c r="F48" s="57"/>
      <c r="G48" s="57"/>
      <c r="H48" s="57"/>
      <c r="I48" s="57"/>
      <c r="J48" s="60"/>
      <c r="K48" s="58"/>
      <c r="L48" s="59"/>
      <c r="M48" s="59"/>
      <c r="N48" s="58"/>
      <c r="O48" s="58"/>
      <c r="P48" s="58"/>
      <c r="Q48" s="58"/>
      <c r="R48" s="60"/>
      <c r="S48" s="22">
        <f t="shared" si="0"/>
        <v>5</v>
      </c>
      <c r="T48" s="45">
        <f t="shared" si="1"/>
        <v>0</v>
      </c>
      <c r="U48" s="62"/>
    </row>
    <row r="49" spans="1:21" s="14" customFormat="1" ht="29.65" customHeight="1">
      <c r="B49" s="15"/>
      <c r="C49" s="55">
        <v>10</v>
      </c>
      <c r="D49" s="56"/>
      <c r="E49" s="57"/>
      <c r="F49" s="57"/>
      <c r="G49" s="57"/>
      <c r="H49" s="57"/>
      <c r="I49" s="57"/>
      <c r="J49" s="60"/>
      <c r="K49" s="58"/>
      <c r="L49" s="59"/>
      <c r="M49" s="59"/>
      <c r="N49" s="58"/>
      <c r="O49" s="58"/>
      <c r="P49" s="58"/>
      <c r="Q49" s="58"/>
      <c r="R49" s="60"/>
      <c r="S49" s="22">
        <f t="shared" si="0"/>
        <v>5</v>
      </c>
      <c r="T49" s="45">
        <f t="shared" si="1"/>
        <v>0</v>
      </c>
      <c r="U49" s="62"/>
    </row>
    <row r="50" spans="1:21" s="14" customFormat="1" ht="29.65" customHeight="1">
      <c r="B50" s="15"/>
      <c r="C50" s="55">
        <v>11</v>
      </c>
      <c r="D50" s="56"/>
      <c r="E50" s="57"/>
      <c r="F50" s="57"/>
      <c r="G50" s="57"/>
      <c r="H50" s="57"/>
      <c r="I50" s="57"/>
      <c r="J50" s="60"/>
      <c r="K50" s="58"/>
      <c r="L50" s="59"/>
      <c r="M50" s="59"/>
      <c r="N50" s="58"/>
      <c r="O50" s="58"/>
      <c r="P50" s="58"/>
      <c r="Q50" s="58"/>
      <c r="R50" s="60"/>
      <c r="S50" s="22">
        <f t="shared" si="0"/>
        <v>5</v>
      </c>
      <c r="T50" s="45">
        <f t="shared" si="1"/>
        <v>0</v>
      </c>
      <c r="U50" s="62"/>
    </row>
    <row r="51" spans="1:21" s="14" customFormat="1" ht="29.65" customHeight="1">
      <c r="B51" s="15"/>
      <c r="C51" s="55">
        <v>12</v>
      </c>
      <c r="D51" s="56"/>
      <c r="E51" s="57"/>
      <c r="F51" s="57"/>
      <c r="G51" s="57"/>
      <c r="H51" s="57"/>
      <c r="I51" s="57"/>
      <c r="J51" s="60"/>
      <c r="K51" s="58"/>
      <c r="L51" s="59"/>
      <c r="M51" s="59"/>
      <c r="N51" s="58"/>
      <c r="O51" s="58"/>
      <c r="P51" s="58"/>
      <c r="Q51" s="58"/>
      <c r="R51" s="60"/>
      <c r="S51" s="22">
        <f t="shared" si="0"/>
        <v>5</v>
      </c>
      <c r="T51" s="45">
        <f t="shared" si="1"/>
        <v>0</v>
      </c>
      <c r="U51" s="62"/>
    </row>
    <row r="52" spans="1:21" s="14" customFormat="1" ht="29.65" customHeight="1">
      <c r="B52" s="15"/>
      <c r="C52" s="55">
        <v>13</v>
      </c>
      <c r="D52" s="56"/>
      <c r="E52" s="57"/>
      <c r="F52" s="57"/>
      <c r="G52" s="57"/>
      <c r="H52" s="57"/>
      <c r="I52" s="57"/>
      <c r="J52" s="60"/>
      <c r="K52" s="58"/>
      <c r="L52" s="59"/>
      <c r="M52" s="59"/>
      <c r="N52" s="58"/>
      <c r="O52" s="58"/>
      <c r="P52" s="58"/>
      <c r="Q52" s="58"/>
      <c r="R52" s="60"/>
      <c r="S52" s="22">
        <f t="shared" si="0"/>
        <v>5</v>
      </c>
      <c r="T52" s="45">
        <f t="shared" si="1"/>
        <v>0</v>
      </c>
      <c r="U52" s="62"/>
    </row>
    <row r="53" spans="1:21" s="14" customFormat="1" ht="29.65" customHeight="1">
      <c r="B53" s="15"/>
      <c r="C53" s="55">
        <v>14</v>
      </c>
      <c r="D53" s="56"/>
      <c r="E53" s="57"/>
      <c r="F53" s="57"/>
      <c r="G53" s="57"/>
      <c r="H53" s="57"/>
      <c r="I53" s="57"/>
      <c r="J53" s="60"/>
      <c r="K53" s="58"/>
      <c r="L53" s="59"/>
      <c r="M53" s="59"/>
      <c r="N53" s="58"/>
      <c r="O53" s="58"/>
      <c r="P53" s="58"/>
      <c r="Q53" s="58"/>
      <c r="R53" s="60"/>
      <c r="S53" s="22"/>
      <c r="T53" s="45"/>
      <c r="U53" s="62"/>
    </row>
    <row r="54" spans="1:21" s="14" customFormat="1" ht="29.65" customHeight="1">
      <c r="B54" s="15"/>
      <c r="C54" s="55">
        <v>15</v>
      </c>
      <c r="D54" s="56"/>
      <c r="E54" s="57"/>
      <c r="F54" s="57"/>
      <c r="G54" s="57"/>
      <c r="H54" s="57"/>
      <c r="I54" s="57"/>
      <c r="J54" s="60"/>
      <c r="K54" s="58"/>
      <c r="L54" s="59"/>
      <c r="M54" s="59"/>
      <c r="N54" s="58"/>
      <c r="O54" s="58"/>
      <c r="P54" s="58"/>
      <c r="Q54" s="58"/>
      <c r="R54" s="60"/>
      <c r="S54" s="22"/>
      <c r="T54" s="45"/>
      <c r="U54" s="62"/>
    </row>
    <row r="55" spans="1:21" s="14" customFormat="1" ht="29.65" customHeight="1">
      <c r="B55" s="15"/>
      <c r="C55" s="55">
        <v>16</v>
      </c>
      <c r="D55" s="56"/>
      <c r="E55" s="57"/>
      <c r="F55" s="57"/>
      <c r="G55" s="57"/>
      <c r="H55" s="57"/>
      <c r="I55" s="57"/>
      <c r="J55" s="60"/>
      <c r="K55" s="58"/>
      <c r="L55" s="59"/>
      <c r="M55" s="59"/>
      <c r="N55" s="58"/>
      <c r="O55" s="58"/>
      <c r="P55" s="58"/>
      <c r="Q55" s="58"/>
      <c r="R55" s="60"/>
      <c r="S55" s="22"/>
      <c r="T55" s="45"/>
      <c r="U55" s="62"/>
    </row>
    <row r="56" spans="1:21" s="14" customFormat="1" ht="31.5" customHeight="1">
      <c r="B56" s="15"/>
      <c r="C56" s="55">
        <v>17</v>
      </c>
      <c r="D56" s="56"/>
      <c r="E56" s="57"/>
      <c r="F56" s="57"/>
      <c r="G56" s="57"/>
      <c r="H56" s="57"/>
      <c r="I56" s="57"/>
      <c r="J56" s="60"/>
      <c r="K56" s="58"/>
      <c r="L56" s="59"/>
      <c r="M56" s="59"/>
      <c r="N56" s="58"/>
      <c r="O56" s="58"/>
      <c r="P56" s="58"/>
      <c r="Q56" s="58"/>
      <c r="R56" s="60"/>
      <c r="S56" s="22"/>
      <c r="T56" s="45"/>
      <c r="U56" s="62"/>
    </row>
    <row r="57" spans="1:21" s="14" customFormat="1" ht="31.5" customHeight="1">
      <c r="B57" s="15"/>
      <c r="C57" s="55">
        <v>18</v>
      </c>
      <c r="D57" s="56"/>
      <c r="E57" s="57"/>
      <c r="F57" s="57"/>
      <c r="G57" s="57"/>
      <c r="H57" s="57"/>
      <c r="I57" s="57"/>
      <c r="J57" s="60"/>
      <c r="K57" s="58"/>
      <c r="L57" s="59"/>
      <c r="M57" s="59"/>
      <c r="N57" s="58"/>
      <c r="O57" s="58"/>
      <c r="P57" s="58"/>
      <c r="Q57" s="58"/>
      <c r="R57" s="60"/>
      <c r="S57" s="22"/>
      <c r="T57" s="45"/>
      <c r="U57" s="62"/>
    </row>
    <row r="58" spans="1:21" s="14" customFormat="1" ht="31.5" customHeight="1">
      <c r="B58" s="15"/>
      <c r="C58" s="55">
        <v>19</v>
      </c>
      <c r="D58" s="56"/>
      <c r="E58" s="57"/>
      <c r="F58" s="57"/>
      <c r="G58" s="57"/>
      <c r="H58" s="57"/>
      <c r="I58" s="57"/>
      <c r="J58" s="60"/>
      <c r="K58" s="58"/>
      <c r="L58" s="59"/>
      <c r="M58" s="59"/>
      <c r="N58" s="58"/>
      <c r="O58" s="58"/>
      <c r="P58" s="58"/>
      <c r="Q58" s="58"/>
      <c r="R58" s="60"/>
      <c r="S58" s="22"/>
      <c r="T58" s="45"/>
      <c r="U58" s="62"/>
    </row>
    <row r="59" spans="1:21" s="14" customFormat="1" ht="31.5" customHeight="1">
      <c r="B59" s="15"/>
      <c r="C59" s="55">
        <v>20</v>
      </c>
      <c r="D59" s="56"/>
      <c r="E59" s="57"/>
      <c r="F59" s="57"/>
      <c r="G59" s="57"/>
      <c r="H59" s="57"/>
      <c r="I59" s="57"/>
      <c r="J59" s="60"/>
      <c r="K59" s="58"/>
      <c r="L59" s="59"/>
      <c r="M59" s="59"/>
      <c r="N59" s="58"/>
      <c r="O59" s="58"/>
      <c r="P59" s="58"/>
      <c r="Q59" s="58"/>
      <c r="R59" s="60"/>
      <c r="S59" s="22">
        <f t="shared" si="0"/>
        <v>5</v>
      </c>
      <c r="T59" s="45">
        <f t="shared" si="1"/>
        <v>0</v>
      </c>
      <c r="U59" s="62"/>
    </row>
    <row r="60" spans="1:21" s="14" customFormat="1" ht="31.5" customHeight="1">
      <c r="B60" s="15"/>
      <c r="C60" s="55" t="s">
        <v>23</v>
      </c>
      <c r="D60" s="56"/>
      <c r="E60" s="57"/>
      <c r="F60" s="57"/>
      <c r="G60" s="57"/>
      <c r="H60" s="57"/>
      <c r="I60" s="57"/>
      <c r="J60" s="60"/>
      <c r="K60" s="58"/>
      <c r="L60" s="59"/>
      <c r="M60" s="59"/>
      <c r="N60" s="58"/>
      <c r="O60" s="58"/>
      <c r="P60" s="58"/>
      <c r="Q60" s="58"/>
      <c r="R60" s="60"/>
      <c r="S60" s="22">
        <f t="shared" si="0"/>
        <v>5</v>
      </c>
      <c r="T60" s="45">
        <f t="shared" si="1"/>
        <v>0</v>
      </c>
      <c r="U60" s="62"/>
    </row>
    <row r="61" spans="1:21" s="14" customFormat="1" ht="31.5" customHeight="1">
      <c r="B61" s="15"/>
      <c r="C61" s="39"/>
      <c r="D61" s="39"/>
      <c r="E61" s="38"/>
      <c r="F61" s="38"/>
      <c r="G61" s="38"/>
      <c r="H61" s="40"/>
      <c r="I61" s="38"/>
      <c r="J61" s="41"/>
      <c r="K61" s="38"/>
      <c r="L61" s="42"/>
      <c r="M61" s="42"/>
      <c r="N61" s="38"/>
      <c r="O61" s="38"/>
      <c r="P61" s="38"/>
      <c r="Q61" s="38"/>
      <c r="R61" s="43"/>
      <c r="S61" s="43"/>
      <c r="T61" s="43"/>
      <c r="U61" s="62"/>
    </row>
    <row r="62" spans="1:21" ht="21.75" customHeight="1">
      <c r="B62" s="64"/>
      <c r="C62" s="65"/>
      <c r="D62" s="65"/>
      <c r="E62" s="65"/>
      <c r="F62" s="65"/>
      <c r="G62" s="65"/>
      <c r="H62" s="65"/>
      <c r="I62" s="65"/>
      <c r="J62" s="65"/>
      <c r="K62" s="65"/>
      <c r="L62" s="65"/>
      <c r="M62" s="65"/>
      <c r="N62" s="65"/>
      <c r="O62" s="65"/>
      <c r="P62" s="65"/>
      <c r="Q62" s="65"/>
      <c r="R62" s="65"/>
      <c r="S62" s="65"/>
      <c r="T62" s="66"/>
      <c r="U62" s="61"/>
    </row>
    <row r="63" spans="1:21" ht="21.75" customHeight="1">
      <c r="A63" s="16"/>
      <c r="B63" s="175" t="s">
        <v>7</v>
      </c>
      <c r="C63" s="176"/>
      <c r="D63" s="176"/>
      <c r="E63" s="176"/>
      <c r="F63" s="176"/>
      <c r="G63" s="176"/>
      <c r="H63" s="176"/>
      <c r="I63" s="176"/>
      <c r="J63" s="176"/>
      <c r="K63" s="176"/>
      <c r="L63" s="176"/>
      <c r="M63" s="176"/>
      <c r="N63" s="176"/>
      <c r="O63" s="176"/>
      <c r="P63" s="176"/>
      <c r="Q63" s="176"/>
      <c r="R63" s="176"/>
      <c r="S63" s="176"/>
      <c r="T63" s="176"/>
      <c r="U63" s="177"/>
    </row>
    <row r="64" spans="1:21" ht="21.75" customHeight="1">
      <c r="A64" s="17"/>
      <c r="B64" s="172" t="s">
        <v>8</v>
      </c>
      <c r="C64" s="173"/>
      <c r="D64" s="173"/>
      <c r="E64" s="173"/>
      <c r="F64" s="173"/>
      <c r="G64" s="173"/>
      <c r="H64" s="173"/>
      <c r="I64" s="173"/>
      <c r="J64" s="173"/>
      <c r="K64" s="173"/>
      <c r="L64" s="173"/>
      <c r="M64" s="173"/>
      <c r="N64" s="173"/>
      <c r="O64" s="173"/>
      <c r="P64" s="173"/>
      <c r="Q64" s="173"/>
      <c r="R64" s="173"/>
      <c r="S64" s="173"/>
      <c r="T64" s="173"/>
      <c r="U64" s="174"/>
    </row>
    <row r="65" spans="2:21" ht="21.75" customHeight="1">
      <c r="B65" s="139" t="s">
        <v>9</v>
      </c>
      <c r="C65" s="140"/>
      <c r="D65" s="141"/>
      <c r="E65" s="142" t="s">
        <v>25</v>
      </c>
      <c r="F65" s="142"/>
      <c r="G65" s="142"/>
      <c r="H65" s="142" t="s">
        <v>43</v>
      </c>
      <c r="I65" s="142"/>
      <c r="J65" s="143">
        <v>3</v>
      </c>
      <c r="K65" s="144"/>
      <c r="L65" s="144"/>
      <c r="M65" s="145" t="s">
        <v>10</v>
      </c>
      <c r="N65" s="145"/>
      <c r="O65" s="145"/>
      <c r="P65" s="169">
        <v>43343</v>
      </c>
      <c r="Q65" s="170"/>
      <c r="R65" s="170"/>
      <c r="S65" s="170"/>
      <c r="T65" s="170"/>
      <c r="U65" s="171"/>
    </row>
    <row r="66" spans="2:21" ht="80.25" customHeight="1">
      <c r="B66" s="164"/>
      <c r="C66" s="165"/>
      <c r="D66" s="165"/>
      <c r="E66" s="165"/>
      <c r="F66" s="165"/>
      <c r="G66" s="165"/>
      <c r="H66" s="165"/>
      <c r="I66" s="165"/>
      <c r="J66" s="166"/>
      <c r="K66" s="166"/>
      <c r="L66" s="166"/>
      <c r="M66" s="165"/>
      <c r="N66" s="165"/>
      <c r="O66" s="165"/>
      <c r="P66" s="166"/>
      <c r="Q66" s="166"/>
      <c r="R66" s="166"/>
      <c r="S66" s="166"/>
      <c r="T66" s="166"/>
      <c r="U66" s="63"/>
    </row>
    <row r="101" spans="21:21" ht="15.75" customHeight="1">
      <c r="U101" s="18"/>
    </row>
    <row r="102" spans="21:21">
      <c r="U102" s="18"/>
    </row>
    <row r="103" spans="21:21" ht="15.75" customHeight="1">
      <c r="U103" s="18"/>
    </row>
    <row r="104" spans="21:21">
      <c r="U104" s="9"/>
    </row>
    <row r="105" spans="21:21" ht="15.75" customHeight="1">
      <c r="U105" s="18"/>
    </row>
  </sheetData>
  <mergeCells count="44">
    <mergeCell ref="E35:E36"/>
    <mergeCell ref="B66:T66"/>
    <mergeCell ref="C32:C33"/>
    <mergeCell ref="E32:E33"/>
    <mergeCell ref="F32:F33"/>
    <mergeCell ref="Q32:R32"/>
    <mergeCell ref="P65:U65"/>
    <mergeCell ref="B64:U64"/>
    <mergeCell ref="B63:U63"/>
    <mergeCell ref="P32:P33"/>
    <mergeCell ref="C34:C37"/>
    <mergeCell ref="D34:D37"/>
    <mergeCell ref="C38:C41"/>
    <mergeCell ref="D38:D41"/>
    <mergeCell ref="K9:N9"/>
    <mergeCell ref="K10:N10"/>
    <mergeCell ref="K11:N11"/>
    <mergeCell ref="C16:O16"/>
    <mergeCell ref="C24:O24"/>
    <mergeCell ref="C22:O22"/>
    <mergeCell ref="C23:O23"/>
    <mergeCell ref="C30:O30"/>
    <mergeCell ref="I32:I33"/>
    <mergeCell ref="J32:K32"/>
    <mergeCell ref="L32:L33"/>
    <mergeCell ref="M32:M33"/>
    <mergeCell ref="O32:O33"/>
    <mergeCell ref="N32:N33"/>
    <mergeCell ref="C2:E6"/>
    <mergeCell ref="P2:R6"/>
    <mergeCell ref="F2:O6"/>
    <mergeCell ref="B65:D65"/>
    <mergeCell ref="E65:G65"/>
    <mergeCell ref="H65:I65"/>
    <mergeCell ref="J65:L65"/>
    <mergeCell ref="M65:O65"/>
    <mergeCell ref="K12:N12"/>
    <mergeCell ref="K13:N13"/>
    <mergeCell ref="H32:H33"/>
    <mergeCell ref="D32:D33"/>
    <mergeCell ref="G32:G33"/>
    <mergeCell ref="C18:O18"/>
    <mergeCell ref="C20:O20"/>
    <mergeCell ref="C26:O26"/>
  </mergeCells>
  <phoneticPr fontId="34" type="noConversion"/>
  <dataValidations count="1">
    <dataValidation type="list" allowBlank="1" showInputMessage="1" showErrorMessage="1" sqref="H34:H61">
      <formula1>$T$2:$T$6</formula1>
    </dataValidation>
  </dataValidations>
  <printOptions horizontalCentered="1" verticalCentered="1"/>
  <pageMargins left="0.23622047244094491" right="0.23622047244094491" top="0.74803149606299213" bottom="0.74803149606299213" header="0.31496062992125984" footer="0.31496062992125984"/>
  <pageSetup paperSize="119" scale="3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S37"/>
  <sheetViews>
    <sheetView zoomScale="55" zoomScaleNormal="55" workbookViewId="0">
      <selection activeCell="D11" sqref="D11"/>
    </sheetView>
  </sheetViews>
  <sheetFormatPr baseColWidth="10" defaultColWidth="11.42578125" defaultRowHeight="14.25"/>
  <cols>
    <col min="1" max="1" width="1.5703125" style="1" customWidth="1"/>
    <col min="2" max="2" width="1.28515625" style="1" customWidth="1"/>
    <col min="3" max="3" width="4.5703125" style="1" customWidth="1"/>
    <col min="4" max="4" width="32.7109375" style="1" customWidth="1"/>
    <col min="5" max="5" width="30.7109375" style="1" customWidth="1"/>
    <col min="6" max="6" width="21.5703125" style="1" customWidth="1"/>
    <col min="7" max="7" width="18.7109375" style="1" customWidth="1"/>
    <col min="8" max="8" width="15.7109375" style="1" customWidth="1"/>
    <col min="9" max="9" width="24.28515625" style="1" customWidth="1"/>
    <col min="10" max="10" width="15.7109375" style="1" customWidth="1"/>
    <col min="11" max="11" width="26.5703125" style="1" hidden="1" customWidth="1"/>
    <col min="12" max="12" width="24" style="1" hidden="1" customWidth="1"/>
    <col min="13" max="13" width="23.28515625" style="1" customWidth="1"/>
    <col min="14" max="14" width="18.28515625" style="1" customWidth="1"/>
    <col min="15" max="15" width="40.7109375" style="1" customWidth="1"/>
    <col min="16" max="16" width="26.5703125" style="1" customWidth="1"/>
    <col min="17" max="17" width="25.42578125" style="1" customWidth="1"/>
    <col min="18" max="18" width="25.7109375" style="1" hidden="1" customWidth="1"/>
    <col min="19" max="19" width="20.5703125" style="1" hidden="1" customWidth="1"/>
    <col min="20" max="20" width="5.7109375" style="1" customWidth="1"/>
    <col min="21" max="16384" width="11.42578125" style="1"/>
  </cols>
  <sheetData>
    <row r="1" spans="2:19" ht="9" customHeight="1"/>
    <row r="2" spans="2:19" ht="15" customHeight="1">
      <c r="B2" s="76"/>
      <c r="C2" s="185"/>
      <c r="D2" s="186"/>
      <c r="E2" s="191" t="s">
        <v>0</v>
      </c>
      <c r="F2" s="192"/>
      <c r="G2" s="192"/>
      <c r="H2" s="192"/>
      <c r="I2" s="192"/>
      <c r="J2" s="192"/>
      <c r="K2" s="192"/>
      <c r="L2" s="192"/>
      <c r="M2" s="192"/>
      <c r="N2" s="193"/>
      <c r="O2" s="137" t="s">
        <v>1</v>
      </c>
      <c r="P2" s="137"/>
      <c r="Q2" s="137"/>
      <c r="R2" s="44"/>
      <c r="S2" s="31" t="s">
        <v>26</v>
      </c>
    </row>
    <row r="3" spans="2:19" ht="12.75" customHeight="1">
      <c r="B3" s="77"/>
      <c r="C3" s="187"/>
      <c r="D3" s="188"/>
      <c r="E3" s="194"/>
      <c r="F3" s="195"/>
      <c r="G3" s="195"/>
      <c r="H3" s="195"/>
      <c r="I3" s="195"/>
      <c r="J3" s="195"/>
      <c r="K3" s="195"/>
      <c r="L3" s="195"/>
      <c r="M3" s="195"/>
      <c r="N3" s="196"/>
      <c r="O3" s="137"/>
      <c r="P3" s="137"/>
      <c r="Q3" s="137"/>
      <c r="R3" s="44"/>
      <c r="S3" s="32" t="s">
        <v>27</v>
      </c>
    </row>
    <row r="4" spans="2:19" ht="12.75" customHeight="1">
      <c r="B4" s="77"/>
      <c r="C4" s="187"/>
      <c r="D4" s="188"/>
      <c r="E4" s="194"/>
      <c r="F4" s="195"/>
      <c r="G4" s="195"/>
      <c r="H4" s="195"/>
      <c r="I4" s="195"/>
      <c r="J4" s="195"/>
      <c r="K4" s="195"/>
      <c r="L4" s="195"/>
      <c r="M4" s="195"/>
      <c r="N4" s="196"/>
      <c r="O4" s="137"/>
      <c r="P4" s="137"/>
      <c r="Q4" s="137"/>
      <c r="R4" s="44"/>
      <c r="S4" s="32" t="s">
        <v>28</v>
      </c>
    </row>
    <row r="5" spans="2:19" ht="12.75" customHeight="1">
      <c r="B5" s="77"/>
      <c r="C5" s="187"/>
      <c r="D5" s="188"/>
      <c r="E5" s="194"/>
      <c r="F5" s="195"/>
      <c r="G5" s="195"/>
      <c r="H5" s="195"/>
      <c r="I5" s="195"/>
      <c r="J5" s="195"/>
      <c r="K5" s="195"/>
      <c r="L5" s="195"/>
      <c r="M5" s="195"/>
      <c r="N5" s="196"/>
      <c r="O5" s="137"/>
      <c r="P5" s="137"/>
      <c r="Q5" s="137"/>
      <c r="R5" s="44"/>
      <c r="S5" s="32" t="s">
        <v>29</v>
      </c>
    </row>
    <row r="6" spans="2:19" ht="12.75" customHeight="1">
      <c r="B6" s="78"/>
      <c r="C6" s="189"/>
      <c r="D6" s="190"/>
      <c r="E6" s="197"/>
      <c r="F6" s="198"/>
      <c r="G6" s="198"/>
      <c r="H6" s="198"/>
      <c r="I6" s="198"/>
      <c r="J6" s="198"/>
      <c r="K6" s="198"/>
      <c r="L6" s="198"/>
      <c r="M6" s="198"/>
      <c r="N6" s="199"/>
      <c r="O6" s="137"/>
      <c r="P6" s="137"/>
      <c r="Q6" s="137"/>
      <c r="R6" s="44"/>
      <c r="S6" s="33" t="s">
        <v>30</v>
      </c>
    </row>
    <row r="7" spans="2:19" ht="15">
      <c r="B7" s="79"/>
      <c r="C7" s="4"/>
      <c r="D7" s="4"/>
      <c r="E7" s="4"/>
      <c r="F7" s="4"/>
      <c r="G7" s="4"/>
      <c r="H7" s="4"/>
      <c r="I7" s="4"/>
      <c r="J7" s="4"/>
      <c r="K7" s="34"/>
      <c r="L7" s="34"/>
      <c r="M7" s="34"/>
      <c r="N7" s="34"/>
      <c r="O7" s="34"/>
      <c r="P7" s="4"/>
      <c r="Q7" s="71"/>
      <c r="R7" s="19"/>
      <c r="S7" s="2"/>
    </row>
    <row r="8" spans="2:19" ht="6" customHeight="1">
      <c r="B8" s="79"/>
      <c r="C8" s="4"/>
      <c r="D8" s="4"/>
      <c r="E8" s="13"/>
      <c r="F8" s="13"/>
      <c r="G8" s="13"/>
      <c r="H8" s="13"/>
      <c r="I8" s="13"/>
      <c r="J8" s="13"/>
      <c r="K8" s="13"/>
      <c r="L8" s="13"/>
      <c r="M8" s="13"/>
      <c r="N8" s="13"/>
      <c r="O8" s="13"/>
      <c r="P8" s="13"/>
      <c r="Q8" s="72"/>
      <c r="R8" s="4"/>
      <c r="S8" s="5"/>
    </row>
    <row r="9" spans="2:19" ht="33" customHeight="1">
      <c r="B9" s="79"/>
      <c r="C9" s="147" t="s">
        <v>24</v>
      </c>
      <c r="D9" s="158" t="s">
        <v>32</v>
      </c>
      <c r="E9" s="147" t="s">
        <v>34</v>
      </c>
      <c r="F9" s="147" t="s">
        <v>35</v>
      </c>
      <c r="G9" s="167" t="s">
        <v>52</v>
      </c>
      <c r="H9" s="168"/>
      <c r="I9" s="200" t="s">
        <v>53</v>
      </c>
      <c r="J9" s="200"/>
      <c r="K9" s="46"/>
      <c r="L9" s="5"/>
      <c r="M9" s="4"/>
      <c r="N9" s="184" t="s">
        <v>54</v>
      </c>
      <c r="O9" s="184"/>
      <c r="P9" s="4"/>
      <c r="Q9" s="61"/>
    </row>
    <row r="10" spans="2:19" ht="42" customHeight="1">
      <c r="B10" s="79"/>
      <c r="C10" s="147"/>
      <c r="D10" s="158"/>
      <c r="E10" s="147"/>
      <c r="F10" s="147"/>
      <c r="G10" s="50" t="s">
        <v>16</v>
      </c>
      <c r="H10" s="51" t="s">
        <v>48</v>
      </c>
      <c r="I10" s="25" t="s">
        <v>50</v>
      </c>
      <c r="J10" s="25" t="s">
        <v>49</v>
      </c>
      <c r="K10" s="25" t="s">
        <v>45</v>
      </c>
      <c r="L10" s="25" t="s">
        <v>46</v>
      </c>
      <c r="M10" s="4"/>
      <c r="N10" s="52" t="s">
        <v>44</v>
      </c>
      <c r="O10" s="53" t="s">
        <v>47</v>
      </c>
      <c r="P10" s="73"/>
      <c r="Q10" s="61"/>
    </row>
    <row r="11" spans="2:19" s="14" customFormat="1" ht="33" customHeight="1">
      <c r="B11" s="80"/>
      <c r="C11" s="21">
        <v>1</v>
      </c>
      <c r="D11" s="47" t="str">
        <f>'RG1'!E34</f>
        <v>Verificar el debido cumplimiento de las condiciones y términos establecidos en el procedimiento PR-COT-0465.</v>
      </c>
      <c r="E11" s="47" t="str">
        <f>'RG1'!G34</f>
        <v>Revisar trimestralmente 3 expedientes de Fiscalización Intensiva, identificando las etapas, formatos, términos y demás atinentes a las actividades realizadas en desarrollo del mismo, con el fin de detectar falencias en su aplicación y promover su modificación en caso de ser necesario. Así mismo la verificación de la carta de presentación, del informe persuasivo y relación de pruebas y los autos inclusorios y/o exclusorios cuando la situación lo amerite.</v>
      </c>
      <c r="F11" s="54" t="str">
        <f>'RG1'!H34</f>
        <v>Media - alta</v>
      </c>
      <c r="G11" s="22">
        <f>'RG1'!Q34</f>
        <v>0</v>
      </c>
      <c r="H11" s="23">
        <f>'RG1'!R34</f>
        <v>0</v>
      </c>
      <c r="I11" s="22"/>
      <c r="J11" s="23"/>
      <c r="K11" s="22">
        <f t="shared" ref="K11:K23" si="0">IF(F11="Baja",1,IF(F11="Media - baja",2,IF(F11="Media",3,IF(F11="Media - alta",4,5))))</f>
        <v>4</v>
      </c>
      <c r="L11" s="45">
        <f t="shared" ref="L11:L23" si="1">J11*K11</f>
        <v>0</v>
      </c>
      <c r="M11" s="73"/>
      <c r="N11" s="22" t="str">
        <f>IFERROR(INDEX($D$11:$D$31,MATCH(0,INDEX(COUNTIF($N$10:N10,$D$11:$D$31),),)),"")</f>
        <v>Verificar el debido cumplimiento de las condiciones y términos establecidos en el procedimiento PR-COT-0465.</v>
      </c>
      <c r="O11" s="67">
        <f t="shared" ref="O11:O25" si="2">SUMIFS($L$11:$L$31,$D$11:$D$31,N11)/SUMIFS($K$11:$K$31,$D$11:$D$31,N11)</f>
        <v>0</v>
      </c>
      <c r="P11" s="73"/>
      <c r="Q11" s="62"/>
    </row>
    <row r="12" spans="2:19" s="14" customFormat="1" ht="31.5" customHeight="1">
      <c r="B12" s="80"/>
      <c r="C12" s="21">
        <v>2</v>
      </c>
      <c r="D12" s="47" t="str">
        <f>'RG1'!E38</f>
        <v>Verificar que los expedientes recibidos en Secretaría cuenten con el formato 2221 debidamente diligenciado</v>
      </c>
      <c r="E12" s="47" t="str">
        <f>'RG1'!G38</f>
        <v>Verificar la inclusión y adecuado diligenciamiento del formato 2221 por  parte de Secretaria, a tres expedientes mensualmente, seleccionado uno por cada Coordinación de Fiscalización Intensiva (Devoluciones, Servicios y Operaciones Financieras, y Otros Sectores de la Economía).</v>
      </c>
      <c r="F12" s="54" t="str">
        <f>'RG1'!H38</f>
        <v>Media - alta</v>
      </c>
      <c r="G12" s="22">
        <f>'RG1'!Q38</f>
        <v>0</v>
      </c>
      <c r="H12" s="23">
        <f>'RG1'!R38</f>
        <v>0</v>
      </c>
      <c r="I12" s="22"/>
      <c r="J12" s="23"/>
      <c r="K12" s="22">
        <f t="shared" si="0"/>
        <v>4</v>
      </c>
      <c r="L12" s="45">
        <f t="shared" si="1"/>
        <v>0</v>
      </c>
      <c r="M12" s="73"/>
      <c r="N12" s="22" t="str">
        <f>IFERROR(INDEX($D$11:$D$31,MATCH(0,INDEX(COUNTIF($N$10:N11,$D$11:$D$31),),)),"")</f>
        <v>Verificar que los expedientes recibidos en Secretaría cuenten con el formato 2221 debidamente diligenciado</v>
      </c>
      <c r="O12" s="67">
        <f t="shared" si="2"/>
        <v>0</v>
      </c>
      <c r="P12" s="73"/>
      <c r="Q12" s="62"/>
    </row>
    <row r="13" spans="2:19" s="14" customFormat="1" ht="31.5" customHeight="1">
      <c r="B13" s="80"/>
      <c r="C13" s="21">
        <v>3</v>
      </c>
      <c r="D13" s="47" t="str">
        <f>'RG1'!E42</f>
        <v>Expedir y socializar lineamientos</v>
      </c>
      <c r="E13" s="47" t="str">
        <f>'RG1'!G42</f>
        <v>Emitir y socializar lineamientos respecto a la inclusión de prueba de la verificación del reporte de operaciones con terceros sancionados como proveedores ficticios.</v>
      </c>
      <c r="F13" s="54" t="str">
        <f>'RG1'!H42</f>
        <v>Media - alta</v>
      </c>
      <c r="G13" s="22">
        <f>'RG1'!Q42</f>
        <v>0</v>
      </c>
      <c r="H13" s="23">
        <f>'RG1'!R42</f>
        <v>0</v>
      </c>
      <c r="I13" s="22"/>
      <c r="J13" s="23"/>
      <c r="K13" s="22">
        <f t="shared" si="0"/>
        <v>4</v>
      </c>
      <c r="L13" s="45">
        <f t="shared" si="1"/>
        <v>0</v>
      </c>
      <c r="M13" s="73"/>
      <c r="N13" s="22" t="str">
        <f>IFERROR(INDEX($D$11:$D$31,MATCH(0,INDEX(COUNTIF($N$10:N12,$D$11:$D$31),),)),"")</f>
        <v>Expedir y socializar lineamientos</v>
      </c>
      <c r="O13" s="67">
        <f t="shared" si="2"/>
        <v>0</v>
      </c>
      <c r="P13" s="73"/>
      <c r="Q13" s="62"/>
    </row>
    <row r="14" spans="2:19" s="14" customFormat="1" ht="31.5" customHeight="1">
      <c r="B14" s="80"/>
      <c r="C14" s="21">
        <v>4</v>
      </c>
      <c r="D14" s="47">
        <f>'RG1'!E43</f>
        <v>0</v>
      </c>
      <c r="E14" s="47">
        <f>'RG1'!G43</f>
        <v>0</v>
      </c>
      <c r="F14" s="54">
        <f>'RG1'!H43</f>
        <v>0</v>
      </c>
      <c r="G14" s="22">
        <f>'RG1'!Q43</f>
        <v>0</v>
      </c>
      <c r="H14" s="23">
        <f>'RG1'!R43</f>
        <v>0</v>
      </c>
      <c r="I14" s="22"/>
      <c r="J14" s="23"/>
      <c r="K14" s="22">
        <f t="shared" si="0"/>
        <v>5</v>
      </c>
      <c r="L14" s="45">
        <f t="shared" si="1"/>
        <v>0</v>
      </c>
      <c r="M14" s="73"/>
      <c r="N14" s="22">
        <f>IFERROR(INDEX($D$11:$D$31,MATCH(0,INDEX(COUNTIF($N$10:N13,$D$11:$D$31),),)),"")</f>
        <v>0</v>
      </c>
      <c r="O14" s="67">
        <f t="shared" si="2"/>
        <v>0</v>
      </c>
      <c r="P14" s="73"/>
      <c r="Q14" s="62"/>
    </row>
    <row r="15" spans="2:19" s="14" customFormat="1" ht="31.5" customHeight="1">
      <c r="B15" s="80"/>
      <c r="C15" s="21">
        <v>5</v>
      </c>
      <c r="D15" s="47">
        <f>'RG1'!E44</f>
        <v>0</v>
      </c>
      <c r="E15" s="47">
        <f>'RG1'!G44</f>
        <v>0</v>
      </c>
      <c r="F15" s="54">
        <f>'RG1'!H44</f>
        <v>0</v>
      </c>
      <c r="G15" s="22">
        <f>'RG1'!Q44</f>
        <v>0</v>
      </c>
      <c r="H15" s="23">
        <f>'RG1'!R44</f>
        <v>0</v>
      </c>
      <c r="I15" s="22"/>
      <c r="J15" s="23"/>
      <c r="K15" s="22">
        <f t="shared" si="0"/>
        <v>5</v>
      </c>
      <c r="L15" s="45">
        <f t="shared" si="1"/>
        <v>0</v>
      </c>
      <c r="M15" s="73"/>
      <c r="N15" s="22" t="str">
        <f>IFERROR(INDEX($D$11:$D$31,MATCH(0,INDEX(COUNTIF($N$10:N14,$D$11:$D$31),),)),"")</f>
        <v/>
      </c>
      <c r="O15" s="67" t="e">
        <f t="shared" si="2"/>
        <v>#DIV/0!</v>
      </c>
      <c r="P15" s="73"/>
      <c r="Q15" s="62"/>
    </row>
    <row r="16" spans="2:19" s="14" customFormat="1" ht="31.5" customHeight="1">
      <c r="B16" s="80"/>
      <c r="C16" s="21">
        <v>6</v>
      </c>
      <c r="D16" s="47">
        <f>'RG1'!E45</f>
        <v>0</v>
      </c>
      <c r="E16" s="47">
        <f>'RG1'!G45</f>
        <v>0</v>
      </c>
      <c r="F16" s="54">
        <f>'RG1'!H45</f>
        <v>0</v>
      </c>
      <c r="G16" s="22">
        <f>'RG1'!Q45</f>
        <v>0</v>
      </c>
      <c r="H16" s="23">
        <f>'RG1'!R45</f>
        <v>0</v>
      </c>
      <c r="I16" s="22"/>
      <c r="J16" s="23"/>
      <c r="K16" s="22">
        <f t="shared" si="0"/>
        <v>5</v>
      </c>
      <c r="L16" s="45">
        <f t="shared" si="1"/>
        <v>0</v>
      </c>
      <c r="M16" s="73"/>
      <c r="N16" s="22" t="str">
        <f>IFERROR(INDEX($D$11:$D$31,MATCH(0,INDEX(COUNTIF($N$10:N15,$D$11:$D$31),),)),"")</f>
        <v/>
      </c>
      <c r="O16" s="67" t="e">
        <f t="shared" si="2"/>
        <v>#DIV/0!</v>
      </c>
      <c r="P16" s="38"/>
      <c r="Q16" s="62"/>
    </row>
    <row r="17" spans="2:18" s="14" customFormat="1" ht="31.5" customHeight="1">
      <c r="B17" s="80"/>
      <c r="C17" s="21">
        <v>7</v>
      </c>
      <c r="D17" s="47">
        <f>'RG1'!E46</f>
        <v>0</v>
      </c>
      <c r="E17" s="47">
        <f>'RG1'!G46</f>
        <v>0</v>
      </c>
      <c r="F17" s="54">
        <f>'RG1'!H46</f>
        <v>0</v>
      </c>
      <c r="G17" s="22">
        <f>'RG1'!Q46</f>
        <v>0</v>
      </c>
      <c r="H17" s="23">
        <f>'RG1'!R46</f>
        <v>0</v>
      </c>
      <c r="I17" s="22"/>
      <c r="J17" s="23"/>
      <c r="K17" s="22">
        <f t="shared" si="0"/>
        <v>5</v>
      </c>
      <c r="L17" s="45">
        <f t="shared" si="1"/>
        <v>0</v>
      </c>
      <c r="M17" s="73"/>
      <c r="N17" s="22" t="str">
        <f>IFERROR(INDEX($D$11:$D$31,MATCH(0,INDEX(COUNTIF($N$10:N16,$D$11:$D$31),),)),"")</f>
        <v/>
      </c>
      <c r="O17" s="67" t="e">
        <f t="shared" si="2"/>
        <v>#DIV/0!</v>
      </c>
      <c r="P17" s="38"/>
      <c r="Q17" s="62"/>
    </row>
    <row r="18" spans="2:18" s="14" customFormat="1" ht="31.5" customHeight="1">
      <c r="B18" s="80"/>
      <c r="C18" s="21">
        <v>8</v>
      </c>
      <c r="D18" s="47">
        <f>'RG1'!E47</f>
        <v>0</v>
      </c>
      <c r="E18" s="47">
        <f>'RG1'!G47</f>
        <v>0</v>
      </c>
      <c r="F18" s="54">
        <f>'RG1'!H47</f>
        <v>0</v>
      </c>
      <c r="G18" s="22">
        <f>'RG1'!Q47</f>
        <v>0</v>
      </c>
      <c r="H18" s="23">
        <f>'RG1'!R47</f>
        <v>0</v>
      </c>
      <c r="I18" s="22"/>
      <c r="J18" s="23"/>
      <c r="K18" s="22">
        <f t="shared" si="0"/>
        <v>5</v>
      </c>
      <c r="L18" s="45">
        <f t="shared" si="1"/>
        <v>0</v>
      </c>
      <c r="M18" s="73"/>
      <c r="N18" s="22" t="str">
        <f>IFERROR(INDEX($D$11:$D$31,MATCH(0,INDEX(COUNTIF($N$10:N17,$D$11:$D$31),),)),"")</f>
        <v/>
      </c>
      <c r="O18" s="67" t="e">
        <f t="shared" si="2"/>
        <v>#DIV/0!</v>
      </c>
      <c r="P18" s="38"/>
      <c r="Q18" s="62"/>
    </row>
    <row r="19" spans="2:18" s="14" customFormat="1" ht="31.5" customHeight="1">
      <c r="B19" s="80"/>
      <c r="C19" s="21">
        <v>9</v>
      </c>
      <c r="D19" s="47">
        <f>'RG1'!E48</f>
        <v>0</v>
      </c>
      <c r="E19" s="47">
        <f>'RG1'!G48</f>
        <v>0</v>
      </c>
      <c r="F19" s="54">
        <f>'RG1'!H48</f>
        <v>0</v>
      </c>
      <c r="G19" s="22">
        <f>'RG1'!Q48</f>
        <v>0</v>
      </c>
      <c r="H19" s="23">
        <f>'RG1'!R48</f>
        <v>0</v>
      </c>
      <c r="I19" s="22"/>
      <c r="J19" s="23"/>
      <c r="K19" s="22">
        <f t="shared" si="0"/>
        <v>5</v>
      </c>
      <c r="L19" s="45">
        <f t="shared" si="1"/>
        <v>0</v>
      </c>
      <c r="M19" s="73"/>
      <c r="N19" s="22" t="str">
        <f>IFERROR(INDEX($D$11:$D$31,MATCH(0,INDEX(COUNTIF($N$10:N18,$D$11:$D$31),),)),"")</f>
        <v/>
      </c>
      <c r="O19" s="67" t="e">
        <f t="shared" si="2"/>
        <v>#DIV/0!</v>
      </c>
      <c r="P19" s="38"/>
      <c r="Q19" s="62"/>
    </row>
    <row r="20" spans="2:18" s="14" customFormat="1" ht="31.5" customHeight="1">
      <c r="B20" s="80"/>
      <c r="C20" s="21">
        <v>10</v>
      </c>
      <c r="D20" s="47">
        <f>'RG1'!E49</f>
        <v>0</v>
      </c>
      <c r="E20" s="47">
        <f>'RG1'!G49</f>
        <v>0</v>
      </c>
      <c r="F20" s="54">
        <f>'RG1'!H49</f>
        <v>0</v>
      </c>
      <c r="G20" s="22">
        <f>'RG1'!Q49</f>
        <v>0</v>
      </c>
      <c r="H20" s="23">
        <f>'RG1'!R49</f>
        <v>0</v>
      </c>
      <c r="I20" s="22"/>
      <c r="J20" s="23"/>
      <c r="K20" s="22">
        <f t="shared" si="0"/>
        <v>5</v>
      </c>
      <c r="L20" s="45">
        <f t="shared" si="1"/>
        <v>0</v>
      </c>
      <c r="M20" s="73"/>
      <c r="N20" s="22" t="str">
        <f>IFERROR(INDEX($D$11:$D$31,MATCH(0,INDEX(COUNTIF($N$10:N19,$D$11:$D$31),),)),"")</f>
        <v/>
      </c>
      <c r="O20" s="67" t="e">
        <f t="shared" si="2"/>
        <v>#DIV/0!</v>
      </c>
      <c r="P20" s="38"/>
      <c r="Q20" s="62"/>
    </row>
    <row r="21" spans="2:18" s="14" customFormat="1" ht="31.5" customHeight="1">
      <c r="B21" s="80"/>
      <c r="C21" s="21">
        <v>11</v>
      </c>
      <c r="D21" s="47">
        <f>'RG1'!E50</f>
        <v>0</v>
      </c>
      <c r="E21" s="47">
        <f>'RG1'!G50</f>
        <v>0</v>
      </c>
      <c r="F21" s="54">
        <f>'RG1'!H50</f>
        <v>0</v>
      </c>
      <c r="G21" s="22">
        <f>'RG1'!Q50</f>
        <v>0</v>
      </c>
      <c r="H21" s="23">
        <f>'RG1'!R50</f>
        <v>0</v>
      </c>
      <c r="I21" s="22"/>
      <c r="J21" s="23"/>
      <c r="K21" s="22">
        <f t="shared" si="0"/>
        <v>5</v>
      </c>
      <c r="L21" s="45">
        <f t="shared" si="1"/>
        <v>0</v>
      </c>
      <c r="M21" s="73"/>
      <c r="N21" s="22" t="str">
        <f>IFERROR(INDEX($D$11:$D$31,MATCH(0,INDEX(COUNTIF($N$10:N20,$D$11:$D$31),),)),"")</f>
        <v/>
      </c>
      <c r="O21" s="67" t="e">
        <f t="shared" si="2"/>
        <v>#DIV/0!</v>
      </c>
      <c r="P21" s="38"/>
      <c r="Q21" s="62"/>
    </row>
    <row r="22" spans="2:18" s="14" customFormat="1" ht="31.5" customHeight="1">
      <c r="B22" s="80"/>
      <c r="C22" s="21">
        <v>12</v>
      </c>
      <c r="D22" s="47">
        <f>'RG1'!E51</f>
        <v>0</v>
      </c>
      <c r="E22" s="47">
        <f>'RG1'!G51</f>
        <v>0</v>
      </c>
      <c r="F22" s="54">
        <f>'RG1'!H51</f>
        <v>0</v>
      </c>
      <c r="G22" s="22">
        <f>'RG1'!Q51</f>
        <v>0</v>
      </c>
      <c r="H22" s="23">
        <f>'RG1'!R51</f>
        <v>0</v>
      </c>
      <c r="I22" s="22"/>
      <c r="J22" s="23"/>
      <c r="K22" s="22">
        <f t="shared" si="0"/>
        <v>5</v>
      </c>
      <c r="L22" s="45">
        <f t="shared" si="1"/>
        <v>0</v>
      </c>
      <c r="M22" s="73"/>
      <c r="N22" s="22" t="str">
        <f>IFERROR(INDEX($D$11:$D$31,MATCH(0,INDEX(COUNTIF($N$10:N21,$D$11:$D$31),),)),"")</f>
        <v/>
      </c>
      <c r="O22" s="67" t="e">
        <f t="shared" si="2"/>
        <v>#DIV/0!</v>
      </c>
      <c r="P22" s="38"/>
      <c r="Q22" s="62"/>
    </row>
    <row r="23" spans="2:18" s="14" customFormat="1" ht="31.5" customHeight="1">
      <c r="B23" s="80"/>
      <c r="C23" s="21">
        <v>13</v>
      </c>
      <c r="D23" s="47">
        <f>'RG1'!E52</f>
        <v>0</v>
      </c>
      <c r="E23" s="47">
        <f>'RG1'!G52</f>
        <v>0</v>
      </c>
      <c r="F23" s="54">
        <f>'RG1'!H52</f>
        <v>0</v>
      </c>
      <c r="G23" s="22">
        <f>'RG1'!Q52</f>
        <v>0</v>
      </c>
      <c r="H23" s="23">
        <f>'RG1'!R52</f>
        <v>0</v>
      </c>
      <c r="I23" s="22"/>
      <c r="J23" s="23"/>
      <c r="K23" s="22">
        <f t="shared" si="0"/>
        <v>5</v>
      </c>
      <c r="L23" s="45">
        <f t="shared" si="1"/>
        <v>0</v>
      </c>
      <c r="M23" s="73"/>
      <c r="N23" s="22" t="str">
        <f>IFERROR(INDEX($D$11:$D$31,MATCH(0,INDEX(COUNTIF($N$10:N22,$D$11:$D$31),),)),"")</f>
        <v/>
      </c>
      <c r="O23" s="67" t="e">
        <f t="shared" si="2"/>
        <v>#DIV/0!</v>
      </c>
      <c r="P23" s="38"/>
      <c r="Q23" s="62"/>
    </row>
    <row r="24" spans="2:18" s="14" customFormat="1" ht="31.5" customHeight="1">
      <c r="B24" s="80"/>
      <c r="C24" s="21">
        <v>14</v>
      </c>
      <c r="D24" s="47">
        <f>'RG1'!E53</f>
        <v>0</v>
      </c>
      <c r="E24" s="47">
        <f>'RG1'!G53</f>
        <v>0</v>
      </c>
      <c r="F24" s="54">
        <f>'RG1'!H53</f>
        <v>0</v>
      </c>
      <c r="G24" s="22">
        <f>'RG1'!Q53</f>
        <v>0</v>
      </c>
      <c r="H24" s="23">
        <f>'RG1'!R53</f>
        <v>0</v>
      </c>
      <c r="I24" s="23"/>
      <c r="J24" s="23"/>
      <c r="K24" s="22">
        <f t="shared" ref="K24:K30" si="3">IF(F24="Baja",1,IF(F24="Media - baja",2,IF(F24="Media",3,IF(F24="Media - alta",4,5))))</f>
        <v>5</v>
      </c>
      <c r="L24" s="45">
        <f t="shared" ref="L24:L30" si="4">J24*K24</f>
        <v>0</v>
      </c>
      <c r="M24" s="73"/>
      <c r="N24" s="22" t="str">
        <f>IFERROR(INDEX($D$11:$D$31,MATCH(0,INDEX(COUNTIF($N$10:N23,$D$11:$D$31),),)),"")</f>
        <v/>
      </c>
      <c r="O24" s="67" t="e">
        <f t="shared" si="2"/>
        <v>#DIV/0!</v>
      </c>
      <c r="P24" s="38"/>
      <c r="Q24" s="62"/>
    </row>
    <row r="25" spans="2:18" s="14" customFormat="1" ht="31.5" customHeight="1">
      <c r="B25" s="80"/>
      <c r="C25" s="21">
        <v>15</v>
      </c>
      <c r="D25" s="47">
        <f>'RG1'!E54</f>
        <v>0</v>
      </c>
      <c r="E25" s="47">
        <f>'RG1'!G54</f>
        <v>0</v>
      </c>
      <c r="F25" s="54">
        <f>'RG1'!H54</f>
        <v>0</v>
      </c>
      <c r="G25" s="22">
        <f>'RG1'!Q54</f>
        <v>0</v>
      </c>
      <c r="H25" s="23">
        <f>'RG1'!R54</f>
        <v>0</v>
      </c>
      <c r="I25" s="23"/>
      <c r="J25" s="23"/>
      <c r="K25" s="22">
        <f t="shared" si="3"/>
        <v>5</v>
      </c>
      <c r="L25" s="45">
        <f t="shared" si="4"/>
        <v>0</v>
      </c>
      <c r="M25" s="73"/>
      <c r="N25" s="22" t="str">
        <f>IFERROR(INDEX($D$11:$D$31,MATCH(0,INDEX(COUNTIF($N$10:N24,$D$11:$D$31),),)),"")</f>
        <v/>
      </c>
      <c r="O25" s="67" t="e">
        <f t="shared" si="2"/>
        <v>#DIV/0!</v>
      </c>
      <c r="P25" s="38"/>
      <c r="Q25" s="62"/>
    </row>
    <row r="26" spans="2:18" s="14" customFormat="1" ht="31.5" customHeight="1">
      <c r="B26" s="80"/>
      <c r="C26" s="21">
        <v>16</v>
      </c>
      <c r="D26" s="47">
        <f>'RG1'!E55</f>
        <v>0</v>
      </c>
      <c r="E26" s="47">
        <f>'RG1'!G55</f>
        <v>0</v>
      </c>
      <c r="F26" s="54">
        <f>'RG1'!H55</f>
        <v>0</v>
      </c>
      <c r="G26" s="22">
        <f>'RG1'!Q55</f>
        <v>0</v>
      </c>
      <c r="H26" s="23">
        <f>'RG1'!R55</f>
        <v>0</v>
      </c>
      <c r="I26" s="23"/>
      <c r="J26" s="23"/>
      <c r="K26" s="22">
        <f t="shared" si="3"/>
        <v>5</v>
      </c>
      <c r="L26" s="45">
        <f t="shared" si="4"/>
        <v>0</v>
      </c>
      <c r="M26" s="73"/>
      <c r="N26" s="73"/>
      <c r="O26" s="73"/>
      <c r="P26" s="38"/>
      <c r="Q26" s="62"/>
    </row>
    <row r="27" spans="2:18" s="14" customFormat="1" ht="31.5" customHeight="1">
      <c r="B27" s="80"/>
      <c r="C27" s="21">
        <v>17</v>
      </c>
      <c r="D27" s="47">
        <f>'RG1'!E56</f>
        <v>0</v>
      </c>
      <c r="E27" s="47">
        <f>'RG1'!G56</f>
        <v>0</v>
      </c>
      <c r="F27" s="54">
        <f>'RG1'!H56</f>
        <v>0</v>
      </c>
      <c r="G27" s="22">
        <f>'RG1'!Q56</f>
        <v>0</v>
      </c>
      <c r="H27" s="23">
        <f>'RG1'!R56</f>
        <v>0</v>
      </c>
      <c r="I27" s="23"/>
      <c r="J27" s="23"/>
      <c r="K27" s="22">
        <f t="shared" si="3"/>
        <v>5</v>
      </c>
      <c r="L27" s="45">
        <f t="shared" si="4"/>
        <v>0</v>
      </c>
      <c r="M27" s="73"/>
      <c r="N27" s="73"/>
      <c r="O27" s="73"/>
      <c r="P27" s="38"/>
      <c r="Q27" s="62"/>
    </row>
    <row r="28" spans="2:18" s="14" customFormat="1" ht="31.5" customHeight="1">
      <c r="B28" s="80"/>
      <c r="C28" s="21">
        <v>18</v>
      </c>
      <c r="D28" s="47">
        <f>'RG1'!E57</f>
        <v>0</v>
      </c>
      <c r="E28" s="47">
        <f>'RG1'!G57</f>
        <v>0</v>
      </c>
      <c r="F28" s="54">
        <f>'RG1'!H57</f>
        <v>0</v>
      </c>
      <c r="G28" s="22">
        <f>'RG1'!Q57</f>
        <v>0</v>
      </c>
      <c r="H28" s="23">
        <f>'RG1'!R57</f>
        <v>0</v>
      </c>
      <c r="I28" s="23"/>
      <c r="J28" s="23"/>
      <c r="K28" s="22">
        <f t="shared" si="3"/>
        <v>5</v>
      </c>
      <c r="L28" s="45">
        <f t="shared" si="4"/>
        <v>0</v>
      </c>
      <c r="M28" s="73"/>
      <c r="N28" s="73"/>
      <c r="O28" s="73"/>
      <c r="P28" s="38"/>
      <c r="Q28" s="62"/>
    </row>
    <row r="29" spans="2:18" s="14" customFormat="1" ht="31.5" customHeight="1">
      <c r="B29" s="80"/>
      <c r="C29" s="21">
        <v>19</v>
      </c>
      <c r="D29" s="47">
        <f>'RG1'!E58</f>
        <v>0</v>
      </c>
      <c r="E29" s="47">
        <f>'RG1'!G58</f>
        <v>0</v>
      </c>
      <c r="F29" s="54">
        <f>'RG1'!H58</f>
        <v>0</v>
      </c>
      <c r="G29" s="22">
        <f>'RG1'!Q58</f>
        <v>0</v>
      </c>
      <c r="H29" s="23">
        <f>'RG1'!R58</f>
        <v>0</v>
      </c>
      <c r="I29" s="23"/>
      <c r="J29" s="23"/>
      <c r="K29" s="22">
        <f t="shared" si="3"/>
        <v>5</v>
      </c>
      <c r="L29" s="45">
        <f t="shared" si="4"/>
        <v>0</v>
      </c>
      <c r="M29" s="73"/>
      <c r="N29" s="73"/>
      <c r="O29" s="73"/>
      <c r="P29" s="38"/>
      <c r="Q29" s="62"/>
    </row>
    <row r="30" spans="2:18" s="14" customFormat="1" ht="31.5" customHeight="1">
      <c r="B30" s="80"/>
      <c r="C30" s="21">
        <v>20</v>
      </c>
      <c r="D30" s="47">
        <f>'RG1'!E59</f>
        <v>0</v>
      </c>
      <c r="E30" s="47">
        <f>'RG1'!G59</f>
        <v>0</v>
      </c>
      <c r="F30" s="54">
        <f>'RG1'!H59</f>
        <v>0</v>
      </c>
      <c r="G30" s="22">
        <f>'RG1'!Q59</f>
        <v>0</v>
      </c>
      <c r="H30" s="23">
        <f>'RG1'!R59</f>
        <v>0</v>
      </c>
      <c r="I30" s="23"/>
      <c r="J30" s="23"/>
      <c r="K30" s="22">
        <f t="shared" si="3"/>
        <v>5</v>
      </c>
      <c r="L30" s="45">
        <f t="shared" si="4"/>
        <v>0</v>
      </c>
      <c r="M30" s="73"/>
      <c r="N30" s="73"/>
      <c r="O30" s="73"/>
      <c r="P30" s="38"/>
      <c r="Q30" s="62"/>
    </row>
    <row r="31" spans="2:18" s="14" customFormat="1" ht="31.5" customHeight="1">
      <c r="B31" s="80"/>
      <c r="C31" s="21" t="s">
        <v>23</v>
      </c>
      <c r="D31" s="47">
        <f>'RG1'!E60</f>
        <v>0</v>
      </c>
      <c r="E31" s="47">
        <f>'RG1'!G60</f>
        <v>0</v>
      </c>
      <c r="F31" s="54">
        <f>'RG1'!H60</f>
        <v>0</v>
      </c>
      <c r="G31" s="22">
        <f>'RG1'!Q60</f>
        <v>0</v>
      </c>
      <c r="H31" s="23">
        <f>'RG1'!R60</f>
        <v>0</v>
      </c>
      <c r="I31" s="23"/>
      <c r="J31" s="23"/>
      <c r="K31" s="22">
        <f>IF(F31="Baja",1,IF(F31="Media - baja",2,IF(F31="Media",3,IF(F31="Media - alta",4,5))))</f>
        <v>5</v>
      </c>
      <c r="L31" s="45">
        <f>J31*K31</f>
        <v>0</v>
      </c>
      <c r="M31" s="73"/>
      <c r="N31" s="73"/>
      <c r="O31" s="73"/>
      <c r="P31" s="38"/>
      <c r="Q31" s="62"/>
    </row>
    <row r="32" spans="2:18" s="14" customFormat="1" ht="31.5" customHeight="1">
      <c r="B32" s="80"/>
      <c r="C32" s="39"/>
      <c r="D32" s="39"/>
      <c r="E32" s="38"/>
      <c r="F32" s="38"/>
      <c r="G32" s="38"/>
      <c r="H32" s="40"/>
      <c r="I32" s="38"/>
      <c r="J32" s="41"/>
      <c r="K32" s="38"/>
      <c r="L32" s="42"/>
      <c r="M32" s="42"/>
      <c r="N32" s="38"/>
      <c r="O32" s="38"/>
      <c r="P32" s="38"/>
      <c r="Q32" s="74"/>
      <c r="R32" s="62"/>
    </row>
    <row r="33" spans="1:18" ht="21.75" customHeight="1">
      <c r="B33" s="81"/>
      <c r="C33" s="65"/>
      <c r="D33" s="65"/>
      <c r="E33" s="65"/>
      <c r="F33" s="65"/>
      <c r="G33" s="65"/>
      <c r="H33" s="65"/>
      <c r="I33" s="65"/>
      <c r="J33" s="65"/>
      <c r="K33" s="65"/>
      <c r="L33" s="65"/>
      <c r="M33" s="65"/>
      <c r="N33" s="65"/>
      <c r="O33" s="65"/>
      <c r="P33" s="65"/>
      <c r="Q33" s="75"/>
      <c r="R33" s="61"/>
    </row>
    <row r="34" spans="1:18" ht="21.75" customHeight="1">
      <c r="A34" s="16"/>
      <c r="B34" s="207" t="s">
        <v>7</v>
      </c>
      <c r="C34" s="208"/>
      <c r="D34" s="208"/>
      <c r="E34" s="208"/>
      <c r="F34" s="208"/>
      <c r="G34" s="208"/>
      <c r="H34" s="208"/>
      <c r="I34" s="208"/>
      <c r="J34" s="208"/>
      <c r="K34" s="208"/>
      <c r="L34" s="208"/>
      <c r="M34" s="208"/>
      <c r="N34" s="208"/>
      <c r="O34" s="208"/>
      <c r="P34" s="208"/>
      <c r="Q34" s="209"/>
      <c r="R34" s="68"/>
    </row>
    <row r="35" spans="1:18" ht="21.75" customHeight="1">
      <c r="A35" s="17"/>
      <c r="B35" s="139" t="s">
        <v>8</v>
      </c>
      <c r="C35" s="140"/>
      <c r="D35" s="140"/>
      <c r="E35" s="140"/>
      <c r="F35" s="140"/>
      <c r="G35" s="140"/>
      <c r="H35" s="140"/>
      <c r="I35" s="140"/>
      <c r="J35" s="140"/>
      <c r="K35" s="140"/>
      <c r="L35" s="140"/>
      <c r="M35" s="140"/>
      <c r="N35" s="140"/>
      <c r="O35" s="140"/>
      <c r="P35" s="140"/>
      <c r="Q35" s="141"/>
      <c r="R35" s="70"/>
    </row>
    <row r="36" spans="1:18" ht="21.75" customHeight="1">
      <c r="B36" s="139" t="s">
        <v>9</v>
      </c>
      <c r="C36" s="140"/>
      <c r="D36" s="141"/>
      <c r="E36" s="139" t="s">
        <v>25</v>
      </c>
      <c r="F36" s="141"/>
      <c r="G36" s="139" t="s">
        <v>43</v>
      </c>
      <c r="H36" s="141"/>
      <c r="I36" s="139">
        <v>3</v>
      </c>
      <c r="J36" s="140"/>
      <c r="K36" s="140"/>
      <c r="L36" s="140"/>
      <c r="M36" s="141"/>
      <c r="N36" s="201" t="s">
        <v>10</v>
      </c>
      <c r="O36" s="202"/>
      <c r="P36" s="210">
        <v>43343</v>
      </c>
      <c r="Q36" s="211"/>
      <c r="R36" s="69"/>
    </row>
    <row r="37" spans="1:18" ht="80.25" customHeight="1">
      <c r="B37" s="203"/>
      <c r="C37" s="204"/>
      <c r="D37" s="204"/>
      <c r="E37" s="204"/>
      <c r="F37" s="204"/>
      <c r="G37" s="204"/>
      <c r="H37" s="204"/>
      <c r="I37" s="204"/>
      <c r="J37" s="204"/>
      <c r="K37" s="204"/>
      <c r="L37" s="204"/>
      <c r="M37" s="204"/>
      <c r="N37" s="204"/>
      <c r="O37" s="204"/>
      <c r="P37" s="205"/>
      <c r="Q37" s="206"/>
      <c r="R37" s="63"/>
    </row>
  </sheetData>
  <mergeCells count="19">
    <mergeCell ref="I36:M36"/>
    <mergeCell ref="N36:O36"/>
    <mergeCell ref="G9:H9"/>
    <mergeCell ref="B36:D36"/>
    <mergeCell ref="B37:Q37"/>
    <mergeCell ref="E36:F36"/>
    <mergeCell ref="G36:H36"/>
    <mergeCell ref="B35:Q35"/>
    <mergeCell ref="B34:Q34"/>
    <mergeCell ref="P36:Q36"/>
    <mergeCell ref="O2:Q6"/>
    <mergeCell ref="N9:O9"/>
    <mergeCell ref="C2:D6"/>
    <mergeCell ref="E2:N6"/>
    <mergeCell ref="C9:C10"/>
    <mergeCell ref="D9:D10"/>
    <mergeCell ref="E9:E10"/>
    <mergeCell ref="F9:F10"/>
    <mergeCell ref="I9:J9"/>
  </mergeCells>
  <dataValidations count="2">
    <dataValidation type="list" allowBlank="1" showInputMessage="1" showErrorMessage="1" sqref="F11:F31">
      <formula1>$S$2:$S$6</formula1>
    </dataValidation>
    <dataValidation type="list" allowBlank="1" showInputMessage="1" showErrorMessage="1" sqref="H32">
      <formula1>$Q$2:$Q$6</formula1>
    </dataValidation>
  </dataValidations>
  <printOptions horizontalCentered="1" verticalCentered="1"/>
  <pageMargins left="0.19685039370078741" right="0.19685039370078741" top="0.19685039370078741" bottom="0.19685039370078741" header="0" footer="0"/>
  <pageSetup paperSize="120" scale="56"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BF753C7F9978541BE88E5AAB4976321" ma:contentTypeVersion="4" ma:contentTypeDescription="Crear nuevo documento." ma:contentTypeScope="" ma:versionID="fd9893127048276a78d94724cde76771">
  <xsd:schema xmlns:xsd="http://www.w3.org/2001/XMLSchema" xmlns:xs="http://www.w3.org/2001/XMLSchema" xmlns:p="http://schemas.microsoft.com/office/2006/metadata/properties" xmlns:ns2="cd09cc2a-b5dd-4b53-8bbf-4c299dd3bd70" xmlns:ns3="2febaad4-4a94-47d8-bd40-dd72d5026160" targetNamespace="http://schemas.microsoft.com/office/2006/metadata/properties" ma:root="true" ma:fieldsID="d8b93f2a6c5c077f1f9e28b8be7613e7" ns2:_="" ns3:_="">
    <xsd:import namespace="cd09cc2a-b5dd-4b53-8bbf-4c299dd3bd70"/>
    <xsd:import namespace="2febaad4-4a94-47d8-bd40-dd72d5026160"/>
    <xsd:element name="properties">
      <xsd:complexType>
        <xsd:sequence>
          <xsd:element name="documentManagement">
            <xsd:complexType>
              <xsd:all>
                <xsd:element ref="ns2:_x002a_" minOccurs="0"/>
                <xsd:element ref="ns3:SharedWithUsers" minOccurs="0"/>
                <xsd:element ref="ns2:_x0023_" minOccurs="0"/>
                <xsd:element ref="ns2:_x002f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09cc2a-b5dd-4b53-8bbf-4c299dd3bd70" elementFormDefault="qualified">
    <xsd:import namespace="http://schemas.microsoft.com/office/2006/documentManagement/types"/>
    <xsd:import namespace="http://schemas.microsoft.com/office/infopath/2007/PartnerControls"/>
    <xsd:element name="_x002a_" ma:index="8" nillable="true" ma:displayName="-" ma:internalName="_x002a_">
      <xsd:simpleType>
        <xsd:restriction base="dms:Text">
          <xsd:maxLength value="255"/>
        </xsd:restriction>
      </xsd:simpleType>
    </xsd:element>
    <xsd:element name="_x0023_" ma:index="10" nillable="true" ma:displayName="#" ma:internalName="_x0023_">
      <xsd:simpleType>
        <xsd:restriction base="dms:Number"/>
      </xsd:simpleType>
    </xsd:element>
    <xsd:element name="_x002f_" ma:index="11" nillable="true" ma:displayName="/" ma:internalName="_x002f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02f_ xmlns="cd09cc2a-b5dd-4b53-8bbf-4c299dd3bd70" xsi:nil="true"/>
    <_x002a_ xmlns="cd09cc2a-b5dd-4b53-8bbf-4c299dd3bd70">Plan de Prevención de Fraude y Corrupción</_x002a_>
    <_x0023_ xmlns="cd09cc2a-b5dd-4b53-8bbf-4c299dd3bd70" xsi:nil="true"/>
  </documentManagement>
</p:properties>
</file>

<file path=customXml/itemProps1.xml><?xml version="1.0" encoding="utf-8"?>
<ds:datastoreItem xmlns:ds="http://schemas.openxmlformats.org/officeDocument/2006/customXml" ds:itemID="{D2EAC71A-C5CD-4B04-8688-EDC8A0926F6F}">
  <ds:schemaRefs>
    <ds:schemaRef ds:uri="http://schemas.microsoft.com/sharepoint/v3/contenttype/forms"/>
  </ds:schemaRefs>
</ds:datastoreItem>
</file>

<file path=customXml/itemProps2.xml><?xml version="1.0" encoding="utf-8"?>
<ds:datastoreItem xmlns:ds="http://schemas.openxmlformats.org/officeDocument/2006/customXml" ds:itemID="{ACE61657-98E0-4A7E-8FF2-0A98CB5F9563}"/>
</file>

<file path=customXml/itemProps3.xml><?xml version="1.0" encoding="utf-8"?>
<ds:datastoreItem xmlns:ds="http://schemas.openxmlformats.org/officeDocument/2006/customXml" ds:itemID="{74DD5710-DABF-4198-8207-BE6A6DED4AFE}">
  <ds:schemaRefs>
    <ds:schemaRef ds:uri="http://purl.org/dc/terms/"/>
    <ds:schemaRef ds:uri="80b85395-ac31-4b56-902b-e2dc4f5a5618"/>
    <ds:schemaRef ds:uri="10a93019-545d-46cd-a9ca-17d53d6615df"/>
    <ds:schemaRef ds:uri="http://schemas.microsoft.com/office/2006/metadata/properties"/>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Instrucciones</vt:lpstr>
      <vt:lpstr>RG1</vt:lpstr>
      <vt:lpstr>Monitoreo y Seguimiento RG1</vt:lpstr>
      <vt:lpstr>'Monitoreo y Seguimiento RG1'!Área_de_impresión</vt:lpstr>
      <vt:lpstr>'RG1'!Área_de_impresión</vt:lpstr>
      <vt:lpstr>'Monitoreo y Seguimiento RG1'!Títulos_a_imprimir</vt:lpstr>
      <vt:lpstr>'RG1'!Títulos_a_imprimir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Plan-de-Prevencion-Inspeccion-1707022444</dc:title>
  <dc:creator>Ana Libia Garzon Bohorquez</dc:creator>
  <cp:lastModifiedBy>DIAN</cp:lastModifiedBy>
  <cp:lastPrinted>2022-08-09T21:51:43Z</cp:lastPrinted>
  <dcterms:created xsi:type="dcterms:W3CDTF">2015-06-22T21:28:44Z</dcterms:created>
  <dcterms:modified xsi:type="dcterms:W3CDTF">2022-09-05T21:07:13Z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0x0101007BF753C7F9978541BE88E5AAB4976321</vt:lpwstr>
  </property>
</Properties>
</file>