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01"/>
  <workbookPr defaultThemeVersion="153222"/>
  <mc:AlternateContent xmlns:mc="http://schemas.openxmlformats.org/markup-compatibility/2006">
    <mc:Choice Requires="x15">
      <x15ac:absPath xmlns:x15ac="http://schemas.microsoft.com/office/spreadsheetml/2010/11/ac" url="C:\Users\jlozanor\Desktop\09_02_22 ITRC Seguimiento 31_01_22\"/>
    </mc:Choice>
  </mc:AlternateContent>
  <bookViews>
    <workbookView xWindow="0" yWindow="0" windowWidth="25200" windowHeight="9660" firstSheet="1" activeTab="3"/>
  </bookViews>
  <sheets>
    <sheet name="Instrucciones" sheetId="14" r:id="rId1"/>
    <sheet name="RG1" sheetId="10" r:id="rId2"/>
    <sheet name="Monitoreo y Seguimiento RG1" sheetId="18" r:id="rId3"/>
    <sheet name="RG2" sheetId="19" r:id="rId4"/>
    <sheet name="Monitoreo y Seguimiento RG2" sheetId="20" r:id="rId5"/>
    <sheet name="RG3" sheetId="21" r:id="rId6"/>
    <sheet name="Monitoreo y Seguimiento RG3" sheetId="22" r:id="rId7"/>
  </sheets>
  <definedNames>
    <definedName name="_xlnm.Print_Area" localSheetId="2">'Monitoreo y Seguimiento RG1'!$A$1:$S$31</definedName>
    <definedName name="_xlnm.Print_Area" localSheetId="4">'Monitoreo y Seguimiento RG2'!$A$1:$S$31</definedName>
    <definedName name="_xlnm.Print_Area" localSheetId="6">'Monitoreo y Seguimiento RG3'!$A$1:$S$31</definedName>
    <definedName name="_xlnm.Print_Area" localSheetId="1">'RG1'!$A$1:$K$62</definedName>
    <definedName name="_xlnm.Print_Area" localSheetId="3">'RG2'!$A$1:$K$61</definedName>
    <definedName name="_xlnm.Print_Area" localSheetId="5">'RG3'!$A$1:$T$61</definedName>
    <definedName name="_xlnm.Print_Titles" localSheetId="2">'Monitoreo y Seguimiento RG1'!$9:$10</definedName>
    <definedName name="_xlnm.Print_Titles" localSheetId="4">'Monitoreo y Seguimiento RG2'!$9:$10</definedName>
    <definedName name="_xlnm.Print_Titles" localSheetId="6">'Monitoreo y Seguimiento RG3'!$9:$10</definedName>
    <definedName name="_xlnm.Print_Titles" localSheetId="1">'RG1'!$33:$34</definedName>
    <definedName name="_xlnm.Print_Titles" localSheetId="3">'RG2'!$32:$33</definedName>
    <definedName name="_xlnm.Print_Titles" localSheetId="5">'RG3'!$32:$33</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1" i="20" l="1"/>
  <c r="F30" i="20"/>
  <c r="F29" i="20"/>
  <c r="F28" i="20"/>
  <c r="F27" i="20"/>
  <c r="F26" i="20"/>
  <c r="F25" i="20"/>
  <c r="F24" i="20"/>
  <c r="F23" i="20"/>
  <c r="F22" i="20"/>
  <c r="F21" i="20"/>
  <c r="F20" i="20"/>
  <c r="F19" i="20"/>
  <c r="F18" i="20"/>
  <c r="F17" i="20"/>
  <c r="F16" i="20"/>
  <c r="F15" i="20"/>
  <c r="F14" i="20"/>
  <c r="F13" i="20"/>
  <c r="F12" i="20"/>
  <c r="F11" i="20"/>
  <c r="E31" i="20"/>
  <c r="E30" i="20"/>
  <c r="E29" i="20"/>
  <c r="E28" i="20"/>
  <c r="E27" i="20"/>
  <c r="E26" i="20"/>
  <c r="E25" i="20"/>
  <c r="E24" i="20"/>
  <c r="E23" i="20"/>
  <c r="E22" i="20"/>
  <c r="E21" i="20"/>
  <c r="E20" i="20"/>
  <c r="E19" i="20"/>
  <c r="E18" i="20"/>
  <c r="E17" i="20"/>
  <c r="E16" i="20"/>
  <c r="E15" i="20"/>
  <c r="E14" i="20"/>
  <c r="E13" i="20"/>
  <c r="E12" i="20"/>
  <c r="E11" i="20"/>
  <c r="D31" i="20"/>
  <c r="D30" i="20"/>
  <c r="D29" i="20"/>
  <c r="D28" i="20"/>
  <c r="D27" i="20"/>
  <c r="D26" i="20"/>
  <c r="D25" i="20"/>
  <c r="D24" i="20"/>
  <c r="D23" i="20"/>
  <c r="D22" i="20"/>
  <c r="D21" i="20"/>
  <c r="D20" i="20"/>
  <c r="D19" i="20"/>
  <c r="D18" i="20"/>
  <c r="D17" i="20"/>
  <c r="D16" i="20"/>
  <c r="D15" i="20"/>
  <c r="D14" i="20"/>
  <c r="D13" i="20"/>
  <c r="D12" i="20"/>
  <c r="D11" i="20"/>
  <c r="H12" i="20"/>
  <c r="G12" i="20"/>
  <c r="J36" i="19" l="1"/>
  <c r="K36" i="19" s="1"/>
  <c r="J34" i="19" l="1"/>
  <c r="K34" i="19" s="1"/>
  <c r="H31" i="22" l="1"/>
  <c r="G31" i="22"/>
  <c r="F31" i="22"/>
  <c r="K31" i="22" s="1"/>
  <c r="L31" i="22" s="1"/>
  <c r="E31" i="22"/>
  <c r="D31" i="22"/>
  <c r="H30" i="22"/>
  <c r="G30" i="22"/>
  <c r="F30" i="22"/>
  <c r="K30" i="22" s="1"/>
  <c r="L30" i="22" s="1"/>
  <c r="E30" i="22"/>
  <c r="D30" i="22"/>
  <c r="H29" i="22"/>
  <c r="G29" i="22"/>
  <c r="F29" i="22"/>
  <c r="K29" i="22" s="1"/>
  <c r="L29" i="22" s="1"/>
  <c r="E29" i="22"/>
  <c r="D29" i="22"/>
  <c r="H28" i="22"/>
  <c r="G28" i="22"/>
  <c r="F28" i="22"/>
  <c r="K28" i="22" s="1"/>
  <c r="L28" i="22" s="1"/>
  <c r="E28" i="22"/>
  <c r="D28" i="22"/>
  <c r="H27" i="22"/>
  <c r="G27" i="22"/>
  <c r="F27" i="22"/>
  <c r="K27" i="22" s="1"/>
  <c r="L27" i="22" s="1"/>
  <c r="E27" i="22"/>
  <c r="D27" i="22"/>
  <c r="H26" i="22"/>
  <c r="G26" i="22"/>
  <c r="F26" i="22"/>
  <c r="K26" i="22" s="1"/>
  <c r="L26" i="22" s="1"/>
  <c r="E26" i="22"/>
  <c r="D26" i="22"/>
  <c r="H25" i="22"/>
  <c r="G25" i="22"/>
  <c r="F25" i="22"/>
  <c r="K25" i="22" s="1"/>
  <c r="L25" i="22" s="1"/>
  <c r="E25" i="22"/>
  <c r="D25" i="22"/>
  <c r="H24" i="22"/>
  <c r="G24" i="22"/>
  <c r="F24" i="22"/>
  <c r="K24" i="22" s="1"/>
  <c r="L24" i="22" s="1"/>
  <c r="E24" i="22"/>
  <c r="D24" i="22"/>
  <c r="H23" i="22"/>
  <c r="G23" i="22"/>
  <c r="F23" i="22"/>
  <c r="K23" i="22" s="1"/>
  <c r="L23" i="22" s="1"/>
  <c r="E23" i="22"/>
  <c r="D23" i="22"/>
  <c r="H22" i="22"/>
  <c r="G22" i="22"/>
  <c r="F22" i="22"/>
  <c r="K22" i="22" s="1"/>
  <c r="L22" i="22" s="1"/>
  <c r="E22" i="22"/>
  <c r="D22" i="22"/>
  <c r="H21" i="22"/>
  <c r="G21" i="22"/>
  <c r="F21" i="22"/>
  <c r="K21" i="22" s="1"/>
  <c r="L21" i="22" s="1"/>
  <c r="E21" i="22"/>
  <c r="D21" i="22"/>
  <c r="H20" i="22"/>
  <c r="G20" i="22"/>
  <c r="F20" i="22"/>
  <c r="K20" i="22" s="1"/>
  <c r="L20" i="22" s="1"/>
  <c r="E20" i="22"/>
  <c r="D20" i="22"/>
  <c r="H19" i="22"/>
  <c r="G19" i="22"/>
  <c r="F19" i="22"/>
  <c r="K19" i="22" s="1"/>
  <c r="L19" i="22" s="1"/>
  <c r="E19" i="22"/>
  <c r="D19" i="22"/>
  <c r="H18" i="22"/>
  <c r="G18" i="22"/>
  <c r="F18" i="22"/>
  <c r="K18" i="22" s="1"/>
  <c r="L18" i="22" s="1"/>
  <c r="E18" i="22"/>
  <c r="D18" i="22"/>
  <c r="H17" i="22"/>
  <c r="G17" i="22"/>
  <c r="F17" i="22"/>
  <c r="K17" i="22" s="1"/>
  <c r="L17" i="22" s="1"/>
  <c r="E17" i="22"/>
  <c r="D17" i="22"/>
  <c r="H16" i="22"/>
  <c r="G16" i="22"/>
  <c r="F16" i="22"/>
  <c r="K16" i="22" s="1"/>
  <c r="L16" i="22" s="1"/>
  <c r="E16" i="22"/>
  <c r="D16" i="22"/>
  <c r="H15" i="22"/>
  <c r="G15" i="22"/>
  <c r="F15" i="22"/>
  <c r="K15" i="22" s="1"/>
  <c r="L15" i="22" s="1"/>
  <c r="E15" i="22"/>
  <c r="D15" i="22"/>
  <c r="H14" i="22"/>
  <c r="G14" i="22"/>
  <c r="F14" i="22"/>
  <c r="K14" i="22" s="1"/>
  <c r="L14" i="22" s="1"/>
  <c r="E14" i="22"/>
  <c r="D14" i="22"/>
  <c r="H13" i="22"/>
  <c r="G13" i="22"/>
  <c r="F13" i="22"/>
  <c r="K13" i="22" s="1"/>
  <c r="L13" i="22" s="1"/>
  <c r="E13" i="22"/>
  <c r="D13" i="22"/>
  <c r="H12" i="22"/>
  <c r="G12" i="22"/>
  <c r="F12" i="22"/>
  <c r="K12" i="22" s="1"/>
  <c r="L12" i="22" s="1"/>
  <c r="E12" i="22"/>
  <c r="D12" i="22"/>
  <c r="H11" i="22"/>
  <c r="G11" i="22"/>
  <c r="F11" i="22"/>
  <c r="K11" i="22" s="1"/>
  <c r="L11" i="22" s="1"/>
  <c r="E11" i="22"/>
  <c r="D11" i="22"/>
  <c r="N11" i="22" s="1"/>
  <c r="S54" i="21"/>
  <c r="T54" i="21" s="1"/>
  <c r="S53" i="21"/>
  <c r="T53" i="21" s="1"/>
  <c r="S46" i="21"/>
  <c r="T46" i="21" s="1"/>
  <c r="S45" i="21"/>
  <c r="T45" i="21" s="1"/>
  <c r="S44" i="21"/>
  <c r="T44" i="21" s="1"/>
  <c r="S43" i="21"/>
  <c r="T43" i="21" s="1"/>
  <c r="S42" i="21"/>
  <c r="T42" i="21" s="1"/>
  <c r="S41" i="21"/>
  <c r="T41" i="21" s="1"/>
  <c r="S40" i="21"/>
  <c r="T40" i="21" s="1"/>
  <c r="S39" i="21"/>
  <c r="T39" i="21" s="1"/>
  <c r="S38" i="21"/>
  <c r="T38" i="21" s="1"/>
  <c r="S37" i="21"/>
  <c r="T37" i="21" s="1"/>
  <c r="S36" i="21"/>
  <c r="T36" i="21" s="1"/>
  <c r="S35" i="21"/>
  <c r="T35" i="21" s="1"/>
  <c r="S34" i="21"/>
  <c r="T34" i="21" s="1"/>
  <c r="H31" i="20"/>
  <c r="G31" i="20"/>
  <c r="K31" i="20"/>
  <c r="L31" i="20" s="1"/>
  <c r="H30" i="20"/>
  <c r="G30" i="20"/>
  <c r="K30" i="20"/>
  <c r="L30" i="20" s="1"/>
  <c r="H29" i="20"/>
  <c r="G29" i="20"/>
  <c r="K29" i="20"/>
  <c r="L29" i="20" s="1"/>
  <c r="H28" i="20"/>
  <c r="G28" i="20"/>
  <c r="K28" i="20"/>
  <c r="L28" i="20" s="1"/>
  <c r="H27" i="20"/>
  <c r="G27" i="20"/>
  <c r="K27" i="20"/>
  <c r="L27" i="20" s="1"/>
  <c r="H26" i="20"/>
  <c r="G26" i="20"/>
  <c r="K26" i="20"/>
  <c r="L26" i="20" s="1"/>
  <c r="H25" i="20"/>
  <c r="G25" i="20"/>
  <c r="K25" i="20"/>
  <c r="L25" i="20" s="1"/>
  <c r="H24" i="20"/>
  <c r="G24" i="20"/>
  <c r="K24" i="20"/>
  <c r="L24" i="20" s="1"/>
  <c r="H23" i="20"/>
  <c r="G23" i="20"/>
  <c r="K23" i="20"/>
  <c r="L23" i="20" s="1"/>
  <c r="H22" i="20"/>
  <c r="G22" i="20"/>
  <c r="K22" i="20"/>
  <c r="L22" i="20" s="1"/>
  <c r="H21" i="20"/>
  <c r="G21" i="20"/>
  <c r="K21" i="20"/>
  <c r="L21" i="20" s="1"/>
  <c r="H20" i="20"/>
  <c r="G20" i="20"/>
  <c r="K20" i="20"/>
  <c r="L20" i="20" s="1"/>
  <c r="H19" i="20"/>
  <c r="G19" i="20"/>
  <c r="K19" i="20"/>
  <c r="L19" i="20" s="1"/>
  <c r="H18" i="20"/>
  <c r="G18" i="20"/>
  <c r="K18" i="20"/>
  <c r="L18" i="20" s="1"/>
  <c r="H17" i="20"/>
  <c r="G17" i="20"/>
  <c r="K17" i="20"/>
  <c r="L17" i="20" s="1"/>
  <c r="H16" i="20"/>
  <c r="G16" i="20"/>
  <c r="K16" i="20"/>
  <c r="L16" i="20" s="1"/>
  <c r="H15" i="20"/>
  <c r="G15" i="20"/>
  <c r="K15" i="20"/>
  <c r="L15" i="20" s="1"/>
  <c r="H14" i="20"/>
  <c r="G14" i="20"/>
  <c r="K14" i="20"/>
  <c r="L14" i="20" s="1"/>
  <c r="H13" i="20"/>
  <c r="G13" i="20"/>
  <c r="K13" i="20"/>
  <c r="L13" i="20" s="1"/>
  <c r="K12" i="20"/>
  <c r="L12" i="20" s="1"/>
  <c r="H11" i="20"/>
  <c r="G11" i="20"/>
  <c r="K11" i="20"/>
  <c r="L11" i="20" s="1"/>
  <c r="N11" i="20"/>
  <c r="J54" i="19"/>
  <c r="K54" i="19" s="1"/>
  <c r="J53" i="19"/>
  <c r="K53" i="19" s="1"/>
  <c r="J46" i="19"/>
  <c r="K46" i="19" s="1"/>
  <c r="J45" i="19"/>
  <c r="K45" i="19" s="1"/>
  <c r="J44" i="19"/>
  <c r="K44" i="19" s="1"/>
  <c r="J43" i="19"/>
  <c r="K43" i="19" s="1"/>
  <c r="J42" i="19"/>
  <c r="K42" i="19" s="1"/>
  <c r="J41" i="19"/>
  <c r="K41" i="19" s="1"/>
  <c r="J40" i="19"/>
  <c r="K40" i="19" s="1"/>
  <c r="J39" i="19"/>
  <c r="K39" i="19" s="1"/>
  <c r="J38" i="19"/>
  <c r="K38" i="19" s="1"/>
  <c r="J37" i="19"/>
  <c r="K37" i="19" s="1"/>
  <c r="J35" i="19"/>
  <c r="K35" i="19" s="1"/>
  <c r="G11" i="18"/>
  <c r="O11" i="20" l="1"/>
  <c r="N12" i="20"/>
  <c r="N13" i="20" s="1"/>
  <c r="O11" i="22"/>
  <c r="N12" i="22"/>
  <c r="O12" i="22" s="1"/>
  <c r="D31" i="18"/>
  <c r="E31" i="18"/>
  <c r="F31" i="18"/>
  <c r="K31" i="18" s="1"/>
  <c r="L31" i="18" s="1"/>
  <c r="G31" i="18"/>
  <c r="H31" i="18"/>
  <c r="H12" i="18"/>
  <c r="H13" i="18"/>
  <c r="H14" i="18"/>
  <c r="H15" i="18"/>
  <c r="H16" i="18"/>
  <c r="H17" i="18"/>
  <c r="H18" i="18"/>
  <c r="H19" i="18"/>
  <c r="H20" i="18"/>
  <c r="H21" i="18"/>
  <c r="H22" i="18"/>
  <c r="H23" i="18"/>
  <c r="H24" i="18"/>
  <c r="H25" i="18"/>
  <c r="H26" i="18"/>
  <c r="H27" i="18"/>
  <c r="H28" i="18"/>
  <c r="H29" i="18"/>
  <c r="H30" i="18"/>
  <c r="H11" i="18"/>
  <c r="G12" i="18"/>
  <c r="G13" i="18"/>
  <c r="G14" i="18"/>
  <c r="G15" i="18"/>
  <c r="G16" i="18"/>
  <c r="G17" i="18"/>
  <c r="G18" i="18"/>
  <c r="G19" i="18"/>
  <c r="G20" i="18"/>
  <c r="G21" i="18"/>
  <c r="G22" i="18"/>
  <c r="G23" i="18"/>
  <c r="G24" i="18"/>
  <c r="G25" i="18"/>
  <c r="G26" i="18"/>
  <c r="G27" i="18"/>
  <c r="G28" i="18"/>
  <c r="G29" i="18"/>
  <c r="G30" i="18"/>
  <c r="F12" i="18"/>
  <c r="K12" i="18" s="1"/>
  <c r="L12" i="18" s="1"/>
  <c r="F13" i="18"/>
  <c r="K13" i="18" s="1"/>
  <c r="L13" i="18" s="1"/>
  <c r="F14" i="18"/>
  <c r="K14" i="18" s="1"/>
  <c r="L14" i="18" s="1"/>
  <c r="F15" i="18"/>
  <c r="K15" i="18" s="1"/>
  <c r="L15" i="18" s="1"/>
  <c r="F16" i="18"/>
  <c r="K16" i="18" s="1"/>
  <c r="L16" i="18" s="1"/>
  <c r="F17" i="18"/>
  <c r="K17" i="18" s="1"/>
  <c r="L17" i="18" s="1"/>
  <c r="F18" i="18"/>
  <c r="K18" i="18" s="1"/>
  <c r="L18" i="18" s="1"/>
  <c r="F19" i="18"/>
  <c r="K19" i="18" s="1"/>
  <c r="L19" i="18" s="1"/>
  <c r="F20" i="18"/>
  <c r="K20" i="18" s="1"/>
  <c r="L20" i="18" s="1"/>
  <c r="F21" i="18"/>
  <c r="K21" i="18" s="1"/>
  <c r="L21" i="18" s="1"/>
  <c r="F22" i="18"/>
  <c r="K22" i="18" s="1"/>
  <c r="L22" i="18" s="1"/>
  <c r="F23" i="18"/>
  <c r="K23" i="18" s="1"/>
  <c r="L23" i="18" s="1"/>
  <c r="F24" i="18"/>
  <c r="K24" i="18" s="1"/>
  <c r="L24" i="18" s="1"/>
  <c r="F25" i="18"/>
  <c r="K25" i="18" s="1"/>
  <c r="L25" i="18" s="1"/>
  <c r="F26" i="18"/>
  <c r="K26" i="18" s="1"/>
  <c r="L26" i="18" s="1"/>
  <c r="F27" i="18"/>
  <c r="K27" i="18" s="1"/>
  <c r="L27" i="18" s="1"/>
  <c r="F28" i="18"/>
  <c r="K28" i="18" s="1"/>
  <c r="L28" i="18" s="1"/>
  <c r="F29" i="18"/>
  <c r="K29" i="18" s="1"/>
  <c r="L29" i="18" s="1"/>
  <c r="F30" i="18"/>
  <c r="K30" i="18" s="1"/>
  <c r="L30" i="18" s="1"/>
  <c r="F11" i="18"/>
  <c r="K11" i="18" s="1"/>
  <c r="L11" i="18" s="1"/>
  <c r="E12" i="18"/>
  <c r="E13" i="18"/>
  <c r="E14" i="18"/>
  <c r="E15" i="18"/>
  <c r="E16" i="18"/>
  <c r="E17" i="18"/>
  <c r="E18" i="18"/>
  <c r="E19" i="18"/>
  <c r="E20" i="18"/>
  <c r="E21" i="18"/>
  <c r="E22" i="18"/>
  <c r="E23" i="18"/>
  <c r="E24" i="18"/>
  <c r="E25" i="18"/>
  <c r="E26" i="18"/>
  <c r="E27" i="18"/>
  <c r="E28" i="18"/>
  <c r="E29" i="18"/>
  <c r="E30" i="18"/>
  <c r="E11" i="18"/>
  <c r="D12" i="18"/>
  <c r="D13" i="18"/>
  <c r="D14" i="18"/>
  <c r="D15" i="18"/>
  <c r="D16" i="18"/>
  <c r="D17" i="18"/>
  <c r="D18" i="18"/>
  <c r="D19" i="18"/>
  <c r="D20" i="18"/>
  <c r="D21" i="18"/>
  <c r="D22" i="18"/>
  <c r="D23" i="18"/>
  <c r="D24" i="18"/>
  <c r="D25" i="18"/>
  <c r="D26" i="18"/>
  <c r="D27" i="18"/>
  <c r="D28" i="18"/>
  <c r="D29" i="18"/>
  <c r="D30" i="18"/>
  <c r="D11" i="18"/>
  <c r="N11" i="18" s="1"/>
  <c r="O12" i="20" l="1"/>
  <c r="N14" i="20"/>
  <c r="O13" i="20"/>
  <c r="N13" i="22"/>
  <c r="O11" i="18"/>
  <c r="N12" i="18"/>
  <c r="J39" i="10"/>
  <c r="K39" i="10" s="1"/>
  <c r="J40" i="10"/>
  <c r="K40" i="10" s="1"/>
  <c r="J41" i="10"/>
  <c r="J42" i="10"/>
  <c r="K42" i="10" s="1"/>
  <c r="J43" i="10"/>
  <c r="K43" i="10" s="1"/>
  <c r="J44" i="10"/>
  <c r="K44" i="10" s="1"/>
  <c r="J45" i="10"/>
  <c r="K45" i="10" s="1"/>
  <c r="J46" i="10"/>
  <c r="K46" i="10" s="1"/>
  <c r="J47" i="10"/>
  <c r="K47" i="10" s="1"/>
  <c r="J54" i="10"/>
  <c r="K54" i="10" s="1"/>
  <c r="J55" i="10"/>
  <c r="K55" i="10" s="1"/>
  <c r="J36" i="10"/>
  <c r="K36" i="10" s="1"/>
  <c r="J37" i="10"/>
  <c r="K37" i="10" s="1"/>
  <c r="J38" i="10"/>
  <c r="K38" i="10" s="1"/>
  <c r="K41" i="10"/>
  <c r="J35" i="10"/>
  <c r="K35" i="10" s="1"/>
  <c r="N15" i="20" l="1"/>
  <c r="N16" i="20" s="1"/>
  <c r="O14" i="20"/>
  <c r="O13" i="22"/>
  <c r="N14" i="22"/>
  <c r="O14" i="22" s="1"/>
  <c r="O12" i="18"/>
  <c r="N13" i="18"/>
  <c r="N17" i="20" l="1"/>
  <c r="N18" i="20" s="1"/>
  <c r="N19" i="20" s="1"/>
  <c r="N20" i="20" s="1"/>
  <c r="N21" i="20" s="1"/>
  <c r="N22" i="20" s="1"/>
  <c r="N23" i="20" s="1"/>
  <c r="N24" i="20" s="1"/>
  <c r="N25" i="20" s="1"/>
  <c r="O15" i="20"/>
  <c r="N15" i="22"/>
  <c r="O13" i="18"/>
  <c r="N14" i="18"/>
  <c r="O16" i="20" l="1"/>
  <c r="O15" i="22"/>
  <c r="N16" i="22"/>
  <c r="O14" i="18"/>
  <c r="N15" i="18"/>
  <c r="O15" i="18" s="1"/>
  <c r="O16" i="22" l="1"/>
  <c r="N17" i="22"/>
  <c r="N16" i="18"/>
  <c r="O18" i="20" l="1"/>
  <c r="O17" i="20"/>
  <c r="O17" i="22"/>
  <c r="N18" i="22"/>
  <c r="O16" i="18"/>
  <c r="N17" i="18"/>
  <c r="N18" i="18" s="1"/>
  <c r="O19" i="20" l="1"/>
  <c r="O18" i="22"/>
  <c r="N19" i="22"/>
  <c r="O18" i="18"/>
  <c r="N19" i="18"/>
  <c r="O17" i="18"/>
  <c r="O20" i="20" l="1"/>
  <c r="O19" i="22"/>
  <c r="N20" i="22"/>
  <c r="O19" i="18"/>
  <c r="N20" i="18"/>
  <c r="O21" i="20" l="1"/>
  <c r="O20" i="22"/>
  <c r="N21" i="22"/>
  <c r="O20" i="18"/>
  <c r="N21" i="18"/>
  <c r="O22" i="20" l="1"/>
  <c r="O21" i="22"/>
  <c r="N22" i="22"/>
  <c r="O21" i="18"/>
  <c r="N22" i="18"/>
  <c r="O23" i="20" l="1"/>
  <c r="O22" i="22"/>
  <c r="N23" i="22"/>
  <c r="O22" i="18"/>
  <c r="N23" i="18"/>
  <c r="O24" i="20" l="1"/>
  <c r="O23" i="22"/>
  <c r="N24" i="22"/>
  <c r="O23" i="18"/>
  <c r="N24" i="18"/>
  <c r="O25" i="20" l="1"/>
  <c r="O24" i="22"/>
  <c r="N25" i="22"/>
  <c r="O25" i="22" s="1"/>
  <c r="O24" i="18"/>
  <c r="N25" i="18"/>
  <c r="O25" i="18" l="1"/>
</calcChain>
</file>

<file path=xl/comments1.xml><?xml version="1.0" encoding="utf-8"?>
<comments xmlns="http://schemas.openxmlformats.org/spreadsheetml/2006/main">
  <authors>
    <author>Maritza Lizeth Cardenas Cardozo</author>
    <author>Hector Andres Moreno Vasquez</author>
  </authors>
  <commentList>
    <comment ref="C33"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D33"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E33" authorId="0"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G33" authorId="0"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H33" authorId="0"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E34" authorId="1"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F34" authorId="1"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I34"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34"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2.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3.xml><?xml version="1.0" encoding="utf-8"?>
<comments xmlns="http://schemas.openxmlformats.org/spreadsheetml/2006/main">
  <authors>
    <author>Maritza Lizeth Cardenas Cardozo</author>
    <author>Hector Andres Moreno Vasquez</author>
  </authors>
  <commentList>
    <comment ref="C32"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D32"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E32" authorId="0"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G32" authorId="0"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H32" authorId="0"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E33" authorId="1"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F33" authorId="1"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I33"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33"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4.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5.xml><?xml version="1.0" encoding="utf-8"?>
<comments xmlns="http://schemas.openxmlformats.org/spreadsheetml/2006/main">
  <authors>
    <author>Hector Andres Moreno Vasquez</author>
    <author>Maritza Lizeth Cardenas Cardozo</author>
    <author>German Insuasty Mora</author>
  </authors>
  <commentList>
    <comment ref="D32"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2"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2"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2"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2"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2"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2"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2"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2"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2"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2"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2"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2"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3"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3"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3"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3"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3"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6.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<sst xmlns="http://schemas.openxmlformats.org/spreadsheetml/2006/main" count="225" uniqueCount="84">
  <si>
    <t xml:space="preserve">Plan de Prevención de Fraude y Corrupción - PPFC </t>
  </si>
  <si>
    <t>Sistema Integrado de Gestión - SIG</t>
  </si>
  <si>
    <t>Entidad</t>
  </si>
  <si>
    <t>Inspección No.</t>
  </si>
  <si>
    <t>Fecha de elaboración</t>
  </si>
  <si>
    <t>Cantidad</t>
  </si>
  <si>
    <t>Producto</t>
  </si>
  <si>
    <t>Página 1 de 1</t>
  </si>
  <si>
    <t>EL FORMATO IMPRESO DE ESTE DOCUMENTO ES UNA COPIA NO CONTROLADA</t>
  </si>
  <si>
    <t>Código</t>
  </si>
  <si>
    <t>Fecha de emisión:</t>
  </si>
  <si>
    <t xml:space="preserve">2. Identificación y descripción del Hallazgo.  </t>
  </si>
  <si>
    <t>4. Descripción del Plan de prevención de fraude y corrupción</t>
  </si>
  <si>
    <t>Fecha de corte</t>
  </si>
  <si>
    <t>1. Identificación  del Riesgo que se mitiga</t>
  </si>
  <si>
    <t>Este numero es el asignado a la inspección</t>
  </si>
  <si>
    <t>Indicar la fecha de elaboración del PPFC</t>
  </si>
  <si>
    <r>
      <t>3. Identificación de los Rie</t>
    </r>
    <r>
      <rPr>
        <b/>
        <sz val="11"/>
        <color theme="4" tint="-0.499984740745262"/>
        <rFont val="Myriad Pro"/>
        <family val="2"/>
      </rPr>
      <t>sgos de Fraude y Corrupción</t>
    </r>
    <r>
      <rPr>
        <b/>
        <sz val="11"/>
        <color rgb="FF1E417D"/>
        <rFont val="Myriad Pro"/>
        <family val="2"/>
      </rPr>
      <t xml:space="preserve"> que se mitigan</t>
    </r>
  </si>
  <si>
    <t>Identificar la Entidad que esta formulando el PPFC</t>
  </si>
  <si>
    <t xml:space="preserve">% Avance </t>
  </si>
  <si>
    <t xml:space="preserve">Descripción  - evidencias </t>
  </si>
  <si>
    <t>Indicar la fecha en que la ITRC formalizó el  PPFC</t>
  </si>
  <si>
    <t>Señalar la fecha de corte del seguimiento (trimestre o periodo)</t>
  </si>
  <si>
    <t>Lineamientos para diligenciar el Plan de Prevención de Fraude  y Corrupción - PPFC</t>
  </si>
  <si>
    <r>
      <t xml:space="preserve">ID del hallazgo I. </t>
    </r>
    <r>
      <rPr>
        <sz val="11"/>
        <color theme="0" tint="-0.34998626667073579"/>
        <rFont val="Myriad Pro"/>
        <family val="2"/>
      </rPr>
      <t>(Esta identificación y descripción se encuentra en el informe final)</t>
    </r>
  </si>
  <si>
    <r>
      <t xml:space="preserve">ID del Riesgo de Gestión  :  RG 1. </t>
    </r>
    <r>
      <rPr>
        <sz val="11"/>
        <color theme="0" tint="-0.34998626667073579"/>
        <rFont val="Myriad Pro"/>
        <family val="2"/>
      </rPr>
      <t>(Esta identificación y descripción se encuentra en el informe final</t>
    </r>
    <r>
      <rPr>
        <sz val="11"/>
        <color rgb="FF1E417D"/>
        <rFont val="Myriad Pro"/>
        <family val="2"/>
      </rPr>
      <t>)</t>
    </r>
  </si>
  <si>
    <r>
      <t xml:space="preserve">ID del Riesgo de Corrupción :  RFC 1.  </t>
    </r>
    <r>
      <rPr>
        <sz val="11"/>
        <color theme="0" tint="-0.34998626667073579"/>
        <rFont val="Myriad Pro"/>
        <family val="2"/>
      </rPr>
      <t>(Esta identificación y descripción se encuentra en el informe final, los riesgos de fraude y corrupción tiene relación directa con un riesgo de gestión, por tanto se incluirán solamente los que tengan esta relación en el informe final)</t>
    </r>
  </si>
  <si>
    <r>
      <t xml:space="preserve">ID del Riesgo de Corrupción :  RFC 2. </t>
    </r>
    <r>
      <rPr>
        <sz val="11"/>
        <color theme="0" tint="-0.34998626667073579"/>
        <rFont val="Myriad Pro"/>
        <family val="2"/>
      </rPr>
      <t xml:space="preserve"> (Esta identificación y descripción se encuentra en el informe final, los riesgos de fraude y corrupción tiene relación directa con un riesgo de gestión, por tanto se incluirán solamente los que tengan esta relación en el informe final)</t>
    </r>
  </si>
  <si>
    <t>Fecha de formalización</t>
  </si>
  <si>
    <t>5.  Avance PPFC</t>
  </si>
  <si>
    <t>…</t>
  </si>
  <si>
    <t>#</t>
  </si>
  <si>
    <t xml:space="preserve"> PM01-AGR-PR02-FT12</t>
  </si>
  <si>
    <t>Baja</t>
  </si>
  <si>
    <t>Media - baja</t>
  </si>
  <si>
    <t>Media</t>
  </si>
  <si>
    <t>Media - alta</t>
  </si>
  <si>
    <t>Alta</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</si>
  <si>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</si>
  <si>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</si>
  <si>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</si>
  <si>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</si>
  <si>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</si>
  <si>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</si>
  <si>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</si>
  <si>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</si>
  <si>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</si>
  <si>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</si>
  <si>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 Cargo - Area resposable de la acción - Nombre del funcionario</t>
  </si>
  <si>
    <t>4.9.1 Cargos y Áreas participantes</t>
  </si>
  <si>
    <t>Versión:</t>
  </si>
  <si>
    <t>Acción</t>
  </si>
  <si>
    <t>Importancia</t>
  </si>
  <si>
    <t>Ponderación</t>
  </si>
  <si>
    <t>% Avance ponderado por importancia</t>
  </si>
  <si>
    <t xml:space="preserve">% Avance Entidades </t>
  </si>
  <si>
    <t>% Avance Agencia ITRC</t>
  </si>
  <si>
    <t>Descripción  - evidencias - observaciones Agencia ITRC</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</si>
  <si>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 xml:space="preserve">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
-Dado que una acción puede tener varias tareas asignadas, es necesario que  se redacte la misma acción para cada una de las tareas correspondientes a ésta. </t>
    </r>
    <r>
      <rPr>
        <b/>
        <sz val="11"/>
        <color theme="4" tint="-0.499984740745262"/>
        <rFont val="Myriad Pro"/>
        <family val="2"/>
      </rPr>
      <t xml:space="preserve">No es posible combinar celdas para ningún campo del formato. </t>
    </r>
    <r>
      <rPr>
        <sz val="11"/>
        <color theme="4" tint="-0.499984740745262"/>
        <rFont val="Myriad Pro"/>
        <family val="2"/>
      </rPr>
      <t xml:space="preserve">
- Si se requiere añadir más acciones o tareas se deben insertar las filas necesarias, sin realizar ninguna otra modificación al formato. 
</t>
    </r>
  </si>
  <si>
    <t>5.  Avance PPFC Entidad</t>
  </si>
  <si>
    <t>6.  Avance PPFC ITRC</t>
  </si>
  <si>
    <t>Acción No.1</t>
  </si>
  <si>
    <t>Tarea No.1</t>
  </si>
  <si>
    <t>Tarea No.2</t>
  </si>
  <si>
    <t>Tarea No.3</t>
  </si>
  <si>
    <t>Consolidado de Avance por Acción</t>
  </si>
  <si>
    <t>DIAN</t>
  </si>
  <si>
    <t>Ajuste del procedimiento PR-RE-0033</t>
  </si>
  <si>
    <t>Revision y ajuste de las actividades del procedimiento PR-RE-0033 para definir los responsables de las ejecucciones de cada actividad.</t>
  </si>
  <si>
    <t>Ajuste del procedimiento PR-RE-0033
Ajuste del procedimiento PR-RE-0116</t>
  </si>
  <si>
    <t>Revisión del procedimiento  PR-RE-0033 y realizar los ajustes necesarios de acuerdo a la normatividad vigente.</t>
  </si>
  <si>
    <t>Revisión y ajuste  del procedimiento PR-RE-0033 y PR-RE-0116 para incluir dentro de las Condiciones Generales de los citados procedimientos, el atender y aplicar los controles  establecidos en el Manual MN-PEC-0062 "Protección de Datos Personales" y el Formato FT-IC-2101 Matriz de Riesgos, del proceso de Información del Recaudo.</t>
  </si>
  <si>
    <t>Incluir dentro del procedimiento PR-RE-0033 una actividad que establezca la generación de listados de documentos inconsistentes de manera periodica.</t>
  </si>
  <si>
    <t>Incluir una actividad dentro del PR-RE-033 para que cuando la corrección trate del articulo  589  ET, la certificacion emitida por las áreas de devoluciones
o quien haga sus veces en las direcciones seccionales, su respuesta debe quedar registrada en el formato interno 1103 "Control y Soportes de Modificaciones".</t>
  </si>
  <si>
    <t>Procedimiento PR-RE-0033 ajustado, aprobado, publicado y socializado.</t>
  </si>
  <si>
    <t>Definir dentro del procedimiento PR-RE-0033 la actividad que establezca que el envio de la solicitud de corrección por rol excepcional debe hacerse desde el buzon de correo del Director Seccional hacia el buzon que la Coordianción de Administración de Aplicaitivos de Impuestos determine para tal fin.</t>
  </si>
  <si>
    <t>Planilla de control de registro de asistencia a la capacitación</t>
  </si>
  <si>
    <t>Ajuste del procedimiento PR-RE-0033.</t>
  </si>
  <si>
    <t>Informe de auditoria</t>
  </si>
  <si>
    <t>Efectuar auditoria semestral de roles existentes para la gestión de corrección de inconsistencias  y efectuar las acciones correspondientes según lo encontrado</t>
  </si>
  <si>
    <t>Capacitar a los funcionarios de Recaudo  a nivel nacional sobre cumplimiento de términos para atención de PQRS.</t>
  </si>
  <si>
    <t>Realizar al interior de cada uno de los grupos internos de trabajo que conforman las Divisiones de Gestión de Recaudo (o recaudo y cobraznas) a nivel nacional, jornadas de capacitación sobre cumplimiento de términos para atención de PQRS y las orientaciones necesarias para su cumplimiento.</t>
  </si>
  <si>
    <t>Incluir dentro de las Condiciones Generales del procedimiento PR-RE-033,  un texto como parte de la respuesta que se de al solicitante de la corrección donde se indique que se debe realizar el registro de sus peticiones y solicitudes de corrección de inconssitencias a traves del sistema de atención de PQRSD.</t>
  </si>
  <si>
    <t>Procedimientos PR-RE-0033 y PR-RE-0116 ajustados, aprobado, publicados y socializados.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</si>
</sst>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b/>
      <sz val="11"/>
      <color rgb="FF1E417D"/>
      <name val="Myriad Pro"/>
      <family val="2"/>
    </font>
    <font>
      <sz val="11"/>
      <color rgb="FF1E417D"/>
      <name val="Myriad Pro"/>
      <family val="2"/>
    </font>
    <font>
      <sz val="11"/>
      <color theme="3"/>
      <name val="Myriad Pro"/>
      <family val="2"/>
    </font>
    <font>
      <b/>
      <sz val="11"/>
      <color rgb="FF008000"/>
      <name val="Myriad Pro"/>
      <family val="2"/>
    </font>
    <font>
      <sz val="11"/>
      <color theme="0"/>
      <name val="Myriad Pro"/>
      <family val="2"/>
    </font>
    <font>
      <sz val="11"/>
      <color theme="1"/>
      <name val="Myriad Pro"/>
      <family val="2"/>
    </font>
    <font>
      <sz val="11"/>
      <color indexed="8"/>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0"/>
      <color theme="0"/>
      <name val="Myriad Pro"/>
      <family val="2"/>
    </font>
    <font>
      <sz val="18"/>
      <color theme="1"/>
      <name val="Myriad Pro"/>
      <family val="2"/>
    </font>
    <font>
      <sz val="11"/>
      <color rgb="FFFF0000"/>
      <name val="Myriad Pro"/>
      <family val="2"/>
    </font>
    <font>
      <sz val="11"/>
      <color theme="0" tint="-0.34998626667073579"/>
      <name val="Myriad Pro"/>
      <family val="2"/>
    </font>
    <font>
      <sz val="10"/>
      <color theme="0" tint="-0.34998626667073579"/>
      <name val="Myriad Pro"/>
      <family val="2"/>
    </font>
    <font>
      <sz val="9"/>
      <color indexed="81"/>
      <name val="Tahoma"/>
      <family val="2"/>
    </font>
    <font>
      <b/>
      <sz val="9"/>
      <color indexed="81"/>
      <name val="Tahoma"/>
      <family val="2"/>
    </font>
    <font>
      <b/>
      <sz val="12"/>
      <color theme="0"/>
      <name val="Myriad Pro"/>
      <family val="2"/>
    </font>
    <font>
      <b/>
      <sz val="11"/>
      <name val="Myriad Pro"/>
      <family val="2"/>
    </font>
    <font>
      <b/>
      <sz val="20"/>
      <color theme="4" tint="-0.499984740745262"/>
      <name val="Myriad Pro"/>
      <family val="2"/>
    </font>
    <font>
      <b/>
      <sz val="24"/>
      <color theme="4" tint="-0.499984740745262"/>
      <name val="Myriad Pro"/>
      <family val="2"/>
    </font>
    <font>
      <sz val="16"/>
      <color theme="4" tint="-0.249977111117893"/>
      <name val="Myriad Pro"/>
      <family val="2"/>
    </font>
    <font>
      <b/>
      <sz val="16"/>
      <color rgb="FF008000"/>
      <name val="Myriad Pro"/>
      <family val="2"/>
    </font>
    <font>
      <sz val="16"/>
      <color rgb="FF1E417D"/>
      <name val="Myriad Pro"/>
      <family val="2"/>
    </font>
    <font>
      <sz val="11"/>
      <color theme="1"/>
      <name val="Calibri"/>
      <family val="2"/>
      <scheme val="minor"/>
    </font>
    <font>
      <b/>
      <sz val="14"/>
      <color theme="0"/>
      <name val="Myriad Pro"/>
      <family val="2"/>
    </font>
    <font>
      <sz val="11"/>
      <color theme="0" tint="-0.14999847407452621"/>
      <name val="Myriad Pro"/>
      <family val="2"/>
    </font>
    <font>
      <b/>
      <sz val="11"/>
      <color theme="0"/>
      <name val="Myriad Pro"/>
      <family val="2"/>
    </font>
    <font>
      <sz val="10"/>
      <color theme="4" tint="-0.499984740745262"/>
      <name val="Arial"/>
      <family val="2"/>
    </font>
    <font>
      <sz val="10"/>
      <color theme="0" tint="-0.34998626667073579"/>
      <name val="Arial"/>
      <family val="2"/>
    </font>
    <font>
      <sz val="10"/>
      <color theme="0"/>
      <name val="Arial"/>
      <family val="2"/>
    </font>
    <font>
      <sz val="10"/>
      <color theme="4" tint="-0.249977111117893"/>
      <name val="Arial"/>
      <family val="2"/>
    </font>
    <font>
      <b/>
      <sz val="10"/>
      <color theme="4" tint="-0.499984740745262"/>
      <name val="Arial"/>
      <family val="2"/>
    </font>
    <font>
      <b/>
      <sz val="10"/>
      <color theme="0"/>
      <name val="Arial"/>
      <family val="2"/>
    </font>
    <font>
      <b/>
      <sz val="10"/>
      <color theme="4" tint="-0.249977111117893"/>
      <name val="Arial"/>
      <family val="2"/>
    </font>
    <font>
      <b/>
      <sz val="10"/>
      <color rgb="FF1E417D"/>
      <name val="Arial"/>
      <family val="2"/>
    </font>
    <font>
      <sz val="10"/>
      <color rgb="FFFF0000"/>
      <name val="Arial"/>
      <family val="2"/>
    </font>
    <font>
      <sz val="10"/>
      <color rgb="FF1E417D"/>
      <name val="Arial"/>
      <family val="2"/>
    </font>
    <font>
      <sz val="10"/>
      <color theme="3"/>
      <name val="Arial"/>
      <family val="2"/>
    </font>
    <font>
      <b/>
      <sz val="10"/>
      <color rgb="FF008000"/>
      <name val="Arial"/>
      <family val="2"/>
    </font>
    <font>
      <sz val="10"/>
      <color theme="1"/>
      <name val="Arial"/>
      <family val="2"/>
    </font>
    <font>
      <sz val="10"/>
      <color indexed="8"/>
      <name val="Arial"/>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
      <patternFill patternType="solid">
        <fgColor rgb="FFFFFF00"/>
        <bgColor indexed="64"/>
      </patternFill>
    </fill>
  </fills>
  <borders count="43">
    <border>
      <left/>
      <right/>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hair">
        <color theme="3"/>
      </left>
      <right style="hair">
        <color theme="3"/>
      </right>
      <top/>
      <bottom style="hair">
        <color theme="3"/>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bottom/>
      <diagonal/>
    </border>
    <border>
      <left style="thin">
        <color indexed="64"/>
      </left>
      <right/>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3"/>
      </left>
      <right/>
      <top/>
      <bottom style="hair">
        <color theme="3"/>
      </bottom>
      <diagonal/>
    </border>
    <border>
      <left/>
      <right/>
      <top/>
      <bottom style="hair">
        <color theme="3"/>
      </bottom>
      <diagonal/>
    </border>
    <border>
      <left/>
      <right style="thin">
        <color indexed="64"/>
      </right>
      <top/>
      <bottom/>
      <diagonal/>
    </border>
    <border>
      <left/>
      <right style="thin">
        <color indexed="64"/>
      </right>
      <top/>
      <bottom style="thin">
        <color indexed="64"/>
      </bottom>
      <diagonal/>
    </border>
    <border>
      <left style="thin">
        <color theme="3"/>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theme="3"/>
      </bottom>
      <diagonal/>
    </border>
    <border>
      <left/>
      <right style="thin">
        <color indexed="64"/>
      </right>
      <top style="thin">
        <color indexed="64"/>
      </top>
      <bottom style="thin">
        <color theme="3"/>
      </bottom>
      <diagonal/>
    </border>
    <border>
      <left/>
      <right/>
      <top style="thin">
        <color theme="3"/>
      </top>
      <bottom style="thin">
        <color indexed="64"/>
      </bottom>
      <diagonal/>
    </border>
    <border>
      <left/>
      <right style="thin">
        <color indexed="64"/>
      </right>
      <top style="thin">
        <color theme="3"/>
      </top>
      <bottom style="thin">
        <color indexed="64"/>
      </bottom>
      <diagonal/>
    </border>
  </borders>
  <cellStyleXfs count="3">
    <xf numFmtId="0" fontId="0" fillId="0" borderId="0"/>
    <xf numFmtId="0" fontId="1" fillId="0" borderId="0"/>
    <xf numFmtId="9" fontId="28" fillId="0" borderId="0" applyFont="0" applyFill="0" applyBorder="0" applyAlignment="0" applyProtection="0"/>
  </cellStyleXfs>
  <cellXfs count="248">
    <xf numFmtId="0" fontId="0" fillId="0" borderId="0" xfId="0"/>
    <xf numFmtId="0" fontId="2" fillId="2" borderId="0" xfId="0" applyFont="1" applyFill="1"/>
    <xf numFmtId="0" fontId="2" fillId="2" borderId="1"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4" fillId="2" borderId="0" xfId="0" applyFont="1" applyFill="1" applyBorder="1" applyAlignment="1">
      <alignment horizontal="left"/>
    </xf>
    <xf numFmtId="0" fontId="5" fillId="2" borderId="0" xfId="0" applyFont="1" applyFill="1" applyBorder="1"/>
    <xf numFmtId="0" fontId="6" fillId="2" borderId="0" xfId="0" applyFont="1" applyFill="1" applyBorder="1"/>
    <xf numFmtId="0" fontId="5" fillId="2" borderId="0" xfId="0" applyFont="1" applyFill="1" applyBorder="1" applyAlignment="1">
      <alignment horizontal="left" vertical="center" wrapText="1"/>
    </xf>
    <xf numFmtId="0" fontId="5" fillId="2" borderId="0" xfId="0" applyFont="1" applyFill="1" applyBorder="1" applyAlignment="1"/>
    <xf numFmtId="0" fontId="4"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7" fillId="2" borderId="0" xfId="0" applyFont="1" applyFill="1" applyBorder="1" applyAlignment="1">
      <alignment horizontal="left"/>
    </xf>
    <xf numFmtId="0" fontId="2" fillId="2" borderId="0" xfId="0" applyFont="1" applyFill="1" applyAlignment="1">
      <alignment horizontal="justify" vertical="top" wrapText="1"/>
    </xf>
    <xf numFmtId="0" fontId="2" fillId="2" borderId="2" xfId="0" applyFont="1" applyFill="1" applyBorder="1" applyAlignment="1">
      <alignment horizontal="justify" vertical="top" wrapText="1"/>
    </xf>
    <xf numFmtId="0" fontId="9" fillId="0" borderId="0" xfId="1" applyFont="1"/>
    <xf numFmtId="0" fontId="10" fillId="2" borderId="0" xfId="1" applyFont="1" applyFill="1" applyBorder="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horizontal="left"/>
    </xf>
    <xf numFmtId="0" fontId="2" fillId="2" borderId="0" xfId="0" applyFont="1" applyFill="1" applyBorder="1" applyAlignment="1"/>
    <xf numFmtId="0" fontId="12" fillId="2" borderId="11" xfId="0" applyFont="1" applyFill="1" applyBorder="1" applyAlignment="1">
      <alignment horizontal="center" vertical="top" wrapText="1"/>
    </xf>
    <xf numFmtId="0" fontId="13" fillId="2" borderId="11" xfId="0" applyFont="1" applyFill="1" applyBorder="1" applyAlignment="1">
      <alignment horizontal="center" vertical="top" wrapText="1"/>
    </xf>
    <xf numFmtId="9" fontId="13" fillId="2" borderId="11" xfId="0" applyNumberFormat="1" applyFont="1" applyFill="1" applyBorder="1" applyAlignment="1">
      <alignment horizontal="center" vertical="top" wrapText="1"/>
    </xf>
    <xf numFmtId="0" fontId="4" fillId="2" borderId="0" xfId="0" applyFont="1" applyFill="1" applyBorder="1" applyAlignment="1">
      <alignment horizontal="left" wrapText="1"/>
    </xf>
    <xf numFmtId="0" fontId="14" fillId="5" borderId="11" xfId="0" applyFont="1" applyFill="1" applyBorder="1" applyAlignment="1">
      <alignment horizontal="center" vertical="center" wrapText="1"/>
    </xf>
    <xf numFmtId="0" fontId="9" fillId="2" borderId="0" xfId="0" applyFont="1" applyFill="1"/>
    <xf numFmtId="0" fontId="9" fillId="2" borderId="0" xfId="0" applyFont="1" applyFill="1" applyBorder="1"/>
    <xf numFmtId="0" fontId="15" fillId="2" borderId="0" xfId="0" applyFont="1" applyFill="1"/>
    <xf numFmtId="0" fontId="15" fillId="2" borderId="0" xfId="0" applyFont="1" applyFill="1" applyBorder="1"/>
    <xf numFmtId="0" fontId="16" fillId="2" borderId="0" xfId="0" applyFont="1" applyFill="1" applyBorder="1"/>
    <xf numFmtId="0" fontId="21" fillId="2" borderId="1" xfId="0" applyFont="1" applyFill="1" applyBorder="1" applyAlignment="1">
      <alignment vertical="center" wrapText="1"/>
    </xf>
    <xf numFmtId="0" fontId="21" fillId="2" borderId="3" xfId="0" applyFont="1" applyFill="1" applyBorder="1" applyAlignment="1">
      <alignment vertical="center" wrapText="1"/>
    </xf>
    <xf numFmtId="0" fontId="21" fillId="2" borderId="6" xfId="0" applyFont="1" applyFill="1" applyBorder="1" applyAlignment="1">
      <alignment vertical="center" wrapText="1"/>
    </xf>
    <xf numFmtId="0" fontId="2" fillId="2" borderId="0" xfId="0" applyFont="1" applyFill="1" applyBorder="1" applyAlignment="1">
      <alignment horizontal="center"/>
    </xf>
    <xf numFmtId="0" fontId="2" fillId="2" borderId="14" xfId="0" applyFont="1" applyFill="1" applyBorder="1" applyAlignment="1"/>
    <xf numFmtId="0" fontId="2" fillId="2" borderId="17" xfId="0" applyFont="1" applyFill="1" applyBorder="1" applyAlignment="1"/>
    <xf numFmtId="0" fontId="2" fillId="2" borderId="18" xfId="0" applyFont="1" applyFill="1" applyBorder="1" applyAlignment="1"/>
    <xf numFmtId="0" fontId="12" fillId="2" borderId="0" xfId="0" applyFont="1" applyFill="1" applyBorder="1" applyAlignment="1">
      <alignment horizontal="justify" vertical="top" wrapText="1"/>
    </xf>
    <xf numFmtId="0" fontId="12" fillId="2" borderId="0" xfId="0" applyFont="1" applyFill="1" applyBorder="1" applyAlignment="1">
      <alignment horizontal="center" vertical="top" wrapText="1"/>
    </xf>
    <xf numFmtId="0" fontId="22" fillId="2" borderId="0" xfId="0" applyFont="1" applyFill="1" applyBorder="1" applyAlignment="1">
      <alignment horizontal="center" vertical="top" wrapText="1"/>
    </xf>
    <xf numFmtId="9" fontId="12" fillId="2" borderId="0" xfId="0" applyNumberFormat="1" applyFont="1" applyFill="1" applyBorder="1" applyAlignment="1">
      <alignment horizontal="center" vertical="top" wrapText="1"/>
    </xf>
    <xf numFmtId="14" fontId="12" fillId="2" borderId="0" xfId="0" applyNumberFormat="1" applyFont="1" applyFill="1" applyBorder="1" applyAlignment="1">
      <alignment horizontal="justify" vertical="top" wrapText="1"/>
    </xf>
    <xf numFmtId="9" fontId="12" fillId="2" borderId="0" xfId="0" applyNumberFormat="1" applyFont="1" applyFill="1" applyBorder="1" applyAlignment="1">
      <alignment horizontal="justify" vertical="top" wrapText="1"/>
    </xf>
    <xf numFmtId="0" fontId="23" fillId="2" borderId="0"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8" fillId="5" borderId="0" xfId="0" applyFont="1" applyFill="1" applyBorder="1" applyAlignment="1">
      <alignment vertical="center" wrapText="1"/>
    </xf>
    <xf numFmtId="0" fontId="13" fillId="2" borderId="12" xfId="0" applyFont="1" applyFill="1" applyBorder="1" applyAlignment="1">
      <alignment horizontal="center" vertical="top" wrapText="1"/>
    </xf>
    <xf numFmtId="0" fontId="8" fillId="4" borderId="11"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9" fillId="5" borderId="12"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3" fillId="2" borderId="11" xfId="0" applyFont="1" applyFill="1" applyBorder="1" applyAlignment="1">
      <alignment horizontal="center" vertical="top" wrapText="1"/>
    </xf>
    <xf numFmtId="0" fontId="3" fillId="2" borderId="12"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top" wrapText="1"/>
    </xf>
    <xf numFmtId="14" fontId="2" fillId="2" borderId="11" xfId="0" applyNumberFormat="1" applyFont="1" applyFill="1" applyBorder="1" applyAlignment="1">
      <alignment horizontal="center" vertical="top" wrapText="1"/>
    </xf>
    <xf numFmtId="9" fontId="2" fillId="2" borderId="11" xfId="0" applyNumberFormat="1" applyFont="1" applyFill="1" applyBorder="1" applyAlignment="1">
      <alignment horizontal="center" vertical="top" wrapText="1"/>
    </xf>
    <xf numFmtId="0" fontId="2" fillId="2" borderId="31" xfId="0" applyFont="1" applyFill="1" applyBorder="1"/>
    <xf numFmtId="0" fontId="2" fillId="2" borderId="31" xfId="0" applyFont="1" applyFill="1" applyBorder="1" applyAlignment="1">
      <alignment horizontal="justify" vertical="top" wrapText="1"/>
    </xf>
    <xf numFmtId="0" fontId="2" fillId="2" borderId="28" xfId="0" applyFont="1" applyFill="1" applyBorder="1"/>
    <xf numFmtId="0" fontId="25" fillId="2" borderId="2" xfId="0" applyFont="1" applyFill="1" applyBorder="1"/>
    <xf numFmtId="0" fontId="26" fillId="2" borderId="0" xfId="0" applyFont="1" applyFill="1" applyBorder="1" applyAlignment="1">
      <alignment horizontal="left"/>
    </xf>
    <xf numFmtId="0" fontId="25" fillId="2" borderId="3" xfId="0" applyFont="1" applyFill="1" applyBorder="1"/>
    <xf numFmtId="0" fontId="30" fillId="2" borderId="12" xfId="0" applyFont="1" applyFill="1" applyBorder="1" applyAlignment="1">
      <alignment horizontal="center" vertical="top" wrapText="1"/>
    </xf>
    <xf numFmtId="9" fontId="13" fillId="2" borderId="11" xfId="2" applyFont="1" applyFill="1" applyBorder="1" applyAlignment="1">
      <alignment horizontal="center" vertical="top" wrapText="1"/>
    </xf>
    <xf numFmtId="0" fontId="27" fillId="0" borderId="35" xfId="1" applyFont="1" applyBorder="1" applyAlignment="1">
      <alignment vertical="center"/>
    </xf>
    <xf numFmtId="14" fontId="27" fillId="2" borderId="35" xfId="1" applyNumberFormat="1" applyFont="1" applyFill="1" applyBorder="1" applyAlignment="1">
      <alignment vertical="center"/>
    </xf>
    <xf numFmtId="0" fontId="27" fillId="2" borderId="31" xfId="1" applyFont="1" applyFill="1" applyBorder="1" applyAlignment="1">
      <alignment vertical="center"/>
    </xf>
    <xf numFmtId="0" fontId="3" fillId="2" borderId="31" xfId="0" applyFont="1" applyFill="1" applyBorder="1" applyAlignment="1">
      <alignment horizontal="left"/>
    </xf>
    <xf numFmtId="0" fontId="7" fillId="2" borderId="31" xfId="0" applyFont="1" applyFill="1" applyBorder="1" applyAlignment="1">
      <alignment horizontal="left"/>
    </xf>
    <xf numFmtId="0" fontId="2" fillId="2" borderId="0" xfId="0" applyFont="1" applyFill="1" applyBorder="1" applyAlignment="1">
      <alignment horizontal="justify" vertical="top" wrapText="1"/>
    </xf>
    <xf numFmtId="0" fontId="12" fillId="2" borderId="31" xfId="0" applyFont="1" applyFill="1" applyBorder="1" applyAlignment="1">
      <alignment horizontal="justify" vertical="top" wrapText="1"/>
    </xf>
    <xf numFmtId="0" fontId="26" fillId="2" borderId="31" xfId="0" applyFont="1" applyFill="1" applyBorder="1" applyAlignment="1">
      <alignment horizontal="left"/>
    </xf>
    <xf numFmtId="0" fontId="2" fillId="2" borderId="36" xfId="0" applyFont="1" applyFill="1" applyBorder="1" applyAlignment="1"/>
    <xf numFmtId="0" fontId="2" fillId="2" borderId="24" xfId="0" applyFont="1" applyFill="1" applyBorder="1" applyAlignment="1"/>
    <xf numFmtId="0" fontId="2" fillId="2" borderId="25" xfId="0" applyFont="1" applyFill="1" applyBorder="1" applyAlignment="1"/>
    <xf numFmtId="0" fontId="2" fillId="2" borderId="24" xfId="0" applyFont="1" applyFill="1" applyBorder="1"/>
    <xf numFmtId="0" fontId="2" fillId="2" borderId="24" xfId="0" applyFont="1" applyFill="1" applyBorder="1" applyAlignment="1">
      <alignment horizontal="justify" vertical="top" wrapText="1"/>
    </xf>
    <xf numFmtId="0" fontId="25" fillId="2" borderId="24" xfId="0" applyFont="1" applyFill="1" applyBorder="1"/>
    <xf numFmtId="0" fontId="34" fillId="4" borderId="11" xfId="0" applyFont="1" applyFill="1" applyBorder="1" applyAlignment="1">
      <alignment horizontal="center" vertical="center" wrapText="1"/>
    </xf>
    <xf numFmtId="0" fontId="34" fillId="5" borderId="11" xfId="0" applyFont="1" applyFill="1" applyBorder="1" applyAlignment="1">
      <alignment horizontal="center" vertical="center" wrapText="1"/>
    </xf>
    <xf numFmtId="0" fontId="35" fillId="2" borderId="0" xfId="0" applyFont="1" applyFill="1"/>
    <xf numFmtId="0" fontId="35" fillId="2" borderId="14" xfId="0" applyFont="1" applyFill="1" applyBorder="1" applyAlignment="1"/>
    <xf numFmtId="0" fontId="36" fillId="2" borderId="0" xfId="0" applyFont="1" applyFill="1" applyBorder="1" applyAlignment="1">
      <alignment horizontal="center" vertical="center" wrapText="1"/>
    </xf>
    <xf numFmtId="0" fontId="37" fillId="2" borderId="1" xfId="0" applyFont="1" applyFill="1" applyBorder="1" applyAlignment="1">
      <alignment vertical="center" wrapText="1"/>
    </xf>
    <xf numFmtId="0" fontId="35" fillId="2" borderId="31" xfId="0" applyFont="1" applyFill="1" applyBorder="1"/>
    <xf numFmtId="0" fontId="35" fillId="2" borderId="17" xfId="0" applyFont="1" applyFill="1" applyBorder="1" applyAlignment="1"/>
    <xf numFmtId="0" fontId="37" fillId="2" borderId="3" xfId="0" applyFont="1" applyFill="1" applyBorder="1" applyAlignment="1">
      <alignment vertical="center" wrapText="1"/>
    </xf>
    <xf numFmtId="0" fontId="35" fillId="2" borderId="18" xfId="0" applyFont="1" applyFill="1" applyBorder="1" applyAlignment="1"/>
    <xf numFmtId="0" fontId="37" fillId="2" borderId="6" xfId="0" applyFont="1" applyFill="1" applyBorder="1" applyAlignment="1">
      <alignment vertical="center" wrapText="1"/>
    </xf>
    <xf numFmtId="0" fontId="35" fillId="2" borderId="2" xfId="0" applyFont="1" applyFill="1" applyBorder="1"/>
    <xf numFmtId="0" fontId="35" fillId="2" borderId="0" xfId="0" applyFont="1" applyFill="1" applyBorder="1"/>
    <xf numFmtId="0" fontId="35" fillId="2" borderId="0" xfId="0" applyFont="1" applyFill="1" applyBorder="1" applyAlignment="1">
      <alignment horizontal="center"/>
    </xf>
    <xf numFmtId="0" fontId="38" fillId="2" borderId="0" xfId="0" applyFont="1" applyFill="1" applyBorder="1" applyAlignment="1">
      <alignment horizontal="left"/>
    </xf>
    <xf numFmtId="0" fontId="35" fillId="2" borderId="1" xfId="0" applyFont="1" applyFill="1" applyBorder="1"/>
    <xf numFmtId="0" fontId="35" fillId="2" borderId="3" xfId="0" applyFont="1" applyFill="1" applyBorder="1"/>
    <xf numFmtId="0" fontId="39" fillId="2" borderId="0" xfId="0" applyFont="1" applyFill="1" applyBorder="1" applyAlignment="1">
      <alignment horizontal="left"/>
    </xf>
    <xf numFmtId="0" fontId="35" fillId="2" borderId="0" xfId="0" applyFont="1" applyFill="1" applyBorder="1" applyAlignment="1"/>
    <xf numFmtId="0" fontId="41" fillId="2" borderId="0" xfId="0" applyFont="1" applyFill="1" applyBorder="1" applyAlignment="1">
      <alignment horizontal="left" vertical="center" wrapText="1"/>
    </xf>
    <xf numFmtId="0" fontId="41" fillId="2" borderId="0" xfId="0" applyFont="1" applyFill="1" applyBorder="1"/>
    <xf numFmtId="0" fontId="41" fillId="2" borderId="0" xfId="0" applyFont="1" applyFill="1" applyBorder="1" applyAlignment="1"/>
    <xf numFmtId="0" fontId="42" fillId="2" borderId="0" xfId="0" applyFont="1" applyFill="1" applyBorder="1"/>
    <xf numFmtId="0" fontId="39" fillId="2" borderId="0" xfId="0" applyFont="1" applyFill="1" applyBorder="1" applyAlignment="1">
      <alignment horizontal="left" wrapText="1"/>
    </xf>
    <xf numFmtId="0" fontId="41" fillId="2" borderId="0" xfId="0" applyFont="1" applyFill="1" applyBorder="1" applyAlignment="1">
      <alignment vertical="center" wrapText="1"/>
    </xf>
    <xf numFmtId="0" fontId="35" fillId="2" borderId="0" xfId="0" applyFont="1" applyFill="1" applyBorder="1" applyAlignment="1">
      <alignment horizontal="left" vertical="center" wrapText="1"/>
    </xf>
    <xf numFmtId="0" fontId="43" fillId="2" borderId="0" xfId="0" applyFont="1" applyFill="1" applyBorder="1" applyAlignment="1">
      <alignment horizontal="left"/>
    </xf>
    <xf numFmtId="0" fontId="34" fillId="5" borderId="0" xfId="0" applyFont="1" applyFill="1" applyBorder="1" applyAlignment="1">
      <alignment vertical="center" wrapText="1"/>
    </xf>
    <xf numFmtId="0" fontId="35" fillId="2" borderId="2" xfId="0" applyFont="1" applyFill="1" applyBorder="1" applyAlignment="1">
      <alignment horizontal="justify" vertical="top" wrapText="1"/>
    </xf>
    <xf numFmtId="0" fontId="35" fillId="2" borderId="12" xfId="0" applyFont="1" applyFill="1" applyBorder="1" applyAlignment="1">
      <alignment horizontal="center" vertical="top" wrapText="1"/>
    </xf>
    <xf numFmtId="0" fontId="35" fillId="2" borderId="11" xfId="0" applyFont="1" applyFill="1" applyBorder="1" applyAlignment="1">
      <alignment horizontal="center" vertical="top" wrapText="1"/>
    </xf>
    <xf numFmtId="14" fontId="35" fillId="2" borderId="11" xfId="0" applyNumberFormat="1" applyFont="1" applyFill="1" applyBorder="1" applyAlignment="1">
      <alignment horizontal="center" vertical="top" wrapText="1"/>
    </xf>
    <xf numFmtId="9" fontId="35" fillId="2" borderId="11" xfId="0" applyNumberFormat="1" applyFont="1" applyFill="1" applyBorder="1" applyAlignment="1">
      <alignment horizontal="center" vertical="top" wrapText="1"/>
    </xf>
    <xf numFmtId="0" fontId="32" fillId="2" borderId="11" xfId="0" applyFont="1" applyFill="1" applyBorder="1" applyAlignment="1">
      <alignment horizontal="center" vertical="top" wrapText="1"/>
    </xf>
    <xf numFmtId="0" fontId="35" fillId="2" borderId="3" xfId="0" applyFont="1" applyFill="1" applyBorder="1" applyAlignment="1">
      <alignment horizontal="center" vertical="top" wrapText="1"/>
    </xf>
    <xf numFmtId="0" fontId="35" fillId="2" borderId="31" xfId="0" applyFont="1" applyFill="1" applyBorder="1" applyAlignment="1">
      <alignment horizontal="justify" vertical="top" wrapText="1"/>
    </xf>
    <xf numFmtId="0" fontId="35" fillId="2" borderId="0" xfId="0" applyFont="1" applyFill="1" applyAlignment="1">
      <alignment horizontal="justify" vertical="top" wrapText="1"/>
    </xf>
    <xf numFmtId="0" fontId="36" fillId="2" borderId="0" xfId="0" applyFont="1" applyFill="1" applyBorder="1" applyAlignment="1">
      <alignment horizontal="justify" vertical="top" wrapText="1"/>
    </xf>
    <xf numFmtId="9" fontId="36" fillId="2" borderId="0" xfId="0" applyNumberFormat="1" applyFont="1" applyFill="1" applyBorder="1" applyAlignment="1">
      <alignment horizontal="center" vertical="top" wrapText="1"/>
    </xf>
    <xf numFmtId="14" fontId="36" fillId="2" borderId="0" xfId="0" applyNumberFormat="1" applyFont="1" applyFill="1" applyBorder="1" applyAlignment="1">
      <alignment horizontal="justify" vertical="top" wrapText="1"/>
    </xf>
    <xf numFmtId="9" fontId="36" fillId="2" borderId="0" xfId="0" applyNumberFormat="1" applyFont="1" applyFill="1" applyBorder="1" applyAlignment="1">
      <alignment horizontal="justify" vertical="top" wrapText="1"/>
    </xf>
    <xf numFmtId="0" fontId="44" fillId="0" borderId="0" xfId="1" applyFont="1"/>
    <xf numFmtId="0" fontId="45" fillId="2" borderId="0" xfId="1" applyFont="1" applyFill="1" applyBorder="1" applyAlignment="1">
      <alignment vertical="center"/>
    </xf>
    <xf numFmtId="0" fontId="35" fillId="2" borderId="28" xfId="0" applyFont="1" applyFill="1" applyBorder="1"/>
    <xf numFmtId="0" fontId="27" fillId="2" borderId="26" xfId="1" applyFont="1" applyFill="1" applyBorder="1" applyAlignment="1">
      <alignment horizontal="center" vertical="center"/>
    </xf>
    <xf numFmtId="14" fontId="27" fillId="2" borderId="20" xfId="1" applyNumberFormat="1" applyFont="1" applyFill="1" applyBorder="1" applyAlignment="1">
      <alignment horizontal="center" vertical="center"/>
    </xf>
    <xf numFmtId="0" fontId="8" fillId="4" borderId="30" xfId="0" applyFont="1" applyFill="1" applyBorder="1" applyAlignment="1">
      <alignment horizontal="center" vertical="center" wrapText="1"/>
    </xf>
    <xf numFmtId="0" fontId="34" fillId="4" borderId="30" xfId="0" applyFont="1" applyFill="1" applyBorder="1" applyAlignment="1">
      <alignment horizontal="center" vertical="center" wrapText="1"/>
    </xf>
    <xf numFmtId="0" fontId="41" fillId="2" borderId="26" xfId="1" applyFont="1" applyFill="1" applyBorder="1" applyAlignment="1">
      <alignment horizontal="center" vertical="center"/>
    </xf>
    <xf numFmtId="0" fontId="35" fillId="6" borderId="12" xfId="0" applyFont="1" applyFill="1" applyBorder="1" applyAlignment="1">
      <alignment horizontal="center" vertical="top" wrapText="1"/>
    </xf>
    <xf numFmtId="0" fontId="35" fillId="6" borderId="12" xfId="0" applyFont="1" applyFill="1" applyBorder="1" applyAlignment="1">
      <alignment vertical="top" wrapText="1"/>
    </xf>
    <xf numFmtId="0" fontId="35" fillId="6" borderId="12" xfId="0" applyFont="1" applyFill="1" applyBorder="1" applyAlignment="1">
      <alignment horizontal="left" vertical="top" wrapText="1"/>
    </xf>
    <xf numFmtId="0" fontId="35" fillId="6" borderId="11" xfId="0" applyFont="1" applyFill="1" applyBorder="1" applyAlignment="1">
      <alignment horizontal="center" vertical="top" wrapText="1"/>
    </xf>
    <xf numFmtId="14" fontId="35" fillId="6" borderId="11" xfId="0" applyNumberFormat="1" applyFont="1" applyFill="1" applyBorder="1" applyAlignment="1">
      <alignment horizontal="center" vertical="top" wrapText="1"/>
    </xf>
    <xf numFmtId="9" fontId="40" fillId="6" borderId="11" xfId="0" applyNumberFormat="1" applyFont="1" applyFill="1" applyBorder="1" applyAlignment="1">
      <alignment horizontal="center" vertical="top" wrapText="1"/>
    </xf>
    <xf numFmtId="14" fontId="41" fillId="2" borderId="26" xfId="1" applyNumberFormat="1" applyFont="1" applyFill="1" applyBorder="1" applyAlignment="1">
      <alignment horizontal="center" vertical="center"/>
    </xf>
    <xf numFmtId="0" fontId="35" fillId="6" borderId="12" xfId="0" applyFont="1" applyFill="1" applyBorder="1" applyAlignment="1">
      <alignment horizontal="center" vertical="center" wrapText="1"/>
    </xf>
    <xf numFmtId="0" fontId="35" fillId="6" borderId="12" xfId="0" applyFont="1" applyFill="1" applyBorder="1" applyAlignment="1">
      <alignment horizontal="left" wrapText="1"/>
    </xf>
    <xf numFmtId="0" fontId="35" fillId="6" borderId="12" xfId="0" applyFont="1" applyFill="1" applyBorder="1" applyAlignment="1">
      <alignment horizontal="left" vertical="center" wrapText="1"/>
    </xf>
    <xf numFmtId="9" fontId="35" fillId="6" borderId="11" xfId="0" applyNumberFormat="1" applyFont="1" applyFill="1" applyBorder="1" applyAlignment="1">
      <alignment horizontal="center" vertical="top"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2" fillId="2" borderId="36" xfId="0" applyFont="1" applyFill="1" applyBorder="1" applyAlignment="1">
      <alignment horizontal="left" vertical="top" wrapText="1"/>
    </xf>
    <xf numFmtId="0" fontId="12" fillId="2" borderId="34" xfId="0" applyFont="1" applyFill="1" applyBorder="1" applyAlignment="1">
      <alignment horizontal="left" vertical="top" wrapText="1"/>
    </xf>
    <xf numFmtId="0" fontId="12" fillId="2" borderId="35" xfId="0" applyFont="1" applyFill="1" applyBorder="1" applyAlignment="1">
      <alignment horizontal="left" vertical="top" wrapText="1"/>
    </xf>
    <xf numFmtId="0" fontId="12" fillId="2" borderId="24"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31" xfId="0" applyFont="1" applyFill="1" applyBorder="1" applyAlignment="1">
      <alignment horizontal="left" vertical="top" wrapText="1"/>
    </xf>
    <xf numFmtId="0" fontId="12" fillId="2" borderId="37" xfId="0" applyFont="1" applyFill="1" applyBorder="1" applyAlignment="1">
      <alignment horizontal="left" vertical="top" wrapText="1"/>
    </xf>
    <xf numFmtId="0" fontId="12" fillId="2" borderId="38" xfId="0" applyFont="1" applyFill="1" applyBorder="1" applyAlignment="1">
      <alignment horizontal="left" vertical="top" wrapText="1"/>
    </xf>
    <xf numFmtId="0" fontId="12" fillId="2" borderId="32" xfId="0" applyFont="1" applyFill="1" applyBorder="1" applyAlignment="1">
      <alignment horizontal="left" vertical="top" wrapText="1"/>
    </xf>
    <xf numFmtId="0" fontId="2" fillId="2" borderId="20" xfId="0" applyFont="1" applyFill="1" applyBorder="1" applyAlignment="1">
      <alignment horizontal="center"/>
    </xf>
    <xf numFmtId="0" fontId="23" fillId="2" borderId="20"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7" fillId="2" borderId="20" xfId="1" applyFont="1" applyFill="1" applyBorder="1" applyAlignment="1">
      <alignment horizontal="center" vertical="center"/>
    </xf>
    <xf numFmtId="0" fontId="27" fillId="2" borderId="21" xfId="1" applyFont="1" applyFill="1" applyBorder="1" applyAlignment="1">
      <alignment horizontal="center" vertical="center" wrapText="1"/>
    </xf>
    <xf numFmtId="0" fontId="27" fillId="2" borderId="10" xfId="1" applyFont="1" applyFill="1" applyBorder="1" applyAlignment="1">
      <alignment horizontal="center" vertical="center" wrapText="1"/>
    </xf>
    <xf numFmtId="0" fontId="18" fillId="3" borderId="0" xfId="0" applyFont="1" applyFill="1" applyBorder="1" applyAlignment="1">
      <alignment horizontal="left" vertical="center"/>
    </xf>
    <xf numFmtId="0" fontId="8" fillId="4" borderId="11" xfId="0" applyFont="1" applyFill="1" applyBorder="1" applyAlignment="1">
      <alignment horizontal="center" vertical="center" wrapText="1"/>
    </xf>
    <xf numFmtId="0" fontId="5" fillId="3" borderId="0" xfId="0" applyFont="1" applyFill="1" applyBorder="1" applyAlignment="1">
      <alignment horizontal="left" vertical="center" wrapText="1"/>
    </xf>
    <xf numFmtId="0" fontId="4" fillId="2" borderId="8" xfId="0" applyFont="1" applyFill="1" applyBorder="1" applyAlignment="1">
      <alignment horizontal="left" wrapText="1"/>
    </xf>
    <xf numFmtId="0" fontId="4" fillId="2" borderId="8" xfId="0" applyFont="1" applyFill="1" applyBorder="1" applyAlignment="1">
      <alignment horizontal="left"/>
    </xf>
    <xf numFmtId="0" fontId="5" fillId="3" borderId="23" xfId="0" applyFont="1" applyFill="1" applyBorder="1" applyAlignment="1">
      <alignment horizontal="left" vertical="center" wrapText="1"/>
    </xf>
    <xf numFmtId="0" fontId="13" fillId="3" borderId="23" xfId="0" applyFont="1" applyFill="1" applyBorder="1" applyAlignment="1">
      <alignment horizontal="left" vertical="center" wrapText="1"/>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8" fillId="4" borderId="11" xfId="0" applyFont="1" applyFill="1" applyBorder="1" applyAlignment="1">
      <alignment horizontal="center" vertical="center"/>
    </xf>
    <xf numFmtId="14" fontId="27" fillId="2" borderId="34" xfId="1" applyNumberFormat="1" applyFont="1" applyFill="1" applyBorder="1" applyAlignment="1">
      <alignment horizontal="center" vertical="center"/>
    </xf>
    <xf numFmtId="14" fontId="27" fillId="2" borderId="35" xfId="1" applyNumberFormat="1" applyFont="1" applyFill="1" applyBorder="1" applyAlignment="1">
      <alignment horizontal="center" vertical="center"/>
    </xf>
    <xf numFmtId="0" fontId="27" fillId="2" borderId="2" xfId="1" applyFont="1" applyFill="1" applyBorder="1" applyAlignment="1">
      <alignment horizontal="center" vertical="center"/>
    </xf>
    <xf numFmtId="0" fontId="27" fillId="2" borderId="0" xfId="1" applyFont="1" applyFill="1" applyBorder="1" applyAlignment="1">
      <alignment horizontal="center" vertical="center"/>
    </xf>
    <xf numFmtId="0" fontId="27" fillId="2" borderId="31" xfId="1" applyFont="1" applyFill="1" applyBorder="1" applyAlignment="1">
      <alignment horizontal="center" vertical="center"/>
    </xf>
    <xf numFmtId="0" fontId="27" fillId="0" borderId="33" xfId="1" applyFont="1" applyBorder="1" applyAlignment="1">
      <alignment horizontal="right" vertical="center"/>
    </xf>
    <xf numFmtId="0" fontId="27" fillId="0" borderId="34" xfId="1" applyFont="1" applyBorder="1" applyAlignment="1">
      <alignment horizontal="right" vertical="center"/>
    </xf>
    <xf numFmtId="0" fontId="27" fillId="0" borderId="35" xfId="1" applyFont="1" applyBorder="1" applyAlignment="1">
      <alignment horizontal="right" vertical="center"/>
    </xf>
    <xf numFmtId="0" fontId="31" fillId="5" borderId="30" xfId="0" applyFont="1" applyFill="1" applyBorder="1" applyAlignment="1">
      <alignment horizontal="center" vertical="center" wrapText="1"/>
    </xf>
    <xf numFmtId="0" fontId="2" fillId="2" borderId="36" xfId="0" applyFont="1" applyFill="1" applyBorder="1" applyAlignment="1">
      <alignment horizontal="center"/>
    </xf>
    <xf numFmtId="0" fontId="2" fillId="2" borderId="35" xfId="0" applyFont="1" applyFill="1" applyBorder="1" applyAlignment="1">
      <alignment horizontal="center"/>
    </xf>
    <xf numFmtId="0" fontId="2" fillId="2" borderId="24" xfId="0" applyFont="1" applyFill="1" applyBorder="1" applyAlignment="1">
      <alignment horizontal="center"/>
    </xf>
    <xf numFmtId="0" fontId="2" fillId="2" borderId="31" xfId="0" applyFont="1" applyFill="1" applyBorder="1" applyAlignment="1">
      <alignment horizontal="center"/>
    </xf>
    <xf numFmtId="0" fontId="2" fillId="2" borderId="37" xfId="0" applyFont="1" applyFill="1" applyBorder="1" applyAlignment="1">
      <alignment horizontal="center"/>
    </xf>
    <xf numFmtId="0" fontId="2" fillId="2" borderId="32" xfId="0" applyFont="1" applyFill="1" applyBorder="1" applyAlignment="1">
      <alignment horizontal="center"/>
    </xf>
    <xf numFmtId="0" fontId="24" fillId="2" borderId="36"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2" borderId="32"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27" fillId="2" borderId="26" xfId="1" applyFont="1" applyFill="1" applyBorder="1" applyAlignment="1">
      <alignment horizontal="center" vertical="center"/>
    </xf>
    <xf numFmtId="0" fontId="27" fillId="2" borderId="27" xfId="1" applyFont="1" applyFill="1" applyBorder="1" applyAlignment="1">
      <alignment horizontal="center" vertical="center"/>
    </xf>
    <xf numFmtId="0" fontId="27" fillId="2" borderId="28" xfId="1" applyFont="1" applyFill="1" applyBorder="1" applyAlignment="1">
      <alignment horizontal="center" vertical="center"/>
    </xf>
    <xf numFmtId="14" fontId="27" fillId="2" borderId="26" xfId="1" applyNumberFormat="1" applyFont="1" applyFill="1" applyBorder="1" applyAlignment="1">
      <alignment horizontal="center" vertical="center"/>
    </xf>
    <xf numFmtId="14" fontId="27" fillId="2" borderId="28" xfId="1" applyNumberFormat="1" applyFont="1" applyFill="1" applyBorder="1" applyAlignment="1">
      <alignment horizontal="center" vertical="center"/>
    </xf>
    <xf numFmtId="0" fontId="8" fillId="4"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27" fillId="0" borderId="26" xfId="1" applyFont="1" applyBorder="1" applyAlignment="1">
      <alignment horizontal="right" vertical="center"/>
    </xf>
    <xf numFmtId="0" fontId="27" fillId="0" borderId="27" xfId="1" applyFont="1" applyBorder="1" applyAlignment="1">
      <alignment horizontal="right" vertical="center"/>
    </xf>
    <xf numFmtId="0" fontId="27" fillId="0" borderId="28" xfId="1" applyFont="1" applyBorder="1" applyAlignment="1">
      <alignment horizontal="right" vertical="center"/>
    </xf>
    <xf numFmtId="14" fontId="27" fillId="2" borderId="39" xfId="1" applyNumberFormat="1" applyFont="1" applyFill="1" applyBorder="1" applyAlignment="1">
      <alignment horizontal="center" vertical="center"/>
    </xf>
    <xf numFmtId="14" fontId="27" fillId="2" borderId="40" xfId="1" applyNumberFormat="1" applyFont="1" applyFill="1" applyBorder="1" applyAlignment="1">
      <alignment horizontal="center" vertical="center"/>
    </xf>
    <xf numFmtId="0" fontId="41" fillId="0" borderId="4" xfId="1" applyFont="1" applyBorder="1" applyAlignment="1">
      <alignment horizontal="center" vertical="center"/>
    </xf>
    <xf numFmtId="0" fontId="41" fillId="0" borderId="5" xfId="1" applyFont="1" applyBorder="1" applyAlignment="1">
      <alignment horizontal="center" vertical="center"/>
    </xf>
    <xf numFmtId="0" fontId="41" fillId="0" borderId="10" xfId="1" applyFont="1" applyBorder="1" applyAlignment="1">
      <alignment horizontal="center" vertical="center"/>
    </xf>
    <xf numFmtId="0" fontId="41" fillId="0" borderId="33" xfId="1" applyFont="1" applyBorder="1" applyAlignment="1">
      <alignment horizontal="right" vertical="center"/>
    </xf>
    <xf numFmtId="0" fontId="41" fillId="0" borderId="34" xfId="1" applyFont="1" applyBorder="1" applyAlignment="1">
      <alignment horizontal="right" vertical="center"/>
    </xf>
    <xf numFmtId="0" fontId="41" fillId="0" borderId="35" xfId="1" applyFont="1" applyBorder="1" applyAlignment="1">
      <alignment horizontal="right" vertical="center"/>
    </xf>
    <xf numFmtId="0" fontId="41" fillId="2" borderId="2" xfId="1" applyFont="1" applyFill="1" applyBorder="1" applyAlignment="1">
      <alignment horizontal="center" vertical="center"/>
    </xf>
    <xf numFmtId="0" fontId="41" fillId="2" borderId="0" xfId="1" applyFont="1" applyFill="1" applyBorder="1" applyAlignment="1">
      <alignment horizontal="center" vertical="center"/>
    </xf>
    <xf numFmtId="0" fontId="41" fillId="2" borderId="31" xfId="1" applyFont="1" applyFill="1" applyBorder="1" applyAlignment="1">
      <alignment horizontal="center" vertical="center"/>
    </xf>
    <xf numFmtId="0" fontId="41" fillId="2" borderId="20" xfId="1" applyFont="1" applyFill="1" applyBorder="1" applyAlignment="1">
      <alignment horizontal="center" vertical="center"/>
    </xf>
    <xf numFmtId="0" fontId="41" fillId="2" borderId="21" xfId="1" applyFont="1" applyFill="1" applyBorder="1" applyAlignment="1">
      <alignment horizontal="center" vertical="center" wrapText="1"/>
    </xf>
    <xf numFmtId="0" fontId="41" fillId="2" borderId="10" xfId="1" applyFont="1" applyFill="1" applyBorder="1" applyAlignment="1">
      <alignment horizontal="center" vertical="center" wrapText="1"/>
    </xf>
    <xf numFmtId="14" fontId="41" fillId="2" borderId="34" xfId="1" applyNumberFormat="1" applyFont="1" applyFill="1" applyBorder="1" applyAlignment="1">
      <alignment horizontal="center" vertical="center"/>
    </xf>
    <xf numFmtId="14" fontId="41" fillId="2" borderId="35" xfId="1" applyNumberFormat="1" applyFont="1" applyFill="1" applyBorder="1" applyAlignment="1">
      <alignment horizontal="center" vertical="center"/>
    </xf>
    <xf numFmtId="0" fontId="34" fillId="4" borderId="11" xfId="0" applyFont="1" applyFill="1" applyBorder="1" applyAlignment="1">
      <alignment horizontal="center" vertical="center" wrapText="1"/>
    </xf>
    <xf numFmtId="0" fontId="39" fillId="2" borderId="8" xfId="0" applyFont="1" applyFill="1" applyBorder="1" applyAlignment="1">
      <alignment horizontal="left" wrapText="1"/>
    </xf>
    <xf numFmtId="0" fontId="41" fillId="3" borderId="0" xfId="0" applyFont="1" applyFill="1" applyBorder="1" applyAlignment="1">
      <alignment horizontal="left" vertical="center" wrapText="1"/>
    </xf>
    <xf numFmtId="0" fontId="32" fillId="3" borderId="0" xfId="0" applyFont="1" applyFill="1" applyBorder="1" applyAlignment="1">
      <alignment horizontal="left" vertical="center" wrapText="1"/>
    </xf>
    <xf numFmtId="0" fontId="39" fillId="2" borderId="8" xfId="0" applyFont="1" applyFill="1" applyBorder="1" applyAlignment="1">
      <alignment horizontal="left"/>
    </xf>
    <xf numFmtId="0" fontId="34" fillId="4" borderId="11" xfId="0" applyFont="1" applyFill="1" applyBorder="1" applyAlignment="1">
      <alignment horizontal="center" vertical="center"/>
    </xf>
    <xf numFmtId="0" fontId="41" fillId="3" borderId="23" xfId="0" applyFont="1" applyFill="1" applyBorder="1" applyAlignment="1">
      <alignment horizontal="left" vertical="center" wrapText="1"/>
    </xf>
    <xf numFmtId="0" fontId="35" fillId="2" borderId="20" xfId="0" applyFont="1" applyFill="1" applyBorder="1" applyAlignment="1">
      <alignment horizontal="center"/>
    </xf>
    <xf numFmtId="0" fontId="36" fillId="2" borderId="20" xfId="0" applyFont="1" applyFill="1" applyBorder="1" applyAlignment="1">
      <alignment horizontal="center" vertical="center" wrapText="1"/>
    </xf>
    <xf numFmtId="0" fontId="32" fillId="3" borderId="0" xfId="0" applyFont="1" applyFill="1" applyBorder="1" applyAlignment="1">
      <alignment horizontal="left" vertical="center"/>
    </xf>
    <xf numFmtId="0" fontId="33" fillId="3" borderId="0" xfId="0" applyFont="1" applyFill="1" applyBorder="1" applyAlignment="1">
      <alignment horizontal="left" vertical="center"/>
    </xf>
    <xf numFmtId="0" fontId="8" fillId="4" borderId="13" xfId="0" applyFont="1" applyFill="1" applyBorder="1" applyAlignment="1">
      <alignment horizontal="center" vertical="center" wrapText="1"/>
    </xf>
    <xf numFmtId="0" fontId="8" fillId="4" borderId="19" xfId="0" applyFont="1" applyFill="1" applyBorder="1" applyAlignment="1">
      <alignment horizontal="center" vertical="center" wrapText="1"/>
    </xf>
    <xf numFmtId="14" fontId="27" fillId="2" borderId="20" xfId="1" applyNumberFormat="1" applyFont="1" applyFill="1" applyBorder="1" applyAlignment="1">
      <alignment horizontal="center" vertical="center"/>
    </xf>
    <xf numFmtId="14" fontId="27" fillId="2" borderId="36" xfId="1" applyNumberFormat="1" applyFont="1" applyFill="1" applyBorder="1" applyAlignment="1">
      <alignment horizontal="center" vertical="center"/>
    </xf>
    <xf numFmtId="0" fontId="4" fillId="2" borderId="7" xfId="0" applyFont="1" applyFill="1" applyBorder="1" applyAlignment="1">
      <alignment horizontal="left" wrapText="1"/>
    </xf>
    <xf numFmtId="0" fontId="4" fillId="2" borderId="9" xfId="0" applyFont="1" applyFill="1" applyBorder="1" applyAlignment="1">
      <alignment horizontal="left" wrapText="1"/>
    </xf>
    <xf numFmtId="0" fontId="4" fillId="2" borderId="7" xfId="0" applyFont="1" applyFill="1" applyBorder="1" applyAlignment="1">
      <alignment horizontal="left"/>
    </xf>
    <xf numFmtId="0" fontId="4" fillId="2" borderId="9" xfId="0" applyFont="1" applyFill="1" applyBorder="1" applyAlignment="1">
      <alignment horizontal="left"/>
    </xf>
    <xf numFmtId="0" fontId="8" fillId="4" borderId="22" xfId="0" applyFont="1" applyFill="1" applyBorder="1" applyAlignment="1">
      <alignment horizontal="center" vertical="center" wrapText="1"/>
    </xf>
  </cellXfs>
  <cellStyles count="3">
    <cellStyle name="Normal" xfId="0" builtinId="0"/>
    <cellStyle name="Normal 2" xfId="1"/>
    <cellStyle name="Porcentaje" xfId="2" builtinId="5"/>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xdr:row>
      <xdr:rowOff>95250</xdr:rowOff>
    </xdr:from>
    <xdr:to>
      <xdr:col>2</xdr:col>
      <xdr:colOff>809625</xdr:colOff>
      <xdr:row>1</xdr:row>
      <xdr:rowOff>733425</xdr:rowOff>
    </xdr:to>
    <xdr:pic>
      <xdr:nvPicPr>
        <xdr:cNvPr id="3" name="Imagen 2">
          <a:extLst>
            <a:ext uri="{FF2B5EF4-FFF2-40B4-BE49-F238E27FC236}">
              <a16:creationId xmlns:a16="http://schemas.microsoft.com/office/drawing/2014/main" id="{5E8270BC-D85E-4FC6-A139-08557310C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33400" y="285750"/>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xdr:row>
      <xdr:rowOff>85725</xdr:rowOff>
    </xdr:from>
    <xdr:to>
      <xdr:col>2</xdr:col>
      <xdr:colOff>704850</xdr:colOff>
      <xdr:row>5</xdr:row>
      <xdr:rowOff>47625</xdr:rowOff>
    </xdr:to>
    <xdr:pic>
      <xdr:nvPicPr>
        <xdr:cNvPr id="4" name="Imagen 2">
          <a:extLst>
            <a:ext uri="{FF2B5EF4-FFF2-40B4-BE49-F238E27FC236}">
              <a16:creationId xmlns:a16="http://schemas.microsoft.com/office/drawing/2014/main" id="{943B58E2-B1DD-4DBA-B264-43AEBB37F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857375"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466725</xdr:colOff>
      <xdr:row>60</xdr:row>
      <xdr:rowOff>352425</xdr:rowOff>
    </xdr:from>
    <xdr:to>
      <xdr:col>6</xdr:col>
      <xdr:colOff>350520</xdr:colOff>
      <xdr:row>60</xdr:row>
      <xdr:rowOff>663521</xdr:rowOff>
    </xdr:to>
    <xdr:pic>
      <xdr:nvPicPr>
        <xdr:cNvPr id="3" name="Imagen 2">
          <a:extLst>
            <a:ext uri="{FF2B5EF4-FFF2-40B4-BE49-F238E27FC236}">
              <a16:creationId xmlns:a16="http://schemas.microsoft.com/office/drawing/2014/main" id="{986AE9CC-2528-43B1-913A-E41DA050CB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43250" y="16402050"/>
          <a:ext cx="7772400" cy="3110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155864</xdr:colOff>
      <xdr:row>1</xdr:row>
      <xdr:rowOff>86591</xdr:rowOff>
    </xdr:from>
    <xdr:to>
      <xdr:col>3</xdr:col>
      <xdr:colOff>1686791</xdr:colOff>
      <xdr:row>5</xdr:row>
      <xdr:rowOff>54553</xdr:rowOff>
    </xdr:to>
    <xdr:pic>
      <xdr:nvPicPr>
        <xdr:cNvPr id="4" name="Imagen 2">
          <a:extLst>
            <a:ext uri="{FF2B5EF4-FFF2-40B4-BE49-F238E27FC236}">
              <a16:creationId xmlns:a16="http://schemas.microsoft.com/office/drawing/2014/main" id="{83D4ADC0-5598-4724-B871-9AA14BC351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40773" y="207818"/>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1108364</xdr:colOff>
      <xdr:row>36</xdr:row>
      <xdr:rowOff>606137</xdr:rowOff>
    </xdr:from>
    <xdr:to>
      <xdr:col>9</xdr:col>
      <xdr:colOff>892118</xdr:colOff>
      <xdr:row>36</xdr:row>
      <xdr:rowOff>796637</xdr:rowOff>
    </xdr:to>
    <xdr:pic>
      <xdr:nvPicPr>
        <xdr:cNvPr id="5" name="Imagen 4">
          <a:extLst>
            <a:ext uri="{FF2B5EF4-FFF2-40B4-BE49-F238E27FC236}">
              <a16:creationId xmlns:a16="http://schemas.microsoft.com/office/drawing/2014/main" id="{CED24113-A9FB-4F04-987A-4B1E9D235BF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53546" y="12642273"/>
          <a:ext cx="5152390" cy="1905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xdr:row>
      <xdr:rowOff>66675</xdr:rowOff>
    </xdr:from>
    <xdr:to>
      <xdr:col>2</xdr:col>
      <xdr:colOff>390525</xdr:colOff>
      <xdr:row>5</xdr:row>
      <xdr:rowOff>28575</xdr:rowOff>
    </xdr:to>
    <xdr:pic>
      <xdr:nvPicPr>
        <xdr:cNvPr id="4" name="Imagen 2">
          <a:extLst>
            <a:ext uri="{FF2B5EF4-FFF2-40B4-BE49-F238E27FC236}">
              <a16:creationId xmlns:a16="http://schemas.microsoft.com/office/drawing/2014/main" id="{44473844-300B-450C-93FB-95A1B747E7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543050" y="18097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895350</xdr:colOff>
      <xdr:row>59</xdr:row>
      <xdr:rowOff>771525</xdr:rowOff>
    </xdr:from>
    <xdr:to>
      <xdr:col>5</xdr:col>
      <xdr:colOff>146050</xdr:colOff>
      <xdr:row>59</xdr:row>
      <xdr:rowOff>962025</xdr:rowOff>
    </xdr:to>
    <xdr:pic>
      <xdr:nvPicPr>
        <xdr:cNvPr id="5" name="Imagen 4">
          <a:extLst>
            <a:ext uri="{FF2B5EF4-FFF2-40B4-BE49-F238E27FC236}">
              <a16:creationId xmlns:a16="http://schemas.microsoft.com/office/drawing/2014/main" id="{011E34B3-4BCD-44A4-8F4F-F6DFDA6106C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71875" y="16821150"/>
          <a:ext cx="5152390" cy="19050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103910</xdr:colOff>
      <xdr:row>1</xdr:row>
      <xdr:rowOff>103910</xdr:rowOff>
    </xdr:from>
    <xdr:to>
      <xdr:col>3</xdr:col>
      <xdr:colOff>1634837</xdr:colOff>
      <xdr:row>5</xdr:row>
      <xdr:rowOff>71872</xdr:rowOff>
    </xdr:to>
    <xdr:pic>
      <xdr:nvPicPr>
        <xdr:cNvPr id="4" name="Imagen 2">
          <a:extLst>
            <a:ext uri="{FF2B5EF4-FFF2-40B4-BE49-F238E27FC236}">
              <a16:creationId xmlns:a16="http://schemas.microsoft.com/office/drawing/2014/main" id="{91FB7F0D-8190-44A8-B1AD-78CDC3F5E1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88819" y="225137"/>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225136</xdr:colOff>
      <xdr:row>36</xdr:row>
      <xdr:rowOff>692727</xdr:rowOff>
    </xdr:from>
    <xdr:to>
      <xdr:col>12</xdr:col>
      <xdr:colOff>389890</xdr:colOff>
      <xdr:row>36</xdr:row>
      <xdr:rowOff>883227</xdr:rowOff>
    </xdr:to>
    <xdr:pic>
      <xdr:nvPicPr>
        <xdr:cNvPr id="5" name="Imagen 4">
          <a:extLst>
            <a:ext uri="{FF2B5EF4-FFF2-40B4-BE49-F238E27FC236}">
              <a16:creationId xmlns:a16="http://schemas.microsoft.com/office/drawing/2014/main" id="{FE893509-CDAB-4941-947F-5E51402DCA11}"/>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07727" y="12728863"/>
          <a:ext cx="5152390" cy="19050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1247775</xdr:colOff>
      <xdr:row>1</xdr:row>
      <xdr:rowOff>66675</xdr:rowOff>
    </xdr:from>
    <xdr:to>
      <xdr:col>4</xdr:col>
      <xdr:colOff>581025</xdr:colOff>
      <xdr:row>5</xdr:row>
      <xdr:rowOff>28575</xdr:rowOff>
    </xdr:to>
    <xdr:pic>
      <xdr:nvPicPr>
        <xdr:cNvPr id="4" name="Imagen 2">
          <a:extLst>
            <a:ext uri="{FF2B5EF4-FFF2-40B4-BE49-F238E27FC236}">
              <a16:creationId xmlns:a16="http://schemas.microsoft.com/office/drawing/2014/main" id="{95CB4F34-C1C6-4198-A08F-54CA23C0B6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733550" y="18097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657225</xdr:colOff>
      <xdr:row>59</xdr:row>
      <xdr:rowOff>723900</xdr:rowOff>
    </xdr:from>
    <xdr:to>
      <xdr:col>8</xdr:col>
      <xdr:colOff>8890</xdr:colOff>
      <xdr:row>59</xdr:row>
      <xdr:rowOff>914400</xdr:rowOff>
    </xdr:to>
    <xdr:pic>
      <xdr:nvPicPr>
        <xdr:cNvPr id="5" name="Imagen 4">
          <a:extLst>
            <a:ext uri="{FF2B5EF4-FFF2-40B4-BE49-F238E27FC236}">
              <a16:creationId xmlns:a16="http://schemas.microsoft.com/office/drawing/2014/main" id="{E1FDB9B7-92CE-463A-82FC-2A1C5F67C54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16773525"/>
          <a:ext cx="5152390" cy="190500"/>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207818</xdr:colOff>
      <xdr:row>1</xdr:row>
      <xdr:rowOff>103909</xdr:rowOff>
    </xdr:from>
    <xdr:to>
      <xdr:col>3</xdr:col>
      <xdr:colOff>1738745</xdr:colOff>
      <xdr:row>5</xdr:row>
      <xdr:rowOff>71871</xdr:rowOff>
    </xdr:to>
    <xdr:pic>
      <xdr:nvPicPr>
        <xdr:cNvPr id="4" name="Imagen 2">
          <a:extLst>
            <a:ext uri="{FF2B5EF4-FFF2-40B4-BE49-F238E27FC236}">
              <a16:creationId xmlns:a16="http://schemas.microsoft.com/office/drawing/2014/main" id="{8230B2C3-4817-44B5-8F29-762F1A374D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92727" y="225136"/>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848591</xdr:colOff>
      <xdr:row>36</xdr:row>
      <xdr:rowOff>606136</xdr:rowOff>
    </xdr:from>
    <xdr:to>
      <xdr:col>12</xdr:col>
      <xdr:colOff>1013345</xdr:colOff>
      <xdr:row>36</xdr:row>
      <xdr:rowOff>796636</xdr:rowOff>
    </xdr:to>
    <xdr:pic>
      <xdr:nvPicPr>
        <xdr:cNvPr id="5" name="Imagen 4">
          <a:extLst>
            <a:ext uri="{FF2B5EF4-FFF2-40B4-BE49-F238E27FC236}">
              <a16:creationId xmlns:a16="http://schemas.microsoft.com/office/drawing/2014/main" id="{775ABA6B-3C12-480B-A87A-FC773BA9F5BC}"/>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31182" y="12642272"/>
          <a:ext cx="5152390" cy="1905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workbookViewId="0">
      <selection activeCell="B3" sqref="B3:K26"/>
    </sheetView>
  </sheetViews>
  <sheetFormatPr baseColWidth="10" defaultColWidth="11.44140625" defaultRowHeight="13.8"/>
  <cols>
    <col min="1" max="1" width="4.44140625" style="26" customWidth="1"/>
    <col min="2" max="11" width="14.33203125" style="26" customWidth="1"/>
    <col min="12" max="16384" width="11.44140625" style="26"/>
  </cols>
  <sheetData>
    <row r="1" spans="2:16">
      <c r="B1" s="27"/>
      <c r="C1" s="27"/>
      <c r="D1" s="27"/>
      <c r="E1" s="27"/>
      <c r="F1" s="27"/>
      <c r="G1" s="27"/>
      <c r="H1" s="27"/>
      <c r="I1" s="27"/>
      <c r="J1" s="27"/>
      <c r="K1" s="27"/>
      <c r="L1" s="27"/>
      <c r="M1" s="27"/>
      <c r="N1" s="27"/>
      <c r="O1" s="27"/>
      <c r="P1" s="27"/>
    </row>
    <row r="2" spans="2:16" ht="63.75" customHeight="1">
      <c r="B2" s="144" t="s">
        <v>23</v>
      </c>
      <c r="C2" s="145"/>
      <c r="D2" s="145"/>
      <c r="E2" s="145"/>
      <c r="F2" s="145"/>
      <c r="G2" s="145"/>
      <c r="H2" s="145"/>
      <c r="I2" s="145"/>
      <c r="J2" s="145"/>
      <c r="K2" s="146"/>
      <c r="L2" s="27"/>
      <c r="M2" s="27"/>
      <c r="N2" s="27"/>
      <c r="O2" s="27"/>
      <c r="P2" s="27"/>
    </row>
    <row r="3" spans="2:16" s="28" customFormat="1" ht="24.75" customHeight="1">
      <c r="B3" s="147" t="s">
        <v>58</v>
      </c>
      <c r="C3" s="148"/>
      <c r="D3" s="148"/>
      <c r="E3" s="148"/>
      <c r="F3" s="148"/>
      <c r="G3" s="148"/>
      <c r="H3" s="148"/>
      <c r="I3" s="148"/>
      <c r="J3" s="148"/>
      <c r="K3" s="149"/>
      <c r="L3" s="29"/>
      <c r="M3" s="29"/>
      <c r="N3" s="29"/>
      <c r="O3" s="29"/>
      <c r="P3" s="29"/>
    </row>
    <row r="4" spans="2:16" ht="24.75" customHeight="1">
      <c r="B4" s="150"/>
      <c r="C4" s="151"/>
      <c r="D4" s="151"/>
      <c r="E4" s="151"/>
      <c r="F4" s="151"/>
      <c r="G4" s="151"/>
      <c r="H4" s="151"/>
      <c r="I4" s="151"/>
      <c r="J4" s="151"/>
      <c r="K4" s="152"/>
      <c r="L4" s="27"/>
      <c r="M4" s="27"/>
      <c r="N4" s="27"/>
      <c r="O4" s="27"/>
      <c r="P4" s="27"/>
    </row>
    <row r="5" spans="2:16" ht="24.75" customHeight="1">
      <c r="B5" s="150"/>
      <c r="C5" s="151"/>
      <c r="D5" s="151"/>
      <c r="E5" s="151"/>
      <c r="F5" s="151"/>
      <c r="G5" s="151"/>
      <c r="H5" s="151"/>
      <c r="I5" s="151"/>
      <c r="J5" s="151"/>
      <c r="K5" s="152"/>
      <c r="L5" s="27"/>
      <c r="M5" s="27"/>
      <c r="N5" s="27"/>
      <c r="O5" s="27"/>
      <c r="P5" s="27"/>
    </row>
    <row r="6" spans="2:16" ht="24.75" customHeight="1">
      <c r="B6" s="150"/>
      <c r="C6" s="151"/>
      <c r="D6" s="151"/>
      <c r="E6" s="151"/>
      <c r="F6" s="151"/>
      <c r="G6" s="151"/>
      <c r="H6" s="151"/>
      <c r="I6" s="151"/>
      <c r="J6" s="151"/>
      <c r="K6" s="152"/>
      <c r="L6" s="27"/>
      <c r="M6" s="27"/>
      <c r="N6" s="27"/>
      <c r="O6" s="27"/>
      <c r="P6" s="27"/>
    </row>
    <row r="7" spans="2:16" ht="24.75" customHeight="1">
      <c r="B7" s="150"/>
      <c r="C7" s="151"/>
      <c r="D7" s="151"/>
      <c r="E7" s="151"/>
      <c r="F7" s="151"/>
      <c r="G7" s="151"/>
      <c r="H7" s="151"/>
      <c r="I7" s="151"/>
      <c r="J7" s="151"/>
      <c r="K7" s="152"/>
      <c r="L7" s="27"/>
      <c r="M7" s="27"/>
      <c r="N7" s="27"/>
      <c r="O7" s="27"/>
      <c r="P7" s="27"/>
    </row>
    <row r="8" spans="2:16" ht="24.75" customHeight="1">
      <c r="B8" s="150"/>
      <c r="C8" s="151"/>
      <c r="D8" s="151"/>
      <c r="E8" s="151"/>
      <c r="F8" s="151"/>
      <c r="G8" s="151"/>
      <c r="H8" s="151"/>
      <c r="I8" s="151"/>
      <c r="J8" s="151"/>
      <c r="K8" s="152"/>
      <c r="L8" s="27"/>
      <c r="M8" s="27"/>
      <c r="N8" s="27"/>
      <c r="O8" s="27"/>
      <c r="P8" s="27"/>
    </row>
    <row r="9" spans="2:16" ht="24.75" customHeight="1">
      <c r="B9" s="150"/>
      <c r="C9" s="151"/>
      <c r="D9" s="151"/>
      <c r="E9" s="151"/>
      <c r="F9" s="151"/>
      <c r="G9" s="151"/>
      <c r="H9" s="151"/>
      <c r="I9" s="151"/>
      <c r="J9" s="151"/>
      <c r="K9" s="152"/>
      <c r="L9" s="27"/>
      <c r="M9" s="27"/>
      <c r="N9" s="27"/>
      <c r="O9" s="27"/>
      <c r="P9" s="27"/>
    </row>
    <row r="10" spans="2:16" ht="24.75" customHeight="1">
      <c r="B10" s="150"/>
      <c r="C10" s="151"/>
      <c r="D10" s="151"/>
      <c r="E10" s="151"/>
      <c r="F10" s="151"/>
      <c r="G10" s="151"/>
      <c r="H10" s="151"/>
      <c r="I10" s="151"/>
      <c r="J10" s="151"/>
      <c r="K10" s="152"/>
      <c r="L10" s="27"/>
      <c r="M10" s="27"/>
      <c r="N10" s="27"/>
      <c r="O10" s="27"/>
      <c r="P10" s="27"/>
    </row>
    <row r="11" spans="2:16" ht="24.75" customHeight="1">
      <c r="B11" s="150"/>
      <c r="C11" s="151"/>
      <c r="D11" s="151"/>
      <c r="E11" s="151"/>
      <c r="F11" s="151"/>
      <c r="G11" s="151"/>
      <c r="H11" s="151"/>
      <c r="I11" s="151"/>
      <c r="J11" s="151"/>
      <c r="K11" s="152"/>
      <c r="L11" s="27"/>
      <c r="M11" s="27"/>
      <c r="N11" s="27"/>
      <c r="O11" s="27"/>
      <c r="P11" s="27"/>
    </row>
    <row r="12" spans="2:16" ht="24.75" customHeight="1">
      <c r="B12" s="150"/>
      <c r="C12" s="151"/>
      <c r="D12" s="151"/>
      <c r="E12" s="151"/>
      <c r="F12" s="151"/>
      <c r="G12" s="151"/>
      <c r="H12" s="151"/>
      <c r="I12" s="151"/>
      <c r="J12" s="151"/>
      <c r="K12" s="152"/>
      <c r="L12" s="27"/>
      <c r="M12" s="27"/>
      <c r="N12" s="27"/>
      <c r="O12" s="27"/>
      <c r="P12" s="27"/>
    </row>
    <row r="13" spans="2:16" ht="24.75" customHeight="1">
      <c r="B13" s="150"/>
      <c r="C13" s="151"/>
      <c r="D13" s="151"/>
      <c r="E13" s="151"/>
      <c r="F13" s="151"/>
      <c r="G13" s="151"/>
      <c r="H13" s="151"/>
      <c r="I13" s="151"/>
      <c r="J13" s="151"/>
      <c r="K13" s="152"/>
      <c r="L13" s="27"/>
      <c r="M13" s="27"/>
      <c r="N13" s="27"/>
      <c r="O13" s="27"/>
      <c r="P13" s="27"/>
    </row>
    <row r="14" spans="2:16" ht="24.75" customHeight="1">
      <c r="B14" s="150"/>
      <c r="C14" s="151"/>
      <c r="D14" s="151"/>
      <c r="E14" s="151"/>
      <c r="F14" s="151"/>
      <c r="G14" s="151"/>
      <c r="H14" s="151"/>
      <c r="I14" s="151"/>
      <c r="J14" s="151"/>
      <c r="K14" s="152"/>
      <c r="L14" s="27"/>
      <c r="M14" s="27"/>
      <c r="N14" s="27"/>
      <c r="O14" s="27"/>
      <c r="P14" s="27"/>
    </row>
    <row r="15" spans="2:16" ht="24.75" customHeight="1">
      <c r="B15" s="150"/>
      <c r="C15" s="151"/>
      <c r="D15" s="151"/>
      <c r="E15" s="151"/>
      <c r="F15" s="151"/>
      <c r="G15" s="151"/>
      <c r="H15" s="151"/>
      <c r="I15" s="151"/>
      <c r="J15" s="151"/>
      <c r="K15" s="152"/>
      <c r="L15" s="27"/>
      <c r="M15" s="27"/>
      <c r="N15" s="27"/>
      <c r="O15" s="27"/>
      <c r="P15" s="27"/>
    </row>
    <row r="16" spans="2:16" ht="24.75" customHeight="1">
      <c r="B16" s="150"/>
      <c r="C16" s="151"/>
      <c r="D16" s="151"/>
      <c r="E16" s="151"/>
      <c r="F16" s="151"/>
      <c r="G16" s="151"/>
      <c r="H16" s="151"/>
      <c r="I16" s="151"/>
      <c r="J16" s="151"/>
      <c r="K16" s="152"/>
      <c r="L16" s="27"/>
      <c r="M16" s="27"/>
      <c r="N16" s="27"/>
      <c r="O16" s="27"/>
      <c r="P16" s="27"/>
    </row>
    <row r="17" spans="2:16" ht="24.75" customHeight="1">
      <c r="B17" s="150"/>
      <c r="C17" s="151"/>
      <c r="D17" s="151"/>
      <c r="E17" s="151"/>
      <c r="F17" s="151"/>
      <c r="G17" s="151"/>
      <c r="H17" s="151"/>
      <c r="I17" s="151"/>
      <c r="J17" s="151"/>
      <c r="K17" s="152"/>
      <c r="L17" s="27"/>
      <c r="M17" s="27"/>
      <c r="N17" s="27"/>
      <c r="O17" s="27"/>
      <c r="P17" s="27"/>
    </row>
    <row r="18" spans="2:16" ht="24" customHeight="1">
      <c r="B18" s="150"/>
      <c r="C18" s="151"/>
      <c r="D18" s="151"/>
      <c r="E18" s="151"/>
      <c r="F18" s="151"/>
      <c r="G18" s="151"/>
      <c r="H18" s="151"/>
      <c r="I18" s="151"/>
      <c r="J18" s="151"/>
      <c r="K18" s="152"/>
      <c r="L18" s="27"/>
      <c r="M18" s="27"/>
      <c r="N18" s="27"/>
      <c r="O18" s="27"/>
      <c r="P18" s="27"/>
    </row>
    <row r="19" spans="2:16">
      <c r="B19" s="150"/>
      <c r="C19" s="151"/>
      <c r="D19" s="151"/>
      <c r="E19" s="151"/>
      <c r="F19" s="151"/>
      <c r="G19" s="151"/>
      <c r="H19" s="151"/>
      <c r="I19" s="151"/>
      <c r="J19" s="151"/>
      <c r="K19" s="152"/>
      <c r="L19" s="27"/>
      <c r="M19" s="27"/>
      <c r="N19" s="27"/>
      <c r="O19" s="27"/>
      <c r="P19" s="27"/>
    </row>
    <row r="20" spans="2:16">
      <c r="B20" s="150"/>
      <c r="C20" s="151"/>
      <c r="D20" s="151"/>
      <c r="E20" s="151"/>
      <c r="F20" s="151"/>
      <c r="G20" s="151"/>
      <c r="H20" s="151"/>
      <c r="I20" s="151"/>
      <c r="J20" s="151"/>
      <c r="K20" s="152"/>
      <c r="L20" s="27"/>
      <c r="M20" s="27"/>
      <c r="N20" s="27"/>
      <c r="O20" s="27"/>
      <c r="P20" s="27"/>
    </row>
    <row r="21" spans="2:16">
      <c r="B21" s="150"/>
      <c r="C21" s="151"/>
      <c r="D21" s="151"/>
      <c r="E21" s="151"/>
      <c r="F21" s="151"/>
      <c r="G21" s="151"/>
      <c r="H21" s="151"/>
      <c r="I21" s="151"/>
      <c r="J21" s="151"/>
      <c r="K21" s="152"/>
      <c r="L21" s="27"/>
      <c r="M21" s="27"/>
      <c r="N21" s="27"/>
      <c r="O21" s="27"/>
      <c r="P21" s="27"/>
    </row>
    <row r="22" spans="2:16">
      <c r="B22" s="150"/>
      <c r="C22" s="151"/>
      <c r="D22" s="151"/>
      <c r="E22" s="151"/>
      <c r="F22" s="151"/>
      <c r="G22" s="151"/>
      <c r="H22" s="151"/>
      <c r="I22" s="151"/>
      <c r="J22" s="151"/>
      <c r="K22" s="152"/>
      <c r="L22" s="27"/>
      <c r="M22" s="27"/>
      <c r="N22" s="27"/>
      <c r="O22" s="27"/>
      <c r="P22" s="27"/>
    </row>
    <row r="23" spans="2:16">
      <c r="B23" s="150"/>
      <c r="C23" s="151"/>
      <c r="D23" s="151"/>
      <c r="E23" s="151"/>
      <c r="F23" s="151"/>
      <c r="G23" s="151"/>
      <c r="H23" s="151"/>
      <c r="I23" s="151"/>
      <c r="J23" s="151"/>
      <c r="K23" s="152"/>
      <c r="L23" s="27"/>
      <c r="M23" s="27"/>
      <c r="N23" s="27"/>
      <c r="O23" s="27"/>
      <c r="P23" s="27"/>
    </row>
    <row r="24" spans="2:16">
      <c r="B24" s="150"/>
      <c r="C24" s="151"/>
      <c r="D24" s="151"/>
      <c r="E24" s="151"/>
      <c r="F24" s="151"/>
      <c r="G24" s="151"/>
      <c r="H24" s="151"/>
      <c r="I24" s="151"/>
      <c r="J24" s="151"/>
      <c r="K24" s="152"/>
      <c r="L24" s="27"/>
      <c r="M24" s="27"/>
      <c r="N24" s="27"/>
      <c r="O24" s="27"/>
      <c r="P24" s="27"/>
    </row>
    <row r="25" spans="2:16">
      <c r="B25" s="150"/>
      <c r="C25" s="151"/>
      <c r="D25" s="151"/>
      <c r="E25" s="151"/>
      <c r="F25" s="151"/>
      <c r="G25" s="151"/>
      <c r="H25" s="151"/>
      <c r="I25" s="151"/>
      <c r="J25" s="151"/>
      <c r="K25" s="152"/>
      <c r="L25" s="27"/>
      <c r="M25" s="27"/>
      <c r="N25" s="27"/>
      <c r="O25" s="27"/>
      <c r="P25" s="27"/>
    </row>
    <row r="26" spans="2:16">
      <c r="B26" s="153"/>
      <c r="C26" s="154"/>
      <c r="D26" s="154"/>
      <c r="E26" s="154"/>
      <c r="F26" s="154"/>
      <c r="G26" s="154"/>
      <c r="H26" s="154"/>
      <c r="I26" s="154"/>
      <c r="J26" s="154"/>
      <c r="K26" s="155"/>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L100"/>
  <sheetViews>
    <sheetView topLeftCell="A23" zoomScale="76" zoomScaleNormal="76" workbookViewId="0">
      <selection activeCell="I35" sqref="I35:I36"/>
    </sheetView>
  </sheetViews>
  <sheetFormatPr baseColWidth="10" defaultColWidth="11.44140625" defaultRowHeight="13.8"/>
  <cols>
    <col min="1" max="1" width="1.5546875" style="1" customWidth="1"/>
    <col min="2" max="2" width="1.109375" style="1" customWidth="1"/>
    <col min="3" max="3" width="30.88671875" style="1" customWidth="1"/>
    <col min="4" max="4" width="40" style="1" customWidth="1"/>
    <col min="5" max="5" width="24" style="1" customWidth="1"/>
    <col min="6" max="6" width="23.109375" style="1" customWidth="1"/>
    <col min="7" max="8" width="13.33203125" style="1" customWidth="1"/>
    <col min="9" max="9" width="15.33203125" style="1" customWidth="1"/>
    <col min="10" max="10" width="25.6640625" style="1" hidden="1" customWidth="1"/>
    <col min="11" max="11" width="20.5546875" style="1" hidden="1" customWidth="1"/>
    <col min="12" max="12" width="5.88671875" style="1" customWidth="1"/>
    <col min="13" max="16384" width="11.44140625" style="1"/>
  </cols>
  <sheetData>
    <row r="1" spans="2:12" ht="9" customHeight="1"/>
    <row r="2" spans="2:12" ht="15" customHeight="1">
      <c r="B2" s="35"/>
      <c r="C2" s="156"/>
      <c r="D2" s="158"/>
      <c r="E2" s="158"/>
      <c r="F2" s="158"/>
      <c r="G2" s="158"/>
      <c r="H2" s="158"/>
      <c r="I2" s="157"/>
      <c r="J2" s="49"/>
      <c r="K2" s="31" t="s">
        <v>33</v>
      </c>
      <c r="L2" s="62"/>
    </row>
    <row r="3" spans="2:12" ht="12.75" customHeight="1">
      <c r="B3" s="36"/>
      <c r="C3" s="156"/>
      <c r="D3" s="158"/>
      <c r="E3" s="158"/>
      <c r="F3" s="158"/>
      <c r="G3" s="158"/>
      <c r="H3" s="158"/>
      <c r="I3" s="157"/>
      <c r="J3" s="49"/>
      <c r="K3" s="32" t="s">
        <v>34</v>
      </c>
      <c r="L3" s="62"/>
    </row>
    <row r="4" spans="2:12" ht="12.75" customHeight="1">
      <c r="B4" s="36"/>
      <c r="C4" s="156"/>
      <c r="D4" s="158"/>
      <c r="E4" s="158"/>
      <c r="F4" s="158"/>
      <c r="G4" s="158"/>
      <c r="H4" s="158"/>
      <c r="I4" s="157"/>
      <c r="J4" s="49"/>
      <c r="K4" s="32" t="s">
        <v>35</v>
      </c>
      <c r="L4" s="62"/>
    </row>
    <row r="5" spans="2:12" ht="12.75" customHeight="1">
      <c r="B5" s="36"/>
      <c r="C5" s="156"/>
      <c r="D5" s="158"/>
      <c r="E5" s="158"/>
      <c r="F5" s="158"/>
      <c r="G5" s="158"/>
      <c r="H5" s="158"/>
      <c r="I5" s="157"/>
      <c r="J5" s="49"/>
      <c r="K5" s="32" t="s">
        <v>36</v>
      </c>
      <c r="L5" s="62"/>
    </row>
    <row r="6" spans="2:12" ht="12.75" customHeight="1">
      <c r="B6" s="37"/>
      <c r="C6" s="156"/>
      <c r="D6" s="158"/>
      <c r="E6" s="158"/>
      <c r="F6" s="158"/>
      <c r="G6" s="158"/>
      <c r="H6" s="158"/>
      <c r="I6" s="157"/>
      <c r="J6" s="49"/>
      <c r="K6" s="33" t="s">
        <v>37</v>
      </c>
      <c r="L6" s="62"/>
    </row>
    <row r="7" spans="2:12">
      <c r="B7" s="3"/>
      <c r="C7" s="4"/>
      <c r="D7" s="4"/>
      <c r="E7" s="34"/>
      <c r="F7" s="34"/>
      <c r="G7" s="34"/>
      <c r="H7" s="34"/>
      <c r="I7" s="19"/>
      <c r="J7" s="19"/>
      <c r="K7" s="2"/>
      <c r="L7" s="62"/>
    </row>
    <row r="8" spans="2:12">
      <c r="B8" s="3"/>
      <c r="C8" s="4"/>
      <c r="D8" s="4"/>
      <c r="E8" s="34"/>
      <c r="F8" s="34"/>
      <c r="G8" s="34"/>
      <c r="H8" s="34"/>
      <c r="I8" s="19"/>
      <c r="J8" s="19"/>
      <c r="K8" s="5"/>
      <c r="L8" s="62"/>
    </row>
    <row r="9" spans="2:12">
      <c r="B9" s="3"/>
      <c r="C9" s="4"/>
      <c r="D9" s="4"/>
      <c r="E9" s="4"/>
      <c r="F9" s="162" t="s">
        <v>18</v>
      </c>
      <c r="G9" s="162"/>
      <c r="H9" s="162"/>
      <c r="I9" s="19"/>
      <c r="J9" s="19"/>
      <c r="K9" s="5"/>
      <c r="L9" s="62"/>
    </row>
    <row r="10" spans="2:12">
      <c r="B10" s="3"/>
      <c r="C10" s="4"/>
      <c r="D10" s="4"/>
      <c r="E10" s="4"/>
      <c r="F10" s="162" t="s">
        <v>15</v>
      </c>
      <c r="G10" s="162"/>
      <c r="H10" s="162"/>
      <c r="I10" s="4"/>
      <c r="J10" s="4"/>
      <c r="K10" s="5"/>
      <c r="L10" s="62"/>
    </row>
    <row r="11" spans="2:12">
      <c r="B11" s="3"/>
      <c r="C11" s="4"/>
      <c r="D11" s="4"/>
      <c r="E11" s="4"/>
      <c r="F11" s="162" t="s">
        <v>16</v>
      </c>
      <c r="G11" s="162"/>
      <c r="H11" s="162"/>
      <c r="I11" s="4"/>
      <c r="J11" s="4"/>
      <c r="K11" s="5"/>
      <c r="L11" s="62"/>
    </row>
    <row r="12" spans="2:12">
      <c r="B12" s="3"/>
      <c r="C12" s="4"/>
      <c r="D12" s="4"/>
      <c r="E12" s="4"/>
      <c r="F12" s="162" t="s">
        <v>21</v>
      </c>
      <c r="G12" s="162"/>
      <c r="H12" s="162"/>
      <c r="I12" s="4"/>
      <c r="J12" s="4"/>
      <c r="K12" s="5"/>
      <c r="L12" s="62"/>
    </row>
    <row r="13" spans="2:12">
      <c r="B13" s="3"/>
      <c r="C13" s="4"/>
      <c r="D13" s="4"/>
      <c r="E13" s="4"/>
      <c r="F13" s="162" t="s">
        <v>22</v>
      </c>
      <c r="G13" s="162"/>
      <c r="H13" s="162"/>
      <c r="I13" s="4"/>
      <c r="J13" s="4"/>
      <c r="K13" s="5"/>
      <c r="L13" s="62"/>
    </row>
    <row r="14" spans="2:12">
      <c r="B14" s="3"/>
      <c r="C14" s="4"/>
      <c r="D14" s="4"/>
      <c r="E14" s="4"/>
      <c r="F14" s="20"/>
      <c r="G14" s="34"/>
      <c r="H14" s="34"/>
      <c r="I14" s="4"/>
      <c r="J14" s="4"/>
      <c r="K14" s="5"/>
      <c r="L14" s="62"/>
    </row>
    <row r="15" spans="2:12" ht="5.25" customHeight="1">
      <c r="B15" s="3"/>
      <c r="C15" s="9"/>
      <c r="D15" s="9"/>
      <c r="E15" s="7"/>
      <c r="F15" s="7"/>
      <c r="G15" s="4"/>
      <c r="H15" s="4"/>
      <c r="I15" s="4"/>
      <c r="J15" s="4"/>
      <c r="K15" s="5"/>
      <c r="L15" s="62"/>
    </row>
    <row r="16" spans="2:12" ht="15" customHeight="1">
      <c r="B16" s="3"/>
      <c r="C16" s="166"/>
      <c r="D16" s="166"/>
      <c r="E16" s="166"/>
      <c r="F16" s="166"/>
      <c r="G16" s="166"/>
      <c r="H16" s="166"/>
      <c r="I16" s="4"/>
      <c r="J16" s="4"/>
      <c r="K16" s="5"/>
      <c r="L16" s="62"/>
    </row>
    <row r="17" spans="2:12" ht="5.25" customHeight="1">
      <c r="B17" s="3"/>
      <c r="C17" s="7"/>
      <c r="D17" s="7"/>
      <c r="E17" s="7"/>
      <c r="F17" s="7"/>
      <c r="G17" s="7"/>
      <c r="H17" s="7"/>
      <c r="I17" s="4"/>
      <c r="J17" s="4"/>
      <c r="K17" s="5"/>
      <c r="L17" s="62"/>
    </row>
    <row r="18" spans="2:12" ht="17.25" customHeight="1">
      <c r="B18" s="3"/>
      <c r="C18" s="164"/>
      <c r="D18" s="164"/>
      <c r="E18" s="164"/>
      <c r="F18" s="164"/>
      <c r="G18" s="164"/>
      <c r="H18" s="164"/>
      <c r="I18" s="4"/>
      <c r="J18" s="4"/>
      <c r="K18" s="5"/>
      <c r="L18" s="62"/>
    </row>
    <row r="19" spans="2:12" ht="4.5" customHeight="1">
      <c r="B19" s="3"/>
      <c r="C19" s="9"/>
      <c r="D19" s="9"/>
      <c r="E19" s="9"/>
      <c r="F19" s="9"/>
      <c r="G19" s="10"/>
      <c r="H19" s="10"/>
      <c r="I19" s="4"/>
      <c r="J19" s="4"/>
      <c r="K19" s="5"/>
      <c r="L19" s="62"/>
    </row>
    <row r="20" spans="2:12" ht="15.75" customHeight="1">
      <c r="B20" s="3"/>
      <c r="C20" s="165"/>
      <c r="D20" s="165"/>
      <c r="E20" s="165"/>
      <c r="F20" s="165"/>
      <c r="G20" s="165"/>
      <c r="H20" s="165"/>
      <c r="I20" s="4"/>
      <c r="J20" s="4"/>
      <c r="K20" s="5"/>
      <c r="L20" s="62"/>
    </row>
    <row r="21" spans="2:12" ht="9" customHeight="1">
      <c r="B21" s="3"/>
      <c r="C21" s="8"/>
      <c r="D21" s="8"/>
      <c r="E21" s="8"/>
      <c r="F21" s="8"/>
      <c r="G21" s="8"/>
      <c r="H21" s="8"/>
      <c r="I21" s="8"/>
      <c r="J21" s="8"/>
      <c r="K21" s="5"/>
      <c r="L21" s="62"/>
    </row>
    <row r="22" spans="2:12" ht="29.25" customHeight="1">
      <c r="B22" s="3"/>
      <c r="C22" s="167"/>
      <c r="D22" s="167"/>
      <c r="E22" s="167"/>
      <c r="F22" s="167"/>
      <c r="G22" s="167"/>
      <c r="H22" s="167"/>
      <c r="I22" s="4"/>
      <c r="J22" s="4"/>
      <c r="K22" s="5"/>
      <c r="L22" s="62"/>
    </row>
    <row r="23" spans="2:12" ht="29.25" customHeight="1">
      <c r="B23" s="3"/>
      <c r="C23" s="168"/>
      <c r="D23" s="168"/>
      <c r="E23" s="168"/>
      <c r="F23" s="168"/>
      <c r="G23" s="168"/>
      <c r="H23" s="168"/>
      <c r="I23" s="4"/>
      <c r="J23" s="4"/>
      <c r="K23" s="5"/>
      <c r="L23" s="62"/>
    </row>
    <row r="24" spans="2:12" ht="15.75" customHeight="1">
      <c r="B24" s="3"/>
      <c r="C24" s="165"/>
      <c r="D24" s="165"/>
      <c r="E24" s="165"/>
      <c r="F24" s="165"/>
      <c r="G24" s="165"/>
      <c r="H24" s="165"/>
      <c r="I24" s="24"/>
      <c r="J24" s="24"/>
      <c r="K24" s="5"/>
      <c r="L24" s="62"/>
    </row>
    <row r="25" spans="2:12" ht="5.25" customHeight="1">
      <c r="B25" s="3"/>
      <c r="C25" s="9"/>
      <c r="D25" s="9"/>
      <c r="E25" s="7"/>
      <c r="F25" s="7"/>
      <c r="G25" s="7"/>
      <c r="H25" s="7"/>
      <c r="I25" s="7"/>
      <c r="J25" s="7"/>
      <c r="K25" s="5"/>
      <c r="L25" s="62"/>
    </row>
    <row r="26" spans="2:12" ht="34.5" customHeight="1">
      <c r="B26" s="3"/>
      <c r="C26" s="164"/>
      <c r="D26" s="164"/>
      <c r="E26" s="164"/>
      <c r="F26" s="164"/>
      <c r="G26" s="164"/>
      <c r="H26" s="164"/>
      <c r="I26" s="7"/>
      <c r="J26" s="7"/>
      <c r="K26" s="5"/>
      <c r="L26" s="62"/>
    </row>
    <row r="27" spans="2:12" ht="3.75" customHeight="1">
      <c r="B27" s="3"/>
      <c r="C27" s="18"/>
      <c r="D27" s="18"/>
      <c r="E27" s="18"/>
      <c r="F27" s="18"/>
      <c r="G27" s="18"/>
      <c r="H27" s="18"/>
      <c r="I27" s="7"/>
      <c r="J27" s="7"/>
      <c r="K27" s="5"/>
      <c r="L27" s="62"/>
    </row>
    <row r="28" spans="2:12" ht="33.75" customHeight="1">
      <c r="B28" s="3"/>
      <c r="C28" s="164"/>
      <c r="D28" s="164"/>
      <c r="E28" s="164"/>
      <c r="F28" s="164"/>
      <c r="G28" s="164"/>
      <c r="H28" s="164"/>
      <c r="I28" s="7"/>
      <c r="J28" s="7"/>
      <c r="K28" s="5"/>
      <c r="L28" s="62"/>
    </row>
    <row r="29" spans="2:12" ht="3.75" customHeight="1">
      <c r="B29" s="3"/>
      <c r="C29" s="9"/>
      <c r="D29" s="9"/>
      <c r="E29" s="9"/>
      <c r="F29" s="9"/>
      <c r="G29" s="9"/>
      <c r="H29" s="9"/>
      <c r="I29" s="7"/>
      <c r="J29" s="7"/>
      <c r="K29" s="5"/>
      <c r="L29" s="62"/>
    </row>
    <row r="30" spans="2:12" ht="5.25" customHeight="1">
      <c r="B30" s="3"/>
      <c r="C30" s="12"/>
      <c r="D30" s="12"/>
      <c r="E30" s="12"/>
      <c r="F30" s="12"/>
      <c r="G30" s="12"/>
      <c r="H30" s="12"/>
      <c r="I30" s="4"/>
      <c r="J30" s="4"/>
      <c r="K30" s="5"/>
      <c r="L30" s="62"/>
    </row>
    <row r="31" spans="2:12" ht="15.75" customHeight="1">
      <c r="B31" s="3"/>
      <c r="C31" s="166"/>
      <c r="D31" s="166"/>
      <c r="E31" s="166"/>
      <c r="F31" s="166"/>
      <c r="G31" s="166"/>
      <c r="H31" s="166"/>
      <c r="I31" s="6"/>
      <c r="J31" s="6"/>
      <c r="K31" s="5"/>
      <c r="L31" s="62"/>
    </row>
    <row r="32" spans="2:12" ht="6" customHeight="1">
      <c r="B32" s="3"/>
      <c r="C32" s="13"/>
      <c r="D32" s="13"/>
      <c r="E32" s="13"/>
      <c r="F32" s="13"/>
      <c r="G32" s="13"/>
      <c r="H32" s="13"/>
      <c r="I32" s="4"/>
      <c r="J32" s="4"/>
      <c r="K32" s="5"/>
      <c r="L32" s="62"/>
    </row>
    <row r="33" spans="2:12" ht="33" customHeight="1">
      <c r="B33" s="3"/>
      <c r="C33" s="172" t="s">
        <v>39</v>
      </c>
      <c r="D33" s="163" t="s">
        <v>41</v>
      </c>
      <c r="E33" s="163" t="s">
        <v>44</v>
      </c>
      <c r="F33" s="163"/>
      <c r="G33" s="163" t="s">
        <v>45</v>
      </c>
      <c r="H33" s="163" t="s">
        <v>46</v>
      </c>
      <c r="I33" s="130"/>
      <c r="J33" s="46"/>
      <c r="K33" s="5"/>
      <c r="L33" s="62"/>
    </row>
    <row r="34" spans="2:12" ht="33" customHeight="1">
      <c r="B34" s="3"/>
      <c r="C34" s="172"/>
      <c r="D34" s="163"/>
      <c r="E34" s="48" t="s">
        <v>5</v>
      </c>
      <c r="F34" s="48" t="s">
        <v>6</v>
      </c>
      <c r="G34" s="163"/>
      <c r="H34" s="163"/>
      <c r="I34" s="51" t="s">
        <v>19</v>
      </c>
      <c r="J34" s="25" t="s">
        <v>52</v>
      </c>
      <c r="K34" s="25" t="s">
        <v>53</v>
      </c>
      <c r="L34" s="62"/>
    </row>
    <row r="35" spans="2:12" s="120" customFormat="1" ht="167.25" customHeight="1">
      <c r="B35" s="112"/>
      <c r="C35" s="133" t="s">
        <v>77</v>
      </c>
      <c r="D35" s="135" t="s">
        <v>73</v>
      </c>
      <c r="E35" s="136">
        <v>1</v>
      </c>
      <c r="F35" s="136" t="s">
        <v>74</v>
      </c>
      <c r="G35" s="137">
        <v>44501</v>
      </c>
      <c r="H35" s="137">
        <v>44742</v>
      </c>
      <c r="I35" s="138">
        <v>0.75</v>
      </c>
      <c r="J35" s="117" t="e">
        <f>IF(#REF!="Baja",1,IF(#REF!="Media - baja",2,IF(#REF!="Media",3,IF(#REF!="Media - alta",4,5))))</f>
        <v>#REF!</v>
      </c>
      <c r="K35" s="118" t="e">
        <f>I35*J35</f>
        <v>#REF!</v>
      </c>
      <c r="L35" s="119"/>
    </row>
    <row r="36" spans="2:12" s="120" customFormat="1" ht="98.25" customHeight="1">
      <c r="B36" s="112"/>
      <c r="C36" s="134" t="s">
        <v>80</v>
      </c>
      <c r="D36" s="134" t="s">
        <v>81</v>
      </c>
      <c r="E36" s="136">
        <v>34</v>
      </c>
      <c r="F36" s="134" t="s">
        <v>76</v>
      </c>
      <c r="G36" s="137">
        <v>44501</v>
      </c>
      <c r="H36" s="137">
        <v>44742</v>
      </c>
      <c r="I36" s="138">
        <v>0.15</v>
      </c>
      <c r="J36" s="117" t="e">
        <f>IF(#REF!="Baja",1,IF(#REF!="Media - baja",2,IF(#REF!="Media",3,IF(#REF!="Media - alta",4,5))))</f>
        <v>#REF!</v>
      </c>
      <c r="K36" s="118" t="e">
        <f t="shared" ref="K36:K55" si="0">I36*J36</f>
        <v>#REF!</v>
      </c>
      <c r="L36" s="119"/>
    </row>
    <row r="37" spans="2:12" s="14" customFormat="1" ht="31.5" customHeight="1">
      <c r="B37" s="15"/>
      <c r="C37" s="68" t="s">
        <v>61</v>
      </c>
      <c r="D37" s="68" t="s">
        <v>64</v>
      </c>
      <c r="E37" s="61"/>
      <c r="F37" s="59"/>
      <c r="G37" s="60"/>
      <c r="H37" s="60"/>
      <c r="I37" s="61"/>
      <c r="J37" s="22" t="e">
        <f>IF(#REF!="Baja",1,IF(#REF!="Media - baja",2,IF(#REF!="Media",3,IF(#REF!="Media - alta",4,5))))</f>
        <v>#REF!</v>
      </c>
      <c r="K37" s="45" t="e">
        <f t="shared" si="0"/>
        <v>#REF!</v>
      </c>
      <c r="L37" s="63"/>
    </row>
    <row r="38" spans="2:12" s="14" customFormat="1" ht="31.5" customHeight="1">
      <c r="B38" s="15"/>
      <c r="C38" s="57"/>
      <c r="D38" s="57"/>
      <c r="E38" s="61"/>
      <c r="F38" s="59"/>
      <c r="G38" s="60"/>
      <c r="H38" s="60"/>
      <c r="I38" s="61"/>
      <c r="J38" s="22" t="e">
        <f>IF(#REF!="Baja",1,IF(#REF!="Media - baja",2,IF(#REF!="Media",3,IF(#REF!="Media - alta",4,5))))</f>
        <v>#REF!</v>
      </c>
      <c r="K38" s="45" t="e">
        <f t="shared" si="0"/>
        <v>#REF!</v>
      </c>
      <c r="L38" s="63"/>
    </row>
    <row r="39" spans="2:12" s="14" customFormat="1" ht="31.5" customHeight="1">
      <c r="B39" s="15"/>
      <c r="C39" s="57"/>
      <c r="D39" s="57"/>
      <c r="E39" s="61"/>
      <c r="F39" s="59"/>
      <c r="G39" s="60"/>
      <c r="H39" s="60"/>
      <c r="I39" s="61"/>
      <c r="J39" s="22" t="e">
        <f>IF(#REF!="Baja",1,IF(#REF!="Media - baja",2,IF(#REF!="Media",3,IF(#REF!="Media - alta",4,5))))</f>
        <v>#REF!</v>
      </c>
      <c r="K39" s="45" t="e">
        <f t="shared" si="0"/>
        <v>#REF!</v>
      </c>
      <c r="L39" s="63"/>
    </row>
    <row r="40" spans="2:12" s="14" customFormat="1" ht="31.5" customHeight="1">
      <c r="B40" s="15"/>
      <c r="C40" s="57"/>
      <c r="D40" s="57"/>
      <c r="E40" s="61"/>
      <c r="F40" s="59"/>
      <c r="G40" s="60"/>
      <c r="H40" s="60"/>
      <c r="I40" s="61"/>
      <c r="J40" s="22" t="e">
        <f>IF(#REF!="Baja",1,IF(#REF!="Media - baja",2,IF(#REF!="Media",3,IF(#REF!="Media - alta",4,5))))</f>
        <v>#REF!</v>
      </c>
      <c r="K40" s="45" t="e">
        <f t="shared" si="0"/>
        <v>#REF!</v>
      </c>
      <c r="L40" s="63"/>
    </row>
    <row r="41" spans="2:12" s="14" customFormat="1" ht="31.5" customHeight="1">
      <c r="B41" s="15"/>
      <c r="C41" s="57"/>
      <c r="D41" s="57"/>
      <c r="E41" s="61"/>
      <c r="F41" s="59"/>
      <c r="G41" s="60"/>
      <c r="H41" s="60"/>
      <c r="I41" s="61"/>
      <c r="J41" s="22" t="e">
        <f>IF(#REF!="Baja",1,IF(#REF!="Media - baja",2,IF(#REF!="Media",3,IF(#REF!="Media - alta",4,5))))</f>
        <v>#REF!</v>
      </c>
      <c r="K41" s="45" t="e">
        <f t="shared" si="0"/>
        <v>#REF!</v>
      </c>
      <c r="L41" s="63"/>
    </row>
    <row r="42" spans="2:12" s="14" customFormat="1" ht="31.5" customHeight="1">
      <c r="B42" s="15"/>
      <c r="C42" s="57"/>
      <c r="D42" s="57"/>
      <c r="E42" s="61"/>
      <c r="F42" s="59"/>
      <c r="G42" s="60"/>
      <c r="H42" s="60"/>
      <c r="I42" s="61"/>
      <c r="J42" s="22" t="e">
        <f>IF(#REF!="Baja",1,IF(#REF!="Media - baja",2,IF(#REF!="Media",3,IF(#REF!="Media - alta",4,5))))</f>
        <v>#REF!</v>
      </c>
      <c r="K42" s="45" t="e">
        <f t="shared" si="0"/>
        <v>#REF!</v>
      </c>
      <c r="L42" s="63"/>
    </row>
    <row r="43" spans="2:12" s="14" customFormat="1" ht="31.5" customHeight="1">
      <c r="B43" s="15"/>
      <c r="C43" s="57"/>
      <c r="D43" s="57"/>
      <c r="E43" s="61"/>
      <c r="F43" s="59"/>
      <c r="G43" s="60"/>
      <c r="H43" s="60"/>
      <c r="I43" s="61"/>
      <c r="J43" s="22" t="e">
        <f>IF(#REF!="Baja",1,IF(#REF!="Media - baja",2,IF(#REF!="Media",3,IF(#REF!="Media - alta",4,5))))</f>
        <v>#REF!</v>
      </c>
      <c r="K43" s="45" t="e">
        <f t="shared" si="0"/>
        <v>#REF!</v>
      </c>
      <c r="L43" s="63"/>
    </row>
    <row r="44" spans="2:12" s="14" customFormat="1" ht="31.5" customHeight="1">
      <c r="B44" s="15"/>
      <c r="C44" s="57"/>
      <c r="D44" s="57"/>
      <c r="E44" s="61"/>
      <c r="F44" s="59"/>
      <c r="G44" s="60"/>
      <c r="H44" s="60"/>
      <c r="I44" s="61"/>
      <c r="J44" s="22" t="e">
        <f>IF(#REF!="Baja",1,IF(#REF!="Media - baja",2,IF(#REF!="Media",3,IF(#REF!="Media - alta",4,5))))</f>
        <v>#REF!</v>
      </c>
      <c r="K44" s="45" t="e">
        <f t="shared" si="0"/>
        <v>#REF!</v>
      </c>
      <c r="L44" s="63"/>
    </row>
    <row r="45" spans="2:12" s="14" customFormat="1" ht="31.5" customHeight="1">
      <c r="B45" s="15"/>
      <c r="C45" s="57"/>
      <c r="D45" s="57"/>
      <c r="E45" s="61"/>
      <c r="F45" s="59"/>
      <c r="G45" s="60"/>
      <c r="H45" s="60"/>
      <c r="I45" s="61"/>
      <c r="J45" s="22" t="e">
        <f>IF(#REF!="Baja",1,IF(#REF!="Media - baja",2,IF(#REF!="Media",3,IF(#REF!="Media - alta",4,5))))</f>
        <v>#REF!</v>
      </c>
      <c r="K45" s="45" t="e">
        <f t="shared" si="0"/>
        <v>#REF!</v>
      </c>
      <c r="L45" s="63"/>
    </row>
    <row r="46" spans="2:12" s="14" customFormat="1" ht="31.5" customHeight="1">
      <c r="B46" s="15"/>
      <c r="C46" s="57"/>
      <c r="D46" s="57"/>
      <c r="E46" s="61"/>
      <c r="F46" s="59"/>
      <c r="G46" s="60"/>
      <c r="H46" s="60"/>
      <c r="I46" s="61"/>
      <c r="J46" s="22" t="e">
        <f>IF(#REF!="Baja",1,IF(#REF!="Media - baja",2,IF(#REF!="Media",3,IF(#REF!="Media - alta",4,5))))</f>
        <v>#REF!</v>
      </c>
      <c r="K46" s="45" t="e">
        <f t="shared" si="0"/>
        <v>#REF!</v>
      </c>
      <c r="L46" s="63"/>
    </row>
    <row r="47" spans="2:12" s="14" customFormat="1" ht="31.5" customHeight="1">
      <c r="B47" s="15"/>
      <c r="C47" s="57"/>
      <c r="D47" s="57"/>
      <c r="E47" s="61"/>
      <c r="F47" s="59"/>
      <c r="G47" s="60"/>
      <c r="H47" s="60"/>
      <c r="I47" s="61"/>
      <c r="J47" s="22" t="e">
        <f>IF(#REF!="Baja",1,IF(#REF!="Media - baja",2,IF(#REF!="Media",3,IF(#REF!="Media - alta",4,5))))</f>
        <v>#REF!</v>
      </c>
      <c r="K47" s="45" t="e">
        <f t="shared" si="0"/>
        <v>#REF!</v>
      </c>
      <c r="L47" s="63"/>
    </row>
    <row r="48" spans="2:12" s="14" customFormat="1" ht="31.5" customHeight="1">
      <c r="B48" s="15"/>
      <c r="C48" s="57"/>
      <c r="D48" s="57"/>
      <c r="E48" s="61"/>
      <c r="F48" s="59"/>
      <c r="G48" s="60"/>
      <c r="H48" s="60"/>
      <c r="I48" s="61"/>
      <c r="J48" s="22"/>
      <c r="K48" s="45"/>
      <c r="L48" s="63"/>
    </row>
    <row r="49" spans="1:12" s="14" customFormat="1" ht="31.5" customHeight="1">
      <c r="B49" s="15"/>
      <c r="C49" s="57"/>
      <c r="D49" s="57"/>
      <c r="E49" s="61"/>
      <c r="F49" s="59"/>
      <c r="G49" s="60"/>
      <c r="H49" s="60"/>
      <c r="I49" s="61"/>
      <c r="J49" s="22"/>
      <c r="K49" s="45"/>
      <c r="L49" s="63"/>
    </row>
    <row r="50" spans="1:12" s="14" customFormat="1" ht="31.5" customHeight="1">
      <c r="B50" s="15"/>
      <c r="C50" s="57"/>
      <c r="D50" s="57"/>
      <c r="E50" s="61"/>
      <c r="F50" s="59"/>
      <c r="G50" s="60"/>
      <c r="H50" s="60"/>
      <c r="I50" s="61"/>
      <c r="J50" s="22"/>
      <c r="K50" s="45"/>
      <c r="L50" s="63"/>
    </row>
    <row r="51" spans="1:12" s="14" customFormat="1" ht="31.5" customHeight="1">
      <c r="B51" s="15"/>
      <c r="C51" s="57"/>
      <c r="D51" s="57"/>
      <c r="E51" s="61"/>
      <c r="F51" s="59"/>
      <c r="G51" s="60"/>
      <c r="H51" s="60"/>
      <c r="I51" s="61"/>
      <c r="J51" s="22"/>
      <c r="K51" s="45"/>
      <c r="L51" s="63"/>
    </row>
    <row r="52" spans="1:12" s="14" customFormat="1" ht="31.5" customHeight="1">
      <c r="B52" s="15"/>
      <c r="C52" s="57"/>
      <c r="D52" s="57"/>
      <c r="E52" s="61"/>
      <c r="F52" s="59"/>
      <c r="G52" s="60"/>
      <c r="H52" s="60"/>
      <c r="I52" s="61"/>
      <c r="J52" s="22"/>
      <c r="K52" s="45"/>
      <c r="L52" s="63"/>
    </row>
    <row r="53" spans="1:12" s="14" customFormat="1" ht="31.5" customHeight="1">
      <c r="B53" s="15"/>
      <c r="C53" s="57"/>
      <c r="D53" s="57"/>
      <c r="E53" s="61"/>
      <c r="F53" s="59"/>
      <c r="G53" s="60"/>
      <c r="H53" s="60"/>
      <c r="I53" s="61"/>
      <c r="J53" s="22"/>
      <c r="K53" s="45"/>
      <c r="L53" s="63"/>
    </row>
    <row r="54" spans="1:12" s="14" customFormat="1" ht="31.5" customHeight="1">
      <c r="B54" s="15"/>
      <c r="C54" s="57"/>
      <c r="D54" s="57"/>
      <c r="E54" s="61"/>
      <c r="F54" s="59"/>
      <c r="G54" s="60"/>
      <c r="H54" s="60"/>
      <c r="I54" s="61"/>
      <c r="J54" s="22" t="e">
        <f>IF(#REF!="Baja",1,IF(#REF!="Media - baja",2,IF(#REF!="Media",3,IF(#REF!="Media - alta",4,5))))</f>
        <v>#REF!</v>
      </c>
      <c r="K54" s="45" t="e">
        <f t="shared" si="0"/>
        <v>#REF!</v>
      </c>
      <c r="L54" s="63"/>
    </row>
    <row r="55" spans="1:12" s="14" customFormat="1" ht="31.5" customHeight="1">
      <c r="B55" s="15"/>
      <c r="C55" s="57"/>
      <c r="D55" s="57"/>
      <c r="E55" s="61"/>
      <c r="F55" s="59"/>
      <c r="G55" s="60"/>
      <c r="H55" s="60"/>
      <c r="I55" s="61"/>
      <c r="J55" s="22" t="e">
        <f>IF(#REF!="Baja",1,IF(#REF!="Media - baja",2,IF(#REF!="Media",3,IF(#REF!="Media - alta",4,5))))</f>
        <v>#REF!</v>
      </c>
      <c r="K55" s="45" t="e">
        <f t="shared" si="0"/>
        <v>#REF!</v>
      </c>
      <c r="L55" s="63"/>
    </row>
    <row r="56" spans="1:12" s="14" customFormat="1" ht="31.5" customHeight="1">
      <c r="B56" s="15"/>
      <c r="C56" s="38"/>
      <c r="D56" s="38"/>
      <c r="E56" s="41"/>
      <c r="F56" s="38"/>
      <c r="G56" s="42"/>
      <c r="H56" s="42"/>
      <c r="I56" s="43"/>
      <c r="J56" s="43"/>
      <c r="K56" s="43"/>
      <c r="L56" s="63"/>
    </row>
    <row r="57" spans="1:12" ht="21.75" customHeight="1">
      <c r="B57" s="65"/>
      <c r="C57" s="66"/>
      <c r="D57" s="66"/>
      <c r="E57" s="66"/>
      <c r="F57" s="66"/>
      <c r="G57" s="66"/>
      <c r="H57" s="66"/>
      <c r="I57" s="66"/>
      <c r="J57" s="66"/>
      <c r="K57" s="67"/>
      <c r="L57" s="62"/>
    </row>
    <row r="58" spans="1:12" ht="21.75" customHeight="1">
      <c r="A58" s="16"/>
      <c r="B58" s="178" t="s">
        <v>7</v>
      </c>
      <c r="C58" s="179"/>
      <c r="D58" s="179"/>
      <c r="E58" s="179"/>
      <c r="F58" s="179"/>
      <c r="G58" s="179"/>
      <c r="H58" s="179"/>
      <c r="I58" s="179"/>
      <c r="J58" s="179"/>
      <c r="K58" s="179"/>
      <c r="L58" s="180"/>
    </row>
    <row r="59" spans="1:12" ht="21.75" customHeight="1">
      <c r="A59" s="17"/>
      <c r="B59" s="175" t="s">
        <v>8</v>
      </c>
      <c r="C59" s="176"/>
      <c r="D59" s="176"/>
      <c r="E59" s="176"/>
      <c r="F59" s="176"/>
      <c r="G59" s="176"/>
      <c r="H59" s="176"/>
      <c r="I59" s="176"/>
      <c r="J59" s="176"/>
      <c r="K59" s="176"/>
      <c r="L59" s="177"/>
    </row>
    <row r="60" spans="1:12" ht="21.75" customHeight="1">
      <c r="B60" s="128" t="s">
        <v>9</v>
      </c>
      <c r="C60" s="159" t="s">
        <v>32</v>
      </c>
      <c r="D60" s="159"/>
      <c r="E60" s="160">
        <v>3</v>
      </c>
      <c r="F60" s="161"/>
      <c r="G60" s="161"/>
      <c r="H60" s="129" t="s">
        <v>10</v>
      </c>
      <c r="I60" s="173"/>
      <c r="J60" s="173"/>
      <c r="K60" s="173"/>
      <c r="L60" s="174"/>
    </row>
    <row r="61" spans="1:12" ht="80.25" customHeight="1">
      <c r="B61" s="169"/>
      <c r="C61" s="170"/>
      <c r="D61" s="170"/>
      <c r="E61" s="171"/>
      <c r="F61" s="171"/>
      <c r="G61" s="171"/>
      <c r="H61" s="170"/>
      <c r="I61" s="171"/>
      <c r="J61" s="171"/>
      <c r="K61" s="171"/>
      <c r="L61" s="64"/>
    </row>
    <row r="96" spans="12:12" ht="15.75" customHeight="1">
      <c r="L96" s="18"/>
    </row>
    <row r="97" spans="12:12">
      <c r="L97" s="18"/>
    </row>
    <row r="98" spans="12:12" ht="15.75" customHeight="1">
      <c r="L98" s="18"/>
    </row>
    <row r="99" spans="12:12">
      <c r="L99" s="9"/>
    </row>
    <row r="100" spans="12:12" ht="15.75" customHeight="1">
      <c r="L100" s="18"/>
    </row>
  </sheetData>
  <mergeCells count="28">
    <mergeCell ref="B61:K61"/>
    <mergeCell ref="C33:C34"/>
    <mergeCell ref="I60:L60"/>
    <mergeCell ref="B59:L59"/>
    <mergeCell ref="B58:L58"/>
    <mergeCell ref="F9:H9"/>
    <mergeCell ref="F10:H10"/>
    <mergeCell ref="F11:H11"/>
    <mergeCell ref="C16:H16"/>
    <mergeCell ref="C24:H24"/>
    <mergeCell ref="C22:H22"/>
    <mergeCell ref="C23:H23"/>
    <mergeCell ref="C2:C6"/>
    <mergeCell ref="I2:I6"/>
    <mergeCell ref="D2:H6"/>
    <mergeCell ref="C60:D60"/>
    <mergeCell ref="E60:G60"/>
    <mergeCell ref="F12:H12"/>
    <mergeCell ref="F13:H13"/>
    <mergeCell ref="D33:D34"/>
    <mergeCell ref="C18:H18"/>
    <mergeCell ref="C20:H20"/>
    <mergeCell ref="C26:H26"/>
    <mergeCell ref="C28:H28"/>
    <mergeCell ref="C31:H31"/>
    <mergeCell ref="E33:F33"/>
    <mergeCell ref="G33:G34"/>
    <mergeCell ref="H33:H34"/>
  </mergeCell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zoomScale="55" zoomScaleNormal="55" workbookViewId="0">
      <selection activeCell="D11" sqref="D11"/>
    </sheetView>
  </sheetViews>
  <sheetFormatPr baseColWidth="10" defaultColWidth="11.44140625" defaultRowHeight="13.8"/>
  <cols>
    <col min="1" max="1" width="1.5546875" style="1" customWidth="1"/>
    <col min="2" max="2" width="1.109375" style="1" customWidth="1"/>
    <col min="3" max="3" width="4.5546875" style="1" customWidth="1"/>
    <col min="4" max="4" width="32.88671875" style="1" customWidth="1"/>
    <col min="5" max="5" width="30.88671875" style="1" customWidth="1"/>
    <col min="6" max="6" width="21.5546875" style="1" customWidth="1"/>
    <col min="7" max="7" width="18.88671875" style="1" customWidth="1"/>
    <col min="8" max="8" width="15.6640625" style="1" customWidth="1"/>
    <col min="9" max="9" width="24.109375" style="1" customWidth="1"/>
    <col min="10" max="10" width="15.6640625" style="1" customWidth="1"/>
    <col min="11" max="11" width="26.5546875" style="1" hidden="1" customWidth="1"/>
    <col min="12" max="12" width="24" style="1" hidden="1" customWidth="1"/>
    <col min="13" max="13" width="23.109375" style="1" customWidth="1"/>
    <col min="14" max="14" width="18.109375" style="1" customWidth="1"/>
    <col min="15" max="15" width="40.6640625" style="1" customWidth="1"/>
    <col min="16" max="16" width="26.5546875" style="1" customWidth="1"/>
    <col min="17" max="17" width="25.44140625" style="1" customWidth="1"/>
    <col min="18" max="18" width="25.6640625" style="1" hidden="1" customWidth="1"/>
    <col min="19" max="19" width="20.5546875" style="1" hidden="1" customWidth="1"/>
    <col min="20" max="20" width="5.88671875" style="1" customWidth="1"/>
    <col min="21" max="16384" width="11.44140625" style="1"/>
  </cols>
  <sheetData>
    <row r="1" spans="2:19" ht="9" customHeight="1"/>
    <row r="2" spans="2:19" ht="15" customHeight="1">
      <c r="B2" s="78"/>
      <c r="C2" s="182"/>
      <c r="D2" s="183"/>
      <c r="E2" s="188" t="s">
        <v>0</v>
      </c>
      <c r="F2" s="189"/>
      <c r="G2" s="189"/>
      <c r="H2" s="189"/>
      <c r="I2" s="189"/>
      <c r="J2" s="189"/>
      <c r="K2" s="189"/>
      <c r="L2" s="189"/>
      <c r="M2" s="189"/>
      <c r="N2" s="190"/>
      <c r="O2" s="157" t="s">
        <v>1</v>
      </c>
      <c r="P2" s="157"/>
      <c r="Q2" s="157"/>
      <c r="R2" s="44"/>
      <c r="S2" s="31" t="s">
        <v>33</v>
      </c>
    </row>
    <row r="3" spans="2:19" ht="12.75" customHeight="1">
      <c r="B3" s="79"/>
      <c r="C3" s="184"/>
      <c r="D3" s="185"/>
      <c r="E3" s="191"/>
      <c r="F3" s="192"/>
      <c r="G3" s="192"/>
      <c r="H3" s="192"/>
      <c r="I3" s="192"/>
      <c r="J3" s="192"/>
      <c r="K3" s="192"/>
      <c r="L3" s="192"/>
      <c r="M3" s="192"/>
      <c r="N3" s="193"/>
      <c r="O3" s="157"/>
      <c r="P3" s="157"/>
      <c r="Q3" s="157"/>
      <c r="R3" s="44"/>
      <c r="S3" s="32" t="s">
        <v>34</v>
      </c>
    </row>
    <row r="4" spans="2:19" ht="12.75" customHeight="1">
      <c r="B4" s="79"/>
      <c r="C4" s="184"/>
      <c r="D4" s="185"/>
      <c r="E4" s="191"/>
      <c r="F4" s="192"/>
      <c r="G4" s="192"/>
      <c r="H4" s="192"/>
      <c r="I4" s="192"/>
      <c r="J4" s="192"/>
      <c r="K4" s="192"/>
      <c r="L4" s="192"/>
      <c r="M4" s="192"/>
      <c r="N4" s="193"/>
      <c r="O4" s="157"/>
      <c r="P4" s="157"/>
      <c r="Q4" s="157"/>
      <c r="R4" s="44"/>
      <c r="S4" s="32" t="s">
        <v>35</v>
      </c>
    </row>
    <row r="5" spans="2:19" ht="12.75" customHeight="1">
      <c r="B5" s="79"/>
      <c r="C5" s="184"/>
      <c r="D5" s="185"/>
      <c r="E5" s="191"/>
      <c r="F5" s="192"/>
      <c r="G5" s="192"/>
      <c r="H5" s="192"/>
      <c r="I5" s="192"/>
      <c r="J5" s="192"/>
      <c r="K5" s="192"/>
      <c r="L5" s="192"/>
      <c r="M5" s="192"/>
      <c r="N5" s="193"/>
      <c r="O5" s="157"/>
      <c r="P5" s="157"/>
      <c r="Q5" s="157"/>
      <c r="R5" s="44"/>
      <c r="S5" s="32" t="s">
        <v>36</v>
      </c>
    </row>
    <row r="6" spans="2:19" ht="12.75" customHeight="1">
      <c r="B6" s="80"/>
      <c r="C6" s="186"/>
      <c r="D6" s="187"/>
      <c r="E6" s="194"/>
      <c r="F6" s="195"/>
      <c r="G6" s="195"/>
      <c r="H6" s="195"/>
      <c r="I6" s="195"/>
      <c r="J6" s="195"/>
      <c r="K6" s="195"/>
      <c r="L6" s="195"/>
      <c r="M6" s="195"/>
      <c r="N6" s="196"/>
      <c r="O6" s="157"/>
      <c r="P6" s="157"/>
      <c r="Q6" s="157"/>
      <c r="R6" s="44"/>
      <c r="S6" s="33" t="s">
        <v>37</v>
      </c>
    </row>
    <row r="7" spans="2:19">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63" t="s">
        <v>31</v>
      </c>
      <c r="D9" s="172" t="s">
        <v>39</v>
      </c>
      <c r="E9" s="163" t="s">
        <v>41</v>
      </c>
      <c r="F9" s="163" t="s">
        <v>42</v>
      </c>
      <c r="G9" s="203" t="s">
        <v>59</v>
      </c>
      <c r="H9" s="204"/>
      <c r="I9" s="197" t="s">
        <v>60</v>
      </c>
      <c r="J9" s="197"/>
      <c r="K9" s="46"/>
      <c r="L9" s="5"/>
      <c r="M9" s="4"/>
      <c r="N9" s="181" t="s">
        <v>65</v>
      </c>
      <c r="O9" s="181"/>
      <c r="P9" s="4"/>
      <c r="Q9" s="62"/>
    </row>
    <row r="10" spans="2:19" ht="42" customHeight="1">
      <c r="B10" s="81"/>
      <c r="C10" s="163"/>
      <c r="D10" s="172"/>
      <c r="E10" s="163"/>
      <c r="F10" s="163"/>
      <c r="G10" s="50" t="s">
        <v>20</v>
      </c>
      <c r="H10" s="51" t="s">
        <v>55</v>
      </c>
      <c r="I10" s="25" t="s">
        <v>57</v>
      </c>
      <c r="J10" s="25" t="s">
        <v>56</v>
      </c>
      <c r="K10" s="25" t="s">
        <v>52</v>
      </c>
      <c r="L10" s="25" t="s">
        <v>53</v>
      </c>
      <c r="M10" s="4"/>
      <c r="N10" s="52" t="s">
        <v>51</v>
      </c>
      <c r="O10" s="53" t="s">
        <v>54</v>
      </c>
      <c r="P10" s="75"/>
      <c r="Q10" s="62"/>
    </row>
    <row r="11" spans="2:19" s="14" customFormat="1" ht="33" customHeight="1">
      <c r="B11" s="82"/>
      <c r="C11" s="21">
        <v>1</v>
      </c>
      <c r="D11" s="47" t="str">
        <f>'RG1'!C35</f>
        <v>Ajuste del procedimiento PR-RE-0033.</v>
      </c>
      <c r="E11" s="47" t="str">
        <f>'RG1'!D35</f>
        <v>Incluir una actividad dentro del PR-RE-033 para que cuando la corrección trate del articulo  589  ET, la certificacion emitida por las áreas de devoluciones
o quien haga sus veces en las direcciones seccionales, su respuesta debe quedar registrada en el formato interno 1103 "Control y Soportes de Modificaciones".</v>
      </c>
      <c r="F11" s="54" t="e">
        <f>'RG1'!#REF!</f>
        <v>#REF!</v>
      </c>
      <c r="G11" s="22" t="e">
        <f>'RG1'!#REF!</f>
        <v>#REF!</v>
      </c>
      <c r="H11" s="23">
        <f>'RG1'!I35</f>
        <v>0.75</v>
      </c>
      <c r="I11" s="22"/>
      <c r="J11" s="23"/>
      <c r="K11" s="22" t="e">
        <f t="shared" ref="K11:K23" si="0">IF(F11="Baja",1,IF(F11="Media - baja",2,IF(F11="Media",3,IF(F11="Media - alta",4,5))))</f>
        <v>#REF!</v>
      </c>
      <c r="L11" s="45" t="e">
        <f t="shared" ref="L11:L23" si="1">J11*K11</f>
        <v>#REF!</v>
      </c>
      <c r="M11" s="75"/>
      <c r="N11" s="22" t="str">
        <f>IFERROR(INDEX($D$11:$D$31,MATCH(0,INDEX(COUNTIF($N$10:N10,$D$11:$D$31),),)),"")</f>
        <v>Ajuste del procedimiento PR-RE-0033.</v>
      </c>
      <c r="O11" s="69" t="e">
        <f t="shared" ref="O11:O25" si="2">SUMIFS($L$11:$L$31,$D$11:$D$31,N11)/SUMIFS($K$11:$K$31,$D$11:$D$31,N11)</f>
        <v>#REF!</v>
      </c>
      <c r="P11" s="75"/>
      <c r="Q11" s="63"/>
    </row>
    <row r="12" spans="2:19" s="14" customFormat="1" ht="31.5" customHeight="1">
      <c r="B12" s="82"/>
      <c r="C12" s="21">
        <v>2</v>
      </c>
      <c r="D12" s="47" t="str">
        <f>'RG1'!C36</f>
        <v>Capacitar a los funcionarios de Recaudo  a nivel nacional sobre cumplimiento de términos para atención de PQRS.</v>
      </c>
      <c r="E12" s="47" t="str">
        <f>'RG1'!D36</f>
        <v>Realizar al interior de cada uno de los grupos internos de trabajo que conforman las Divisiones de Gestión de Recaudo (o recaudo y cobraznas) a nivel nacional, jornadas de capacitación sobre cumplimiento de términos para atención de PQRS y las orientaciones necesarias para su cumplimiento.</v>
      </c>
      <c r="F12" s="54" t="e">
        <f>'RG1'!#REF!</f>
        <v>#REF!</v>
      </c>
      <c r="G12" s="22" t="e">
        <f>'RG1'!#REF!</f>
        <v>#REF!</v>
      </c>
      <c r="H12" s="23">
        <f>'RG1'!I36</f>
        <v>0.15</v>
      </c>
      <c r="I12" s="22"/>
      <c r="J12" s="23"/>
      <c r="K12" s="22" t="e">
        <f t="shared" si="0"/>
        <v>#REF!</v>
      </c>
      <c r="L12" s="45" t="e">
        <f t="shared" si="1"/>
        <v>#REF!</v>
      </c>
      <c r="M12" s="75"/>
      <c r="N12" s="22" t="str">
        <f>IFERROR(INDEX($D$11:$D$31,MATCH(0,INDEX(COUNTIF($N$10:N11,$D$11:$D$31),),)),"")</f>
        <v>Capacitar a los funcionarios de Recaudo  a nivel nacional sobre cumplimiento de términos para atención de PQRS.</v>
      </c>
      <c r="O12" s="69" t="e">
        <f t="shared" si="2"/>
        <v>#REF!</v>
      </c>
      <c r="P12" s="75"/>
      <c r="Q12" s="63"/>
    </row>
    <row r="13" spans="2:19" s="14" customFormat="1" ht="31.5" customHeight="1">
      <c r="B13" s="82"/>
      <c r="C13" s="21">
        <v>3</v>
      </c>
      <c r="D13" s="47" t="str">
        <f>'RG1'!C37</f>
        <v>Acción No.1</v>
      </c>
      <c r="E13" s="47" t="str">
        <f>'RG1'!D37</f>
        <v>Tarea No.3</v>
      </c>
      <c r="F13" s="54" t="e">
        <f>'RG1'!#REF!</f>
        <v>#REF!</v>
      </c>
      <c r="G13" s="22" t="e">
        <f>'RG1'!#REF!</f>
        <v>#REF!</v>
      </c>
      <c r="H13" s="23">
        <f>'RG1'!I37</f>
        <v>0</v>
      </c>
      <c r="I13" s="22"/>
      <c r="J13" s="23"/>
      <c r="K13" s="22" t="e">
        <f t="shared" si="0"/>
        <v>#REF!</v>
      </c>
      <c r="L13" s="45" t="e">
        <f t="shared" si="1"/>
        <v>#REF!</v>
      </c>
      <c r="M13" s="75"/>
      <c r="N13" s="22" t="str">
        <f>IFERROR(INDEX($D$11:$D$31,MATCH(0,INDEX(COUNTIF($N$10:N12,$D$11:$D$31),),)),"")</f>
        <v>Acción No.1</v>
      </c>
      <c r="O13" s="69" t="e">
        <f t="shared" si="2"/>
        <v>#REF!</v>
      </c>
      <c r="P13" s="75"/>
      <c r="Q13" s="63"/>
    </row>
    <row r="14" spans="2:19" s="14" customFormat="1" ht="31.5" customHeight="1">
      <c r="B14" s="82"/>
      <c r="C14" s="21">
        <v>4</v>
      </c>
      <c r="D14" s="47">
        <f>'RG1'!C38</f>
        <v>0</v>
      </c>
      <c r="E14" s="47">
        <f>'RG1'!D38</f>
        <v>0</v>
      </c>
      <c r="F14" s="54" t="e">
        <f>'RG1'!#REF!</f>
        <v>#REF!</v>
      </c>
      <c r="G14" s="22" t="e">
        <f>'RG1'!#REF!</f>
        <v>#REF!</v>
      </c>
      <c r="H14" s="23">
        <f>'RG1'!I38</f>
        <v>0</v>
      </c>
      <c r="I14" s="22"/>
      <c r="J14" s="23"/>
      <c r="K14" s="22" t="e">
        <f t="shared" si="0"/>
        <v>#REF!</v>
      </c>
      <c r="L14" s="45" t="e">
        <f t="shared" si="1"/>
        <v>#REF!</v>
      </c>
      <c r="M14" s="75"/>
      <c r="N14" s="22">
        <f>IFERROR(INDEX($D$11:$D$31,MATCH(0,INDEX(COUNTIF($N$10:N13,$D$11:$D$31),),)),"")</f>
        <v>0</v>
      </c>
      <c r="O14" s="69" t="e">
        <f t="shared" si="2"/>
        <v>#REF!</v>
      </c>
      <c r="P14" s="75"/>
      <c r="Q14" s="63"/>
    </row>
    <row r="15" spans="2:19" s="14" customFormat="1" ht="31.5" customHeight="1">
      <c r="B15" s="82"/>
      <c r="C15" s="21">
        <v>5</v>
      </c>
      <c r="D15" s="47">
        <f>'RG1'!C39</f>
        <v>0</v>
      </c>
      <c r="E15" s="47">
        <f>'RG1'!D39</f>
        <v>0</v>
      </c>
      <c r="F15" s="54" t="e">
        <f>'RG1'!#REF!</f>
        <v>#REF!</v>
      </c>
      <c r="G15" s="22" t="e">
        <f>'RG1'!#REF!</f>
        <v>#REF!</v>
      </c>
      <c r="H15" s="23">
        <f>'RG1'!I39</f>
        <v>0</v>
      </c>
      <c r="I15" s="22"/>
      <c r="J15" s="23"/>
      <c r="K15" s="22" t="e">
        <f t="shared" si="0"/>
        <v>#REF!</v>
      </c>
      <c r="L15" s="45" t="e">
        <f t="shared" si="1"/>
        <v>#REF!</v>
      </c>
      <c r="M15" s="75"/>
      <c r="N15" s="22" t="str">
        <f>IFERROR(INDEX($D$11:$D$31,MATCH(0,INDEX(COUNTIF($N$10:N14,$D$11:$D$31),),)),"")</f>
        <v/>
      </c>
      <c r="O15" s="69" t="e">
        <f t="shared" si="2"/>
        <v>#DIV/0!</v>
      </c>
      <c r="P15" s="75"/>
      <c r="Q15" s="63"/>
    </row>
    <row r="16" spans="2:19" s="14" customFormat="1" ht="31.5" customHeight="1">
      <c r="B16" s="82"/>
      <c r="C16" s="21">
        <v>6</v>
      </c>
      <c r="D16" s="47">
        <f>'RG1'!C40</f>
        <v>0</v>
      </c>
      <c r="E16" s="47">
        <f>'RG1'!D40</f>
        <v>0</v>
      </c>
      <c r="F16" s="54" t="e">
        <f>'RG1'!#REF!</f>
        <v>#REF!</v>
      </c>
      <c r="G16" s="22" t="e">
        <f>'RG1'!#REF!</f>
        <v>#REF!</v>
      </c>
      <c r="H16" s="23">
        <f>'RG1'!I40</f>
        <v>0</v>
      </c>
      <c r="I16" s="22"/>
      <c r="J16" s="23"/>
      <c r="K16" s="22" t="e">
        <f t="shared" si="0"/>
        <v>#REF!</v>
      </c>
      <c r="L16" s="45" t="e">
        <f t="shared" si="1"/>
        <v>#REF!</v>
      </c>
      <c r="M16" s="75"/>
      <c r="N16" s="22" t="str">
        <f>IFERROR(INDEX($D$11:$D$31,MATCH(0,INDEX(COUNTIF($N$10:N15,$D$11:$D$31),),)),"")</f>
        <v/>
      </c>
      <c r="O16" s="69" t="e">
        <f t="shared" si="2"/>
        <v>#DIV/0!</v>
      </c>
      <c r="P16" s="38"/>
      <c r="Q16" s="63"/>
    </row>
    <row r="17" spans="2:18" s="14" customFormat="1" ht="31.5" customHeight="1">
      <c r="B17" s="82"/>
      <c r="C17" s="21">
        <v>7</v>
      </c>
      <c r="D17" s="47">
        <f>'RG1'!C41</f>
        <v>0</v>
      </c>
      <c r="E17" s="47">
        <f>'RG1'!D41</f>
        <v>0</v>
      </c>
      <c r="F17" s="54" t="e">
        <f>'RG1'!#REF!</f>
        <v>#REF!</v>
      </c>
      <c r="G17" s="22" t="e">
        <f>'RG1'!#REF!</f>
        <v>#REF!</v>
      </c>
      <c r="H17" s="23">
        <f>'RG1'!I41</f>
        <v>0</v>
      </c>
      <c r="I17" s="22"/>
      <c r="J17" s="23"/>
      <c r="K17" s="22" t="e">
        <f t="shared" si="0"/>
        <v>#REF!</v>
      </c>
      <c r="L17" s="45" t="e">
        <f t="shared" si="1"/>
        <v>#REF!</v>
      </c>
      <c r="M17" s="75"/>
      <c r="N17" s="22" t="str">
        <f>IFERROR(INDEX($D$11:$D$31,MATCH(0,INDEX(COUNTIF($N$10:N16,$D$11:$D$31),),)),"")</f>
        <v/>
      </c>
      <c r="O17" s="69" t="e">
        <f t="shared" si="2"/>
        <v>#DIV/0!</v>
      </c>
      <c r="P17" s="38"/>
      <c r="Q17" s="63"/>
    </row>
    <row r="18" spans="2:18" s="14" customFormat="1" ht="31.5" customHeight="1">
      <c r="B18" s="82"/>
      <c r="C18" s="21">
        <v>8</v>
      </c>
      <c r="D18" s="47">
        <f>'RG1'!C42</f>
        <v>0</v>
      </c>
      <c r="E18" s="47">
        <f>'RG1'!D42</f>
        <v>0</v>
      </c>
      <c r="F18" s="54" t="e">
        <f>'RG1'!#REF!</f>
        <v>#REF!</v>
      </c>
      <c r="G18" s="22" t="e">
        <f>'RG1'!#REF!</f>
        <v>#REF!</v>
      </c>
      <c r="H18" s="23">
        <f>'RG1'!I42</f>
        <v>0</v>
      </c>
      <c r="I18" s="22"/>
      <c r="J18" s="23"/>
      <c r="K18" s="22" t="e">
        <f t="shared" si="0"/>
        <v>#REF!</v>
      </c>
      <c r="L18" s="45" t="e">
        <f t="shared" si="1"/>
        <v>#REF!</v>
      </c>
      <c r="M18" s="75"/>
      <c r="N18" s="22" t="str">
        <f>IFERROR(INDEX($D$11:$D$31,MATCH(0,INDEX(COUNTIF($N$10:N17,$D$11:$D$31),),)),"")</f>
        <v/>
      </c>
      <c r="O18" s="69" t="e">
        <f t="shared" si="2"/>
        <v>#DIV/0!</v>
      </c>
      <c r="P18" s="38"/>
      <c r="Q18" s="63"/>
    </row>
    <row r="19" spans="2:18" s="14" customFormat="1" ht="31.5" customHeight="1">
      <c r="B19" s="82"/>
      <c r="C19" s="21">
        <v>9</v>
      </c>
      <c r="D19" s="47">
        <f>'RG1'!C43</f>
        <v>0</v>
      </c>
      <c r="E19" s="47">
        <f>'RG1'!D43</f>
        <v>0</v>
      </c>
      <c r="F19" s="54" t="e">
        <f>'RG1'!#REF!</f>
        <v>#REF!</v>
      </c>
      <c r="G19" s="22" t="e">
        <f>'RG1'!#REF!</f>
        <v>#REF!</v>
      </c>
      <c r="H19" s="23">
        <f>'RG1'!I43</f>
        <v>0</v>
      </c>
      <c r="I19" s="22"/>
      <c r="J19" s="23"/>
      <c r="K19" s="22" t="e">
        <f t="shared" si="0"/>
        <v>#REF!</v>
      </c>
      <c r="L19" s="45" t="e">
        <f t="shared" si="1"/>
        <v>#REF!</v>
      </c>
      <c r="M19" s="75"/>
      <c r="N19" s="22" t="str">
        <f>IFERROR(INDEX($D$11:$D$31,MATCH(0,INDEX(COUNTIF($N$10:N18,$D$11:$D$31),),)),"")</f>
        <v/>
      </c>
      <c r="O19" s="69" t="e">
        <f t="shared" si="2"/>
        <v>#DIV/0!</v>
      </c>
      <c r="P19" s="38"/>
      <c r="Q19" s="63"/>
    </row>
    <row r="20" spans="2:18" s="14" customFormat="1" ht="31.5" customHeight="1">
      <c r="B20" s="82"/>
      <c r="C20" s="21">
        <v>10</v>
      </c>
      <c r="D20" s="47">
        <f>'RG1'!C44</f>
        <v>0</v>
      </c>
      <c r="E20" s="47">
        <f>'RG1'!D44</f>
        <v>0</v>
      </c>
      <c r="F20" s="54" t="e">
        <f>'RG1'!#REF!</f>
        <v>#REF!</v>
      </c>
      <c r="G20" s="22" t="e">
        <f>'RG1'!#REF!</f>
        <v>#REF!</v>
      </c>
      <c r="H20" s="23">
        <f>'RG1'!I44</f>
        <v>0</v>
      </c>
      <c r="I20" s="22"/>
      <c r="J20" s="23"/>
      <c r="K20" s="22" t="e">
        <f t="shared" si="0"/>
        <v>#REF!</v>
      </c>
      <c r="L20" s="45" t="e">
        <f t="shared" si="1"/>
        <v>#REF!</v>
      </c>
      <c r="M20" s="75"/>
      <c r="N20" s="22" t="str">
        <f>IFERROR(INDEX($D$11:$D$31,MATCH(0,INDEX(COUNTIF($N$10:N19,$D$11:$D$31),),)),"")</f>
        <v/>
      </c>
      <c r="O20" s="69" t="e">
        <f t="shared" si="2"/>
        <v>#DIV/0!</v>
      </c>
      <c r="P20" s="38"/>
      <c r="Q20" s="63"/>
    </row>
    <row r="21" spans="2:18" s="14" customFormat="1" ht="31.5" customHeight="1">
      <c r="B21" s="82"/>
      <c r="C21" s="21">
        <v>11</v>
      </c>
      <c r="D21" s="47">
        <f>'RG1'!C45</f>
        <v>0</v>
      </c>
      <c r="E21" s="47">
        <f>'RG1'!D45</f>
        <v>0</v>
      </c>
      <c r="F21" s="54" t="e">
        <f>'RG1'!#REF!</f>
        <v>#REF!</v>
      </c>
      <c r="G21" s="22" t="e">
        <f>'RG1'!#REF!</f>
        <v>#REF!</v>
      </c>
      <c r="H21" s="23">
        <f>'RG1'!I45</f>
        <v>0</v>
      </c>
      <c r="I21" s="22"/>
      <c r="J21" s="23"/>
      <c r="K21" s="22" t="e">
        <f t="shared" si="0"/>
        <v>#REF!</v>
      </c>
      <c r="L21" s="45" t="e">
        <f t="shared" si="1"/>
        <v>#REF!</v>
      </c>
      <c r="M21" s="75"/>
      <c r="N21" s="22" t="str">
        <f>IFERROR(INDEX($D$11:$D$31,MATCH(0,INDEX(COUNTIF($N$10:N20,$D$11:$D$31),),)),"")</f>
        <v/>
      </c>
      <c r="O21" s="69" t="e">
        <f t="shared" si="2"/>
        <v>#DIV/0!</v>
      </c>
      <c r="P21" s="38"/>
      <c r="Q21" s="63"/>
    </row>
    <row r="22" spans="2:18" s="14" customFormat="1" ht="31.5" customHeight="1">
      <c r="B22" s="82"/>
      <c r="C22" s="21">
        <v>12</v>
      </c>
      <c r="D22" s="47">
        <f>'RG1'!C46</f>
        <v>0</v>
      </c>
      <c r="E22" s="47">
        <f>'RG1'!D46</f>
        <v>0</v>
      </c>
      <c r="F22" s="54" t="e">
        <f>'RG1'!#REF!</f>
        <v>#REF!</v>
      </c>
      <c r="G22" s="22" t="e">
        <f>'RG1'!#REF!</f>
        <v>#REF!</v>
      </c>
      <c r="H22" s="23">
        <f>'RG1'!I46</f>
        <v>0</v>
      </c>
      <c r="I22" s="22"/>
      <c r="J22" s="23"/>
      <c r="K22" s="22" t="e">
        <f t="shared" si="0"/>
        <v>#REF!</v>
      </c>
      <c r="L22" s="45" t="e">
        <f t="shared" si="1"/>
        <v>#REF!</v>
      </c>
      <c r="M22" s="75"/>
      <c r="N22" s="22" t="str">
        <f>IFERROR(INDEX($D$11:$D$31,MATCH(0,INDEX(COUNTIF($N$10:N21,$D$11:$D$31),),)),"")</f>
        <v/>
      </c>
      <c r="O22" s="69" t="e">
        <f t="shared" si="2"/>
        <v>#DIV/0!</v>
      </c>
      <c r="P22" s="38"/>
      <c r="Q22" s="63"/>
    </row>
    <row r="23" spans="2:18" s="14" customFormat="1" ht="31.5" customHeight="1">
      <c r="B23" s="82"/>
      <c r="C23" s="21">
        <v>13</v>
      </c>
      <c r="D23" s="47">
        <f>'RG1'!C47</f>
        <v>0</v>
      </c>
      <c r="E23" s="47">
        <f>'RG1'!D47</f>
        <v>0</v>
      </c>
      <c r="F23" s="54" t="e">
        <f>'RG1'!#REF!</f>
        <v>#REF!</v>
      </c>
      <c r="G23" s="22" t="e">
        <f>'RG1'!#REF!</f>
        <v>#REF!</v>
      </c>
      <c r="H23" s="23">
        <f>'RG1'!I47</f>
        <v>0</v>
      </c>
      <c r="I23" s="22"/>
      <c r="J23" s="23"/>
      <c r="K23" s="22" t="e">
        <f t="shared" si="0"/>
        <v>#REF!</v>
      </c>
      <c r="L23" s="45" t="e">
        <f t="shared" si="1"/>
        <v>#REF!</v>
      </c>
      <c r="M23" s="75"/>
      <c r="N23" s="22" t="str">
        <f>IFERROR(INDEX($D$11:$D$31,MATCH(0,INDEX(COUNTIF($N$10:N22,$D$11:$D$31),),)),"")</f>
        <v/>
      </c>
      <c r="O23" s="69" t="e">
        <f t="shared" si="2"/>
        <v>#DIV/0!</v>
      </c>
      <c r="P23" s="38"/>
      <c r="Q23" s="63"/>
    </row>
    <row r="24" spans="2:18" s="14" customFormat="1" ht="31.5" customHeight="1">
      <c r="B24" s="82"/>
      <c r="C24" s="21">
        <v>14</v>
      </c>
      <c r="D24" s="47">
        <f>'RG1'!C48</f>
        <v>0</v>
      </c>
      <c r="E24" s="47">
        <f>'RG1'!D48</f>
        <v>0</v>
      </c>
      <c r="F24" s="54" t="e">
        <f>'RG1'!#REF!</f>
        <v>#REF!</v>
      </c>
      <c r="G24" s="22" t="e">
        <f>'RG1'!#REF!</f>
        <v>#REF!</v>
      </c>
      <c r="H24" s="23">
        <f>'RG1'!I48</f>
        <v>0</v>
      </c>
      <c r="I24" s="23"/>
      <c r="J24" s="23"/>
      <c r="K24" s="22" t="e">
        <f t="shared" ref="K24:K30" si="3">IF(F24="Baja",1,IF(F24="Media - baja",2,IF(F24="Media",3,IF(F24="Media - alta",4,5))))</f>
        <v>#REF!</v>
      </c>
      <c r="L24" s="45" t="e">
        <f t="shared" ref="L24:L30" si="4">J24*K24</f>
        <v>#REF!</v>
      </c>
      <c r="M24" s="75"/>
      <c r="N24" s="22" t="str">
        <f>IFERROR(INDEX($D$11:$D$31,MATCH(0,INDEX(COUNTIF($N$10:N23,$D$11:$D$31),),)),"")</f>
        <v/>
      </c>
      <c r="O24" s="69" t="e">
        <f t="shared" si="2"/>
        <v>#DIV/0!</v>
      </c>
      <c r="P24" s="38"/>
      <c r="Q24" s="63"/>
    </row>
    <row r="25" spans="2:18" s="14" customFormat="1" ht="31.5" customHeight="1">
      <c r="B25" s="82"/>
      <c r="C25" s="21">
        <v>15</v>
      </c>
      <c r="D25" s="47">
        <f>'RG1'!C49</f>
        <v>0</v>
      </c>
      <c r="E25" s="47">
        <f>'RG1'!D49</f>
        <v>0</v>
      </c>
      <c r="F25" s="54" t="e">
        <f>'RG1'!#REF!</f>
        <v>#REF!</v>
      </c>
      <c r="G25" s="22" t="e">
        <f>'RG1'!#REF!</f>
        <v>#REF!</v>
      </c>
      <c r="H25" s="23">
        <f>'RG1'!I49</f>
        <v>0</v>
      </c>
      <c r="I25" s="23"/>
      <c r="J25" s="23"/>
      <c r="K25" s="22" t="e">
        <f t="shared" si="3"/>
        <v>#REF!</v>
      </c>
      <c r="L25" s="45" t="e">
        <f t="shared" si="4"/>
        <v>#REF!</v>
      </c>
      <c r="M25" s="75"/>
      <c r="N25" s="22" t="str">
        <f>IFERROR(INDEX($D$11:$D$31,MATCH(0,INDEX(COUNTIF($N$10:N24,$D$11:$D$31),),)),"")</f>
        <v/>
      </c>
      <c r="O25" s="69" t="e">
        <f t="shared" si="2"/>
        <v>#DIV/0!</v>
      </c>
      <c r="P25" s="38"/>
      <c r="Q25" s="63"/>
    </row>
    <row r="26" spans="2:18" s="14" customFormat="1" ht="31.5" customHeight="1">
      <c r="B26" s="82"/>
      <c r="C26" s="21">
        <v>16</v>
      </c>
      <c r="D26" s="47">
        <f>'RG1'!C50</f>
        <v>0</v>
      </c>
      <c r="E26" s="47">
        <f>'RG1'!D50</f>
        <v>0</v>
      </c>
      <c r="F26" s="54" t="e">
        <f>'RG1'!#REF!</f>
        <v>#REF!</v>
      </c>
      <c r="G26" s="22" t="e">
        <f>'RG1'!#REF!</f>
        <v>#REF!</v>
      </c>
      <c r="H26" s="23">
        <f>'RG1'!I50</f>
        <v>0</v>
      </c>
      <c r="I26" s="23"/>
      <c r="J26" s="23"/>
      <c r="K26" s="22" t="e">
        <f t="shared" si="3"/>
        <v>#REF!</v>
      </c>
      <c r="L26" s="45" t="e">
        <f t="shared" si="4"/>
        <v>#REF!</v>
      </c>
      <c r="M26" s="75"/>
      <c r="N26" s="75"/>
      <c r="O26" s="75"/>
      <c r="P26" s="38"/>
      <c r="Q26" s="63"/>
    </row>
    <row r="27" spans="2:18" s="14" customFormat="1" ht="31.5" customHeight="1">
      <c r="B27" s="82"/>
      <c r="C27" s="21">
        <v>17</v>
      </c>
      <c r="D27" s="47">
        <f>'RG1'!C51</f>
        <v>0</v>
      </c>
      <c r="E27" s="47">
        <f>'RG1'!D51</f>
        <v>0</v>
      </c>
      <c r="F27" s="54" t="e">
        <f>'RG1'!#REF!</f>
        <v>#REF!</v>
      </c>
      <c r="G27" s="22" t="e">
        <f>'RG1'!#REF!</f>
        <v>#REF!</v>
      </c>
      <c r="H27" s="23">
        <f>'RG1'!I51</f>
        <v>0</v>
      </c>
      <c r="I27" s="23"/>
      <c r="J27" s="23"/>
      <c r="K27" s="22" t="e">
        <f t="shared" si="3"/>
        <v>#REF!</v>
      </c>
      <c r="L27" s="45" t="e">
        <f t="shared" si="4"/>
        <v>#REF!</v>
      </c>
      <c r="M27" s="75"/>
      <c r="N27" s="75"/>
      <c r="O27" s="75"/>
      <c r="P27" s="38"/>
      <c r="Q27" s="63"/>
    </row>
    <row r="28" spans="2:18" s="14" customFormat="1" ht="31.5" customHeight="1">
      <c r="B28" s="82"/>
      <c r="C28" s="21">
        <v>18</v>
      </c>
      <c r="D28" s="47">
        <f>'RG1'!C52</f>
        <v>0</v>
      </c>
      <c r="E28" s="47">
        <f>'RG1'!D52</f>
        <v>0</v>
      </c>
      <c r="F28" s="54" t="e">
        <f>'RG1'!#REF!</f>
        <v>#REF!</v>
      </c>
      <c r="G28" s="22" t="e">
        <f>'RG1'!#REF!</f>
        <v>#REF!</v>
      </c>
      <c r="H28" s="23">
        <f>'RG1'!I52</f>
        <v>0</v>
      </c>
      <c r="I28" s="23"/>
      <c r="J28" s="23"/>
      <c r="K28" s="22" t="e">
        <f t="shared" si="3"/>
        <v>#REF!</v>
      </c>
      <c r="L28" s="45" t="e">
        <f t="shared" si="4"/>
        <v>#REF!</v>
      </c>
      <c r="M28" s="75"/>
      <c r="N28" s="75"/>
      <c r="O28" s="75"/>
      <c r="P28" s="38"/>
      <c r="Q28" s="63"/>
    </row>
    <row r="29" spans="2:18" s="14" customFormat="1" ht="31.5" customHeight="1">
      <c r="B29" s="82"/>
      <c r="C29" s="21">
        <v>19</v>
      </c>
      <c r="D29" s="47">
        <f>'RG1'!C53</f>
        <v>0</v>
      </c>
      <c r="E29" s="47">
        <f>'RG1'!D53</f>
        <v>0</v>
      </c>
      <c r="F29" s="54" t="e">
        <f>'RG1'!#REF!</f>
        <v>#REF!</v>
      </c>
      <c r="G29" s="22" t="e">
        <f>'RG1'!#REF!</f>
        <v>#REF!</v>
      </c>
      <c r="H29" s="23">
        <f>'RG1'!I53</f>
        <v>0</v>
      </c>
      <c r="I29" s="23"/>
      <c r="J29" s="23"/>
      <c r="K29" s="22" t="e">
        <f t="shared" si="3"/>
        <v>#REF!</v>
      </c>
      <c r="L29" s="45" t="e">
        <f t="shared" si="4"/>
        <v>#REF!</v>
      </c>
      <c r="M29" s="75"/>
      <c r="N29" s="75"/>
      <c r="O29" s="75"/>
      <c r="P29" s="38"/>
      <c r="Q29" s="63"/>
    </row>
    <row r="30" spans="2:18" s="14" customFormat="1" ht="31.5" customHeight="1">
      <c r="B30" s="82"/>
      <c r="C30" s="21">
        <v>20</v>
      </c>
      <c r="D30" s="47">
        <f>'RG1'!C54</f>
        <v>0</v>
      </c>
      <c r="E30" s="47">
        <f>'RG1'!D54</f>
        <v>0</v>
      </c>
      <c r="F30" s="54" t="e">
        <f>'RG1'!#REF!</f>
        <v>#REF!</v>
      </c>
      <c r="G30" s="22" t="e">
        <f>'RG1'!#REF!</f>
        <v>#REF!</v>
      </c>
      <c r="H30" s="23">
        <f>'RG1'!I54</f>
        <v>0</v>
      </c>
      <c r="I30" s="23"/>
      <c r="J30" s="23"/>
      <c r="K30" s="22" t="e">
        <f t="shared" si="3"/>
        <v>#REF!</v>
      </c>
      <c r="L30" s="45" t="e">
        <f t="shared" si="4"/>
        <v>#REF!</v>
      </c>
      <c r="M30" s="75"/>
      <c r="N30" s="75"/>
      <c r="O30" s="75"/>
      <c r="P30" s="38"/>
      <c r="Q30" s="63"/>
    </row>
    <row r="31" spans="2:18" s="14" customFormat="1" ht="31.5" customHeight="1">
      <c r="B31" s="82"/>
      <c r="C31" s="21" t="s">
        <v>30</v>
      </c>
      <c r="D31" s="47">
        <f>'RG1'!C55</f>
        <v>0</v>
      </c>
      <c r="E31" s="47">
        <f>'RG1'!D55</f>
        <v>0</v>
      </c>
      <c r="F31" s="54" t="e">
        <f>'RG1'!#REF!</f>
        <v>#REF!</v>
      </c>
      <c r="G31" s="22" t="e">
        <f>'RG1'!#REF!</f>
        <v>#REF!</v>
      </c>
      <c r="H31" s="23">
        <f>'RG1'!I55</f>
        <v>0</v>
      </c>
      <c r="I31" s="23"/>
      <c r="J31" s="23"/>
      <c r="K31" s="22" t="e">
        <f t="shared" ref="K31" si="5">IF(F31="Baja",1,IF(F31="Media - baja",2,IF(F31="Media",3,IF(F31="Media - alta",4,5))))</f>
        <v>#REF!</v>
      </c>
      <c r="L31" s="45" t="e">
        <f t="shared" ref="L31" si="6">J31*K31</f>
        <v>#REF!</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209" t="s">
        <v>7</v>
      </c>
      <c r="C34" s="210"/>
      <c r="D34" s="210"/>
      <c r="E34" s="210"/>
      <c r="F34" s="210"/>
      <c r="G34" s="210"/>
      <c r="H34" s="210"/>
      <c r="I34" s="210"/>
      <c r="J34" s="210"/>
      <c r="K34" s="210"/>
      <c r="L34" s="210"/>
      <c r="M34" s="210"/>
      <c r="N34" s="210"/>
      <c r="O34" s="210"/>
      <c r="P34" s="210"/>
      <c r="Q34" s="211"/>
      <c r="R34" s="70"/>
    </row>
    <row r="35" spans="1:18" ht="21.75" customHeight="1">
      <c r="A35" s="17"/>
      <c r="B35" s="198" t="s">
        <v>8</v>
      </c>
      <c r="C35" s="199"/>
      <c r="D35" s="199"/>
      <c r="E35" s="199"/>
      <c r="F35" s="199"/>
      <c r="G35" s="199"/>
      <c r="H35" s="199"/>
      <c r="I35" s="199"/>
      <c r="J35" s="199"/>
      <c r="K35" s="199"/>
      <c r="L35" s="199"/>
      <c r="M35" s="199"/>
      <c r="N35" s="199"/>
      <c r="O35" s="199"/>
      <c r="P35" s="199"/>
      <c r="Q35" s="200"/>
      <c r="R35" s="72"/>
    </row>
    <row r="36" spans="1:18" ht="21.75" customHeight="1">
      <c r="B36" s="198" t="s">
        <v>9</v>
      </c>
      <c r="C36" s="199"/>
      <c r="D36" s="200"/>
      <c r="E36" s="198" t="s">
        <v>32</v>
      </c>
      <c r="F36" s="200"/>
      <c r="G36" s="198" t="s">
        <v>50</v>
      </c>
      <c r="H36" s="200"/>
      <c r="I36" s="198">
        <v>3</v>
      </c>
      <c r="J36" s="199"/>
      <c r="K36" s="199"/>
      <c r="L36" s="199"/>
      <c r="M36" s="200"/>
      <c r="N36" s="201" t="s">
        <v>10</v>
      </c>
      <c r="O36" s="202"/>
      <c r="P36" s="212">
        <v>43343</v>
      </c>
      <c r="Q36" s="213"/>
      <c r="R36" s="71"/>
    </row>
    <row r="37" spans="1:18" ht="80.25" customHeight="1">
      <c r="B37" s="205"/>
      <c r="C37" s="206"/>
      <c r="D37" s="206"/>
      <c r="E37" s="206"/>
      <c r="F37" s="206"/>
      <c r="G37" s="206"/>
      <c r="H37" s="206"/>
      <c r="I37" s="206"/>
      <c r="J37" s="206"/>
      <c r="K37" s="206"/>
      <c r="L37" s="206"/>
      <c r="M37" s="206"/>
      <c r="N37" s="206"/>
      <c r="O37" s="206"/>
      <c r="P37" s="207"/>
      <c r="Q37" s="208"/>
      <c r="R37" s="64"/>
    </row>
  </sheetData>
  <mergeCells count="19">
    <mergeCell ref="I36:M36"/>
    <mergeCell ref="N36:O36"/>
    <mergeCell ref="G9:H9"/>
    <mergeCell ref="B36:D36"/>
    <mergeCell ref="B37:Q37"/>
    <mergeCell ref="E36:F36"/>
    <mergeCell ref="G36:H36"/>
    <mergeCell ref="B35:Q35"/>
    <mergeCell ref="B34:Q34"/>
    <mergeCell ref="P36:Q36"/>
    <mergeCell ref="O2:Q6"/>
    <mergeCell ref="N9:O9"/>
    <mergeCell ref="C2:D6"/>
    <mergeCell ref="E2:N6"/>
    <mergeCell ref="C9:C10"/>
    <mergeCell ref="D9:D10"/>
    <mergeCell ref="E9:E10"/>
    <mergeCell ref="F9:F10"/>
    <mergeCell ref="I9:J9"/>
  </mergeCells>
  <dataValidations count="2">
    <dataValidation type="list" allowBlank="1" showInputMessage="1" showErrorMessage="1" sqref="F11:F31">
      <formula1>$S$2:$S$6</formula1>
    </dataValidation>
    <dataValidation type="list" allowBlank="1" showInputMessage="1" showErrorMessage="1" sqref="H32">
      <formula1>$Q$2:$Q$6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L99"/>
  <sheetViews>
    <sheetView tabSelected="1" topLeftCell="A41" workbookViewId="0">
      <selection activeCell="I34" sqref="I34:I41"/>
    </sheetView>
  </sheetViews>
  <sheetFormatPr baseColWidth="10" defaultColWidth="11.44140625" defaultRowHeight="13.2"/>
  <cols>
    <col min="1" max="1" width="1.5546875" style="86" customWidth="1"/>
    <col min="2" max="2" width="1.109375" style="86" customWidth="1"/>
    <col min="3" max="3" width="30.88671875" style="86" customWidth="1"/>
    <col min="4" max="4" width="33.5546875" style="86" customWidth="1"/>
    <col min="5" max="5" width="24" style="86" customWidth="1"/>
    <col min="6" max="6" width="23.109375" style="86" customWidth="1"/>
    <col min="7" max="8" width="13.33203125" style="86" customWidth="1"/>
    <col min="9" max="9" width="15.33203125" style="86" customWidth="1"/>
    <col min="10" max="10" width="25.6640625" style="86" hidden="1" customWidth="1"/>
    <col min="11" max="11" width="20.5546875" style="86" hidden="1" customWidth="1"/>
    <col min="12" max="12" width="5.88671875" style="86" customWidth="1"/>
    <col min="13" max="16384" width="11.44140625" style="86"/>
  </cols>
  <sheetData>
    <row r="1" spans="2:12" ht="9" customHeight="1"/>
    <row r="2" spans="2:12" ht="15" customHeight="1">
      <c r="B2" s="87"/>
      <c r="C2" s="235"/>
      <c r="D2" s="236"/>
      <c r="E2" s="236"/>
      <c r="F2" s="236"/>
      <c r="G2" s="236"/>
      <c r="H2" s="236"/>
      <c r="I2" s="236"/>
      <c r="J2" s="88"/>
      <c r="K2" s="89" t="s">
        <v>33</v>
      </c>
      <c r="L2" s="90"/>
    </row>
    <row r="3" spans="2:12" ht="12.75" customHeight="1">
      <c r="B3" s="91"/>
      <c r="C3" s="235"/>
      <c r="D3" s="236"/>
      <c r="E3" s="236"/>
      <c r="F3" s="236"/>
      <c r="G3" s="236"/>
      <c r="H3" s="236"/>
      <c r="I3" s="236"/>
      <c r="J3" s="88"/>
      <c r="K3" s="92" t="s">
        <v>34</v>
      </c>
      <c r="L3" s="90"/>
    </row>
    <row r="4" spans="2:12" ht="12.75" customHeight="1">
      <c r="B4" s="91"/>
      <c r="C4" s="235"/>
      <c r="D4" s="236"/>
      <c r="E4" s="236"/>
      <c r="F4" s="236"/>
      <c r="G4" s="236"/>
      <c r="H4" s="236"/>
      <c r="I4" s="236"/>
      <c r="J4" s="88"/>
      <c r="K4" s="92" t="s">
        <v>35</v>
      </c>
      <c r="L4" s="90"/>
    </row>
    <row r="5" spans="2:12" ht="12.75" customHeight="1">
      <c r="B5" s="91"/>
      <c r="C5" s="235"/>
      <c r="D5" s="236"/>
      <c r="E5" s="236"/>
      <c r="F5" s="236"/>
      <c r="G5" s="236"/>
      <c r="H5" s="236"/>
      <c r="I5" s="236"/>
      <c r="J5" s="88"/>
      <c r="K5" s="92" t="s">
        <v>36</v>
      </c>
      <c r="L5" s="90"/>
    </row>
    <row r="6" spans="2:12" ht="12.75" customHeight="1">
      <c r="B6" s="93"/>
      <c r="C6" s="235"/>
      <c r="D6" s="236"/>
      <c r="E6" s="236"/>
      <c r="F6" s="236"/>
      <c r="G6" s="236"/>
      <c r="H6" s="236"/>
      <c r="I6" s="236"/>
      <c r="J6" s="88"/>
      <c r="K6" s="94" t="s">
        <v>37</v>
      </c>
      <c r="L6" s="90"/>
    </row>
    <row r="7" spans="2:12">
      <c r="B7" s="95"/>
      <c r="C7" s="96"/>
      <c r="D7" s="96"/>
      <c r="E7" s="97"/>
      <c r="F7" s="97"/>
      <c r="G7" s="97"/>
      <c r="H7" s="97"/>
      <c r="I7" s="98"/>
      <c r="J7" s="98"/>
      <c r="K7" s="99"/>
      <c r="L7" s="90"/>
    </row>
    <row r="8" spans="2:12">
      <c r="B8" s="95"/>
      <c r="C8" s="96"/>
      <c r="D8" s="96"/>
      <c r="E8" s="97"/>
      <c r="F8" s="97"/>
      <c r="G8" s="97"/>
      <c r="H8" s="97"/>
      <c r="I8" s="98"/>
      <c r="J8" s="98"/>
      <c r="K8" s="100"/>
      <c r="L8" s="90"/>
    </row>
    <row r="9" spans="2:12">
      <c r="B9" s="95"/>
      <c r="C9" s="96"/>
      <c r="D9" s="96"/>
      <c r="E9" s="96"/>
      <c r="F9" s="237" t="s">
        <v>66</v>
      </c>
      <c r="G9" s="237"/>
      <c r="H9" s="237"/>
      <c r="I9" s="98"/>
      <c r="J9" s="98"/>
      <c r="K9" s="100"/>
      <c r="L9" s="90"/>
    </row>
    <row r="10" spans="2:12">
      <c r="B10" s="95"/>
      <c r="C10" s="96"/>
      <c r="D10" s="96"/>
      <c r="E10" s="96"/>
      <c r="F10" s="237">
        <v>1707022437</v>
      </c>
      <c r="G10" s="237"/>
      <c r="H10" s="237"/>
      <c r="I10" s="96"/>
      <c r="J10" s="96"/>
      <c r="K10" s="100"/>
      <c r="L10" s="90"/>
    </row>
    <row r="11" spans="2:12">
      <c r="B11" s="95"/>
      <c r="C11" s="96"/>
      <c r="D11" s="96"/>
      <c r="E11" s="96"/>
      <c r="F11" s="238"/>
      <c r="G11" s="238"/>
      <c r="H11" s="238"/>
      <c r="I11" s="96"/>
      <c r="J11" s="96"/>
      <c r="K11" s="100"/>
      <c r="L11" s="90"/>
    </row>
    <row r="12" spans="2:12">
      <c r="B12" s="95"/>
      <c r="C12" s="96"/>
      <c r="D12" s="96"/>
      <c r="E12" s="96"/>
      <c r="F12" s="238"/>
      <c r="G12" s="238"/>
      <c r="H12" s="238"/>
      <c r="I12" s="96"/>
      <c r="J12" s="96"/>
      <c r="K12" s="100"/>
      <c r="L12" s="90"/>
    </row>
    <row r="13" spans="2:12">
      <c r="B13" s="95"/>
      <c r="C13" s="96"/>
      <c r="D13" s="96"/>
      <c r="E13" s="96"/>
      <c r="F13" s="238"/>
      <c r="G13" s="238"/>
      <c r="H13" s="238"/>
      <c r="I13" s="96"/>
      <c r="J13" s="96"/>
      <c r="K13" s="100"/>
      <c r="L13" s="90"/>
    </row>
    <row r="14" spans="2:12">
      <c r="B14" s="95"/>
      <c r="C14" s="96"/>
      <c r="D14" s="96"/>
      <c r="E14" s="96"/>
      <c r="F14" s="102"/>
      <c r="G14" s="97"/>
      <c r="H14" s="97"/>
      <c r="I14" s="96"/>
      <c r="J14" s="96"/>
      <c r="K14" s="100"/>
      <c r="L14" s="90"/>
    </row>
    <row r="15" spans="2:12" ht="5.25" customHeight="1">
      <c r="B15" s="95"/>
      <c r="C15" s="103"/>
      <c r="D15" s="103"/>
      <c r="E15" s="104"/>
      <c r="F15" s="104"/>
      <c r="G15" s="96"/>
      <c r="H15" s="96"/>
      <c r="I15" s="96"/>
      <c r="J15" s="96"/>
      <c r="K15" s="100"/>
      <c r="L15" s="90"/>
    </row>
    <row r="16" spans="2:12" ht="15" customHeight="1">
      <c r="B16" s="95"/>
      <c r="C16" s="232"/>
      <c r="D16" s="232"/>
      <c r="E16" s="232"/>
      <c r="F16" s="232"/>
      <c r="G16" s="232"/>
      <c r="H16" s="232"/>
      <c r="I16" s="96"/>
      <c r="J16" s="96"/>
      <c r="K16" s="100"/>
      <c r="L16" s="90"/>
    </row>
    <row r="17" spans="2:12" ht="5.25" customHeight="1">
      <c r="B17" s="95"/>
      <c r="C17" s="104"/>
      <c r="D17" s="104"/>
      <c r="E17" s="104"/>
      <c r="F17" s="104"/>
      <c r="G17" s="104"/>
      <c r="H17" s="104"/>
      <c r="I17" s="96"/>
      <c r="J17" s="96"/>
      <c r="K17" s="100"/>
      <c r="L17" s="90"/>
    </row>
    <row r="18" spans="2:12" ht="43.2" customHeight="1">
      <c r="B18" s="95"/>
      <c r="C18" s="230"/>
      <c r="D18" s="230"/>
      <c r="E18" s="230"/>
      <c r="F18" s="230"/>
      <c r="G18" s="230"/>
      <c r="H18" s="230"/>
      <c r="I18" s="96"/>
      <c r="J18" s="96"/>
      <c r="K18" s="100"/>
      <c r="L18" s="90"/>
    </row>
    <row r="19" spans="2:12" ht="4.5" customHeight="1">
      <c r="B19" s="95"/>
      <c r="C19" s="103"/>
      <c r="D19" s="103"/>
      <c r="E19" s="103"/>
      <c r="F19" s="103"/>
      <c r="G19" s="105"/>
      <c r="H19" s="105"/>
      <c r="I19" s="96"/>
      <c r="J19" s="96"/>
      <c r="K19" s="100"/>
      <c r="L19" s="90"/>
    </row>
    <row r="20" spans="2:12" ht="15.75" customHeight="1">
      <c r="B20" s="95"/>
      <c r="C20" s="229"/>
      <c r="D20" s="229"/>
      <c r="E20" s="229"/>
      <c r="F20" s="229"/>
      <c r="G20" s="229"/>
      <c r="H20" s="229"/>
      <c r="I20" s="96"/>
      <c r="J20" s="96"/>
      <c r="K20" s="100"/>
      <c r="L20" s="90"/>
    </row>
    <row r="21" spans="2:12" ht="6" customHeight="1">
      <c r="B21" s="95"/>
      <c r="C21" s="106"/>
      <c r="D21" s="106"/>
      <c r="E21" s="106"/>
      <c r="F21" s="106"/>
      <c r="G21" s="106"/>
      <c r="H21" s="106"/>
      <c r="I21" s="106"/>
      <c r="J21" s="106"/>
      <c r="K21" s="100"/>
      <c r="L21" s="90"/>
    </row>
    <row r="22" spans="2:12" ht="60" customHeight="1">
      <c r="B22" s="95"/>
      <c r="C22" s="234"/>
      <c r="D22" s="234"/>
      <c r="E22" s="234"/>
      <c r="F22" s="234"/>
      <c r="G22" s="234"/>
      <c r="H22" s="234"/>
      <c r="I22" s="96"/>
      <c r="J22" s="96"/>
      <c r="K22" s="100"/>
      <c r="L22" s="90"/>
    </row>
    <row r="23" spans="2:12" ht="15.75" customHeight="1">
      <c r="B23" s="95"/>
      <c r="C23" s="229"/>
      <c r="D23" s="229"/>
      <c r="E23" s="229"/>
      <c r="F23" s="229"/>
      <c r="G23" s="229"/>
      <c r="H23" s="229"/>
      <c r="I23" s="107"/>
      <c r="J23" s="107"/>
      <c r="K23" s="100"/>
      <c r="L23" s="90"/>
    </row>
    <row r="24" spans="2:12" ht="5.25" customHeight="1">
      <c r="B24" s="95"/>
      <c r="C24" s="103"/>
      <c r="D24" s="103"/>
      <c r="E24" s="104"/>
      <c r="F24" s="104"/>
      <c r="G24" s="104"/>
      <c r="H24" s="104"/>
      <c r="I24" s="104"/>
      <c r="J24" s="104"/>
      <c r="K24" s="100"/>
      <c r="L24" s="90"/>
    </row>
    <row r="25" spans="2:12" ht="34.5" customHeight="1">
      <c r="B25" s="95"/>
      <c r="C25" s="230"/>
      <c r="D25" s="230"/>
      <c r="E25" s="230"/>
      <c r="F25" s="230"/>
      <c r="G25" s="230"/>
      <c r="H25" s="230"/>
      <c r="I25" s="104"/>
      <c r="J25" s="104"/>
      <c r="K25" s="100"/>
      <c r="L25" s="90"/>
    </row>
    <row r="26" spans="2:12" ht="3.75" customHeight="1">
      <c r="B26" s="95"/>
      <c r="C26" s="108"/>
      <c r="D26" s="108"/>
      <c r="E26" s="108"/>
      <c r="F26" s="108"/>
      <c r="G26" s="108"/>
      <c r="H26" s="108"/>
      <c r="I26" s="104"/>
      <c r="J26" s="104"/>
      <c r="K26" s="100"/>
      <c r="L26" s="90"/>
    </row>
    <row r="27" spans="2:12" ht="33.75" customHeight="1">
      <c r="B27" s="95"/>
      <c r="C27" s="231"/>
      <c r="D27" s="231"/>
      <c r="E27" s="231"/>
      <c r="F27" s="231"/>
      <c r="G27" s="231"/>
      <c r="H27" s="231"/>
      <c r="I27" s="104"/>
      <c r="J27" s="104"/>
      <c r="K27" s="100"/>
      <c r="L27" s="90"/>
    </row>
    <row r="28" spans="2:12" ht="3.75" customHeight="1">
      <c r="B28" s="95"/>
      <c r="C28" s="103"/>
      <c r="D28" s="103"/>
      <c r="E28" s="103"/>
      <c r="F28" s="103"/>
      <c r="G28" s="103"/>
      <c r="H28" s="103"/>
      <c r="I28" s="104"/>
      <c r="J28" s="104"/>
      <c r="K28" s="100"/>
      <c r="L28" s="90"/>
    </row>
    <row r="29" spans="2:12" ht="5.25" customHeight="1">
      <c r="B29" s="95"/>
      <c r="C29" s="109"/>
      <c r="D29" s="109"/>
      <c r="E29" s="109"/>
      <c r="F29" s="109"/>
      <c r="G29" s="109"/>
      <c r="H29" s="109"/>
      <c r="I29" s="96"/>
      <c r="J29" s="96"/>
      <c r="K29" s="100"/>
      <c r="L29" s="90"/>
    </row>
    <row r="30" spans="2:12" ht="15.75" customHeight="1">
      <c r="B30" s="95"/>
      <c r="C30" s="232"/>
      <c r="D30" s="232"/>
      <c r="E30" s="232"/>
      <c r="F30" s="232"/>
      <c r="G30" s="232"/>
      <c r="H30" s="232"/>
      <c r="I30" s="101"/>
      <c r="J30" s="101"/>
      <c r="K30" s="100"/>
      <c r="L30" s="90"/>
    </row>
    <row r="31" spans="2:12" ht="6" customHeight="1">
      <c r="B31" s="95"/>
      <c r="C31" s="110"/>
      <c r="D31" s="110"/>
      <c r="E31" s="110"/>
      <c r="F31" s="110"/>
      <c r="G31" s="110"/>
      <c r="H31" s="110"/>
      <c r="I31" s="96"/>
      <c r="J31" s="96"/>
      <c r="K31" s="100"/>
      <c r="L31" s="90"/>
    </row>
    <row r="32" spans="2:12" ht="33" customHeight="1">
      <c r="B32" s="95"/>
      <c r="C32" s="233" t="s">
        <v>39</v>
      </c>
      <c r="D32" s="228" t="s">
        <v>41</v>
      </c>
      <c r="E32" s="228" t="s">
        <v>44</v>
      </c>
      <c r="F32" s="228"/>
      <c r="G32" s="228" t="s">
        <v>45</v>
      </c>
      <c r="H32" s="228" t="s">
        <v>46</v>
      </c>
      <c r="I32" s="131"/>
      <c r="J32" s="111"/>
      <c r="K32" s="100"/>
      <c r="L32" s="90"/>
    </row>
    <row r="33" spans="2:12" ht="33" customHeight="1">
      <c r="B33" s="95"/>
      <c r="C33" s="233"/>
      <c r="D33" s="228"/>
      <c r="E33" s="84" t="s">
        <v>5</v>
      </c>
      <c r="F33" s="84" t="s">
        <v>6</v>
      </c>
      <c r="G33" s="228"/>
      <c r="H33" s="228"/>
      <c r="I33" s="84" t="s">
        <v>19</v>
      </c>
      <c r="J33" s="85" t="s">
        <v>52</v>
      </c>
      <c r="K33" s="85" t="s">
        <v>53</v>
      </c>
      <c r="L33" s="90"/>
    </row>
    <row r="34" spans="2:12" s="120" customFormat="1" ht="116.25" customHeight="1">
      <c r="B34" s="112"/>
      <c r="C34" s="140" t="s">
        <v>79</v>
      </c>
      <c r="D34" s="140" t="s">
        <v>79</v>
      </c>
      <c r="E34" s="136">
        <v>2</v>
      </c>
      <c r="F34" s="136" t="s">
        <v>78</v>
      </c>
      <c r="G34" s="137">
        <v>44501</v>
      </c>
      <c r="H34" s="137">
        <v>44865</v>
      </c>
      <c r="I34" s="143">
        <v>0</v>
      </c>
      <c r="J34" s="117" t="e">
        <f>IF(#REF!="Baja",1,IF(#REF!="Media - baja",2,IF(#REF!="Media",3,IF(#REF!="Media - alta",4,5))))</f>
        <v>#REF!</v>
      </c>
      <c r="K34" s="118" t="e">
        <f>I34*J34</f>
        <v>#REF!</v>
      </c>
      <c r="L34" s="119"/>
    </row>
    <row r="35" spans="2:12" s="120" customFormat="1" ht="135" customHeight="1">
      <c r="B35" s="112"/>
      <c r="C35" s="140" t="s">
        <v>67</v>
      </c>
      <c r="D35" s="140" t="s">
        <v>72</v>
      </c>
      <c r="E35" s="136">
        <v>1</v>
      </c>
      <c r="F35" s="136" t="s">
        <v>74</v>
      </c>
      <c r="G35" s="137">
        <v>44501</v>
      </c>
      <c r="H35" s="137">
        <v>44742</v>
      </c>
      <c r="I35" s="138">
        <v>0.75</v>
      </c>
      <c r="J35" s="117" t="e">
        <f>IF(#REF!="Baja",1,IF(#REF!="Media - baja",2,IF(#REF!="Media",3,IF(#REF!="Media - alta",4,5))))</f>
        <v>#REF!</v>
      </c>
      <c r="K35" s="118" t="e">
        <f>I35*J35</f>
        <v>#REF!</v>
      </c>
      <c r="L35" s="119"/>
    </row>
    <row r="36" spans="2:12" s="120" customFormat="1" ht="167.25" customHeight="1">
      <c r="B36" s="112"/>
      <c r="C36" s="140" t="s">
        <v>77</v>
      </c>
      <c r="D36" s="141" t="s">
        <v>73</v>
      </c>
      <c r="E36" s="136">
        <v>1</v>
      </c>
      <c r="F36" s="136" t="s">
        <v>74</v>
      </c>
      <c r="G36" s="137">
        <v>44501</v>
      </c>
      <c r="H36" s="137">
        <v>44742</v>
      </c>
      <c r="I36" s="138">
        <v>0.75</v>
      </c>
      <c r="J36" s="117" t="e">
        <f>IF(#REF!="Baja",1,IF(#REF!="Media - baja",2,IF(#REF!="Media",3,IF(#REF!="Media - alta",4,5))))</f>
        <v>#REF!</v>
      </c>
      <c r="K36" s="118" t="e">
        <f>I36*J36</f>
        <v>#REF!</v>
      </c>
      <c r="L36" s="119"/>
    </row>
    <row r="37" spans="2:12" s="120" customFormat="1" ht="135.75" customHeight="1">
      <c r="B37" s="112"/>
      <c r="C37" s="140" t="s">
        <v>67</v>
      </c>
      <c r="D37" s="135" t="s">
        <v>68</v>
      </c>
      <c r="E37" s="136">
        <v>1</v>
      </c>
      <c r="F37" s="136" t="s">
        <v>74</v>
      </c>
      <c r="G37" s="137">
        <v>44501</v>
      </c>
      <c r="H37" s="137">
        <v>44742</v>
      </c>
      <c r="I37" s="138">
        <v>0.75</v>
      </c>
      <c r="J37" s="117" t="e">
        <f>IF(#REF!="Baja",1,IF(#REF!="Media - baja",2,IF(#REF!="Media",3,IF(#REF!="Media - alta",4,5))))</f>
        <v>#REF!</v>
      </c>
      <c r="K37" s="118" t="e">
        <f t="shared" ref="K37:K54" si="0">I37*J37</f>
        <v>#REF!</v>
      </c>
      <c r="L37" s="119"/>
    </row>
    <row r="38" spans="2:12" s="120" customFormat="1" ht="132">
      <c r="B38" s="112"/>
      <c r="C38" s="140" t="s">
        <v>69</v>
      </c>
      <c r="D38" s="135" t="s">
        <v>71</v>
      </c>
      <c r="E38" s="136">
        <v>2</v>
      </c>
      <c r="F38" s="136" t="s">
        <v>83</v>
      </c>
      <c r="G38" s="137">
        <v>44501</v>
      </c>
      <c r="H38" s="137">
        <v>44742</v>
      </c>
      <c r="I38" s="138">
        <v>0.75</v>
      </c>
      <c r="J38" s="117" t="e">
        <f>IF(#REF!="Baja",1,IF(#REF!="Media - baja",2,IF(#REF!="Media",3,IF(#REF!="Media - alta",4,5))))</f>
        <v>#REF!</v>
      </c>
      <c r="K38" s="118" t="e">
        <f t="shared" si="0"/>
        <v>#REF!</v>
      </c>
      <c r="L38" s="119"/>
    </row>
    <row r="39" spans="2:12" s="120" customFormat="1" ht="247.5" customHeight="1">
      <c r="B39" s="112"/>
      <c r="C39" s="140" t="s">
        <v>67</v>
      </c>
      <c r="D39" s="133" t="s">
        <v>70</v>
      </c>
      <c r="E39" s="136">
        <v>1</v>
      </c>
      <c r="F39" s="136" t="s">
        <v>74</v>
      </c>
      <c r="G39" s="137">
        <v>44501</v>
      </c>
      <c r="H39" s="137">
        <v>44742</v>
      </c>
      <c r="I39" s="138">
        <v>0.75</v>
      </c>
      <c r="J39" s="117" t="e">
        <f>IF(#REF!="Baja",1,IF(#REF!="Media - baja",2,IF(#REF!="Media",3,IF(#REF!="Media - alta",4,5))))</f>
        <v>#REF!</v>
      </c>
      <c r="K39" s="118" t="e">
        <f t="shared" si="0"/>
        <v>#REF!</v>
      </c>
      <c r="L39" s="119"/>
    </row>
    <row r="40" spans="2:12" s="120" customFormat="1" ht="87.75" customHeight="1">
      <c r="B40" s="112"/>
      <c r="C40" s="140" t="s">
        <v>67</v>
      </c>
      <c r="D40" s="142" t="s">
        <v>75</v>
      </c>
      <c r="E40" s="136">
        <v>1</v>
      </c>
      <c r="F40" s="136" t="s">
        <v>74</v>
      </c>
      <c r="G40" s="137">
        <v>44501</v>
      </c>
      <c r="H40" s="137">
        <v>44742</v>
      </c>
      <c r="I40" s="138">
        <v>0.75</v>
      </c>
      <c r="J40" s="117" t="e">
        <f>IF(#REF!="Baja",1,IF(#REF!="Media - baja",2,IF(#REF!="Media",3,IF(#REF!="Media - alta",4,5))))</f>
        <v>#REF!</v>
      </c>
      <c r="K40" s="118" t="e">
        <f t="shared" si="0"/>
        <v>#REF!</v>
      </c>
      <c r="L40" s="119"/>
    </row>
    <row r="41" spans="2:12" s="120" customFormat="1" ht="290.25" customHeight="1">
      <c r="B41" s="112"/>
      <c r="C41" s="140" t="s">
        <v>67</v>
      </c>
      <c r="D41" s="135" t="s">
        <v>82</v>
      </c>
      <c r="E41" s="136">
        <v>1</v>
      </c>
      <c r="F41" s="136" t="s">
        <v>74</v>
      </c>
      <c r="G41" s="137">
        <v>44501</v>
      </c>
      <c r="H41" s="137">
        <v>44742</v>
      </c>
      <c r="I41" s="138">
        <v>0.75</v>
      </c>
      <c r="J41" s="117" t="e">
        <f>IF(#REF!="Baja",1,IF(#REF!="Media - baja",2,IF(#REF!="Media",3,IF(#REF!="Media - alta",4,5))))</f>
        <v>#REF!</v>
      </c>
      <c r="K41" s="118" t="e">
        <f t="shared" si="0"/>
        <v>#REF!</v>
      </c>
      <c r="L41" s="119"/>
    </row>
    <row r="42" spans="2:12" s="120" customFormat="1" ht="31.5" customHeight="1">
      <c r="B42" s="112"/>
      <c r="C42" s="113"/>
      <c r="D42" s="113"/>
      <c r="E42" s="116"/>
      <c r="F42" s="114"/>
      <c r="G42" s="115"/>
      <c r="H42" s="115"/>
      <c r="I42" s="116"/>
      <c r="J42" s="117" t="e">
        <f>IF(#REF!="Baja",1,IF(#REF!="Media - baja",2,IF(#REF!="Media",3,IF(#REF!="Media - alta",4,5))))</f>
        <v>#REF!</v>
      </c>
      <c r="K42" s="118" t="e">
        <f t="shared" si="0"/>
        <v>#REF!</v>
      </c>
      <c r="L42" s="119"/>
    </row>
    <row r="43" spans="2:12" s="120" customFormat="1" ht="31.5" customHeight="1">
      <c r="B43" s="112"/>
      <c r="C43" s="113"/>
      <c r="D43" s="113"/>
      <c r="E43" s="116"/>
      <c r="F43" s="114"/>
      <c r="G43" s="115"/>
      <c r="H43" s="115"/>
      <c r="I43" s="116"/>
      <c r="J43" s="117" t="e">
        <f>IF(#REF!="Baja",1,IF(#REF!="Media - baja",2,IF(#REF!="Media",3,IF(#REF!="Media - alta",4,5))))</f>
        <v>#REF!</v>
      </c>
      <c r="K43" s="118" t="e">
        <f t="shared" si="0"/>
        <v>#REF!</v>
      </c>
      <c r="L43" s="119"/>
    </row>
    <row r="44" spans="2:12" s="120" customFormat="1" ht="31.5" customHeight="1">
      <c r="B44" s="112"/>
      <c r="C44" s="113"/>
      <c r="D44" s="113"/>
      <c r="E44" s="116"/>
      <c r="F44" s="114"/>
      <c r="G44" s="115"/>
      <c r="H44" s="115"/>
      <c r="I44" s="116"/>
      <c r="J44" s="117" t="e">
        <f>IF(#REF!="Baja",1,IF(#REF!="Media - baja",2,IF(#REF!="Media",3,IF(#REF!="Media - alta",4,5))))</f>
        <v>#REF!</v>
      </c>
      <c r="K44" s="118" t="e">
        <f t="shared" si="0"/>
        <v>#REF!</v>
      </c>
      <c r="L44" s="119"/>
    </row>
    <row r="45" spans="2:12" s="120" customFormat="1" ht="31.5" customHeight="1">
      <c r="B45" s="112"/>
      <c r="C45" s="113"/>
      <c r="D45" s="113"/>
      <c r="E45" s="116"/>
      <c r="F45" s="114"/>
      <c r="G45" s="115"/>
      <c r="H45" s="115"/>
      <c r="I45" s="116"/>
      <c r="J45" s="117" t="e">
        <f>IF(#REF!="Baja",1,IF(#REF!="Media - baja",2,IF(#REF!="Media",3,IF(#REF!="Media - alta",4,5))))</f>
        <v>#REF!</v>
      </c>
      <c r="K45" s="118" t="e">
        <f t="shared" si="0"/>
        <v>#REF!</v>
      </c>
      <c r="L45" s="119"/>
    </row>
    <row r="46" spans="2:12" s="120" customFormat="1" ht="31.5" customHeight="1">
      <c r="B46" s="112"/>
      <c r="C46" s="113"/>
      <c r="D46" s="113"/>
      <c r="E46" s="116"/>
      <c r="F46" s="114"/>
      <c r="G46" s="115"/>
      <c r="H46" s="115"/>
      <c r="I46" s="116"/>
      <c r="J46" s="117" t="e">
        <f>IF(#REF!="Baja",1,IF(#REF!="Media - baja",2,IF(#REF!="Media",3,IF(#REF!="Media - alta",4,5))))</f>
        <v>#REF!</v>
      </c>
      <c r="K46" s="118" t="e">
        <f t="shared" si="0"/>
        <v>#REF!</v>
      </c>
      <c r="L46" s="119"/>
    </row>
    <row r="47" spans="2:12" s="120" customFormat="1" ht="31.5" customHeight="1">
      <c r="B47" s="112"/>
      <c r="C47" s="113"/>
      <c r="D47" s="113"/>
      <c r="E47" s="116"/>
      <c r="F47" s="114"/>
      <c r="G47" s="115"/>
      <c r="H47" s="115"/>
      <c r="I47" s="116"/>
      <c r="J47" s="117"/>
      <c r="K47" s="118"/>
      <c r="L47" s="119"/>
    </row>
    <row r="48" spans="2:12" s="120" customFormat="1" ht="31.5" customHeight="1">
      <c r="B48" s="112"/>
      <c r="C48" s="113"/>
      <c r="D48" s="113"/>
      <c r="E48" s="116"/>
      <c r="F48" s="114"/>
      <c r="G48" s="115"/>
      <c r="H48" s="115"/>
      <c r="I48" s="116"/>
      <c r="J48" s="117"/>
      <c r="K48" s="118"/>
      <c r="L48" s="119"/>
    </row>
    <row r="49" spans="1:12" s="120" customFormat="1" ht="31.5" customHeight="1">
      <c r="B49" s="112"/>
      <c r="C49" s="113"/>
      <c r="D49" s="113"/>
      <c r="E49" s="116"/>
      <c r="F49" s="114"/>
      <c r="G49" s="115"/>
      <c r="H49" s="115"/>
      <c r="I49" s="116"/>
      <c r="J49" s="117"/>
      <c r="K49" s="118"/>
      <c r="L49" s="119"/>
    </row>
    <row r="50" spans="1:12" s="120" customFormat="1" ht="31.5" customHeight="1">
      <c r="B50" s="112"/>
      <c r="C50" s="113"/>
      <c r="D50" s="113"/>
      <c r="E50" s="116"/>
      <c r="F50" s="114"/>
      <c r="G50" s="115"/>
      <c r="H50" s="115"/>
      <c r="I50" s="116"/>
      <c r="J50" s="117"/>
      <c r="K50" s="118"/>
      <c r="L50" s="119"/>
    </row>
    <row r="51" spans="1:12" s="120" customFormat="1" ht="31.5" customHeight="1">
      <c r="B51" s="112"/>
      <c r="C51" s="113"/>
      <c r="D51" s="113"/>
      <c r="E51" s="116"/>
      <c r="F51" s="114"/>
      <c r="G51" s="115"/>
      <c r="H51" s="115"/>
      <c r="I51" s="116"/>
      <c r="J51" s="117"/>
      <c r="K51" s="118"/>
      <c r="L51" s="119"/>
    </row>
    <row r="52" spans="1:12" s="120" customFormat="1" ht="31.5" customHeight="1">
      <c r="B52" s="112"/>
      <c r="C52" s="113"/>
      <c r="D52" s="113"/>
      <c r="E52" s="116"/>
      <c r="F52" s="114"/>
      <c r="G52" s="115"/>
      <c r="H52" s="115"/>
      <c r="I52" s="116"/>
      <c r="J52" s="117"/>
      <c r="K52" s="118"/>
      <c r="L52" s="119"/>
    </row>
    <row r="53" spans="1:12" s="120" customFormat="1" ht="31.5" customHeight="1">
      <c r="B53" s="112"/>
      <c r="C53" s="113"/>
      <c r="D53" s="113"/>
      <c r="E53" s="116"/>
      <c r="F53" s="114"/>
      <c r="G53" s="115"/>
      <c r="H53" s="115"/>
      <c r="I53" s="116"/>
      <c r="J53" s="117" t="e">
        <f>IF(#REF!="Baja",1,IF(#REF!="Media - baja",2,IF(#REF!="Media",3,IF(#REF!="Media - alta",4,5))))</f>
        <v>#REF!</v>
      </c>
      <c r="K53" s="118" t="e">
        <f t="shared" si="0"/>
        <v>#REF!</v>
      </c>
      <c r="L53" s="119"/>
    </row>
    <row r="54" spans="1:12" s="120" customFormat="1" ht="31.5" customHeight="1">
      <c r="B54" s="112"/>
      <c r="C54" s="113"/>
      <c r="D54" s="113"/>
      <c r="E54" s="116"/>
      <c r="F54" s="114"/>
      <c r="G54" s="115"/>
      <c r="H54" s="115"/>
      <c r="I54" s="116"/>
      <c r="J54" s="117" t="e">
        <f>IF(#REF!="Baja",1,IF(#REF!="Media - baja",2,IF(#REF!="Media",3,IF(#REF!="Media - alta",4,5))))</f>
        <v>#REF!</v>
      </c>
      <c r="K54" s="118" t="e">
        <f t="shared" si="0"/>
        <v>#REF!</v>
      </c>
      <c r="L54" s="119"/>
    </row>
    <row r="55" spans="1:12" s="120" customFormat="1" ht="31.5" customHeight="1">
      <c r="B55" s="112"/>
      <c r="C55" s="121"/>
      <c r="D55" s="121"/>
      <c r="E55" s="122"/>
      <c r="F55" s="121"/>
      <c r="G55" s="123"/>
      <c r="H55" s="123"/>
      <c r="I55" s="124"/>
      <c r="J55" s="124"/>
      <c r="K55" s="124"/>
      <c r="L55" s="119"/>
    </row>
    <row r="56" spans="1:12" ht="21.75" customHeight="1">
      <c r="B56" s="95"/>
      <c r="C56" s="110"/>
      <c r="D56" s="110"/>
      <c r="E56" s="110"/>
      <c r="F56" s="110"/>
      <c r="G56" s="110"/>
      <c r="H56" s="110"/>
      <c r="I56" s="110"/>
      <c r="J56" s="110"/>
      <c r="K56" s="100"/>
      <c r="L56" s="90"/>
    </row>
    <row r="57" spans="1:12" ht="21.75" customHeight="1">
      <c r="A57" s="125"/>
      <c r="B57" s="217" t="s">
        <v>7</v>
      </c>
      <c r="C57" s="218"/>
      <c r="D57" s="218"/>
      <c r="E57" s="218"/>
      <c r="F57" s="218"/>
      <c r="G57" s="218"/>
      <c r="H57" s="218"/>
      <c r="I57" s="218"/>
      <c r="J57" s="218"/>
      <c r="K57" s="218"/>
      <c r="L57" s="219"/>
    </row>
    <row r="58" spans="1:12" ht="21.75" customHeight="1">
      <c r="A58" s="126"/>
      <c r="B58" s="220" t="s">
        <v>8</v>
      </c>
      <c r="C58" s="221"/>
      <c r="D58" s="221"/>
      <c r="E58" s="221"/>
      <c r="F58" s="221"/>
      <c r="G58" s="221"/>
      <c r="H58" s="221"/>
      <c r="I58" s="221"/>
      <c r="J58" s="221"/>
      <c r="K58" s="221"/>
      <c r="L58" s="222"/>
    </row>
    <row r="59" spans="1:12" ht="21.75" customHeight="1">
      <c r="B59" s="132" t="s">
        <v>9</v>
      </c>
      <c r="C59" s="223" t="s">
        <v>32</v>
      </c>
      <c r="D59" s="223"/>
      <c r="E59" s="224">
        <v>3</v>
      </c>
      <c r="F59" s="225"/>
      <c r="G59" s="225"/>
      <c r="H59" s="139" t="s">
        <v>10</v>
      </c>
      <c r="I59" s="226"/>
      <c r="J59" s="226"/>
      <c r="K59" s="226"/>
      <c r="L59" s="227"/>
    </row>
    <row r="60" spans="1:12" ht="80.25" customHeight="1">
      <c r="B60" s="214"/>
      <c r="C60" s="215"/>
      <c r="D60" s="215"/>
      <c r="E60" s="216"/>
      <c r="F60" s="216"/>
      <c r="G60" s="216"/>
      <c r="H60" s="215"/>
      <c r="I60" s="216"/>
      <c r="J60" s="216"/>
      <c r="K60" s="216"/>
      <c r="L60" s="127"/>
    </row>
    <row r="95" spans="12:12" ht="15.75" customHeight="1">
      <c r="L95" s="108"/>
    </row>
    <row r="96" spans="12:12">
      <c r="L96" s="108"/>
    </row>
    <row r="97" spans="12:12" ht="15.75" customHeight="1">
      <c r="L97" s="108"/>
    </row>
    <row r="98" spans="12:12">
      <c r="L98" s="103"/>
    </row>
    <row r="99" spans="12:12" ht="15.75" customHeight="1">
      <c r="L99" s="108"/>
    </row>
  </sheetData>
  <mergeCells count="27">
    <mergeCell ref="C22:H22"/>
    <mergeCell ref="C2:C6"/>
    <mergeCell ref="D2:H6"/>
    <mergeCell ref="I2:I6"/>
    <mergeCell ref="F9:H9"/>
    <mergeCell ref="F10:H10"/>
    <mergeCell ref="F11:H11"/>
    <mergeCell ref="F12:H12"/>
    <mergeCell ref="F13:H13"/>
    <mergeCell ref="C16:H16"/>
    <mergeCell ref="C18:H18"/>
    <mergeCell ref="C20:H20"/>
    <mergeCell ref="E32:F32"/>
    <mergeCell ref="G32:G33"/>
    <mergeCell ref="H32:H33"/>
    <mergeCell ref="C23:H23"/>
    <mergeCell ref="C25:H25"/>
    <mergeCell ref="C27:H27"/>
    <mergeCell ref="C30:H30"/>
    <mergeCell ref="C32:C33"/>
    <mergeCell ref="D32:D33"/>
    <mergeCell ref="B60:K60"/>
    <mergeCell ref="B57:L57"/>
    <mergeCell ref="B58:L58"/>
    <mergeCell ref="C59:D59"/>
    <mergeCell ref="E59:G59"/>
    <mergeCell ref="I59:L59"/>
  </mergeCell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zoomScale="55" zoomScaleNormal="55" workbookViewId="0">
      <selection activeCell="A19" sqref="A19"/>
    </sheetView>
  </sheetViews>
  <sheetFormatPr baseColWidth="10" defaultColWidth="11.44140625" defaultRowHeight="13.8"/>
  <cols>
    <col min="1" max="1" width="1.5546875" style="1" customWidth="1"/>
    <col min="2" max="2" width="1.109375" style="1" customWidth="1"/>
    <col min="3" max="3" width="4.5546875" style="1" customWidth="1"/>
    <col min="4" max="4" width="32.88671875" style="1" customWidth="1"/>
    <col min="5" max="5" width="30.88671875" style="1" customWidth="1"/>
    <col min="6" max="6" width="21.5546875" style="1" customWidth="1"/>
    <col min="7" max="7" width="18.88671875" style="1" customWidth="1"/>
    <col min="8" max="8" width="15.6640625" style="1" customWidth="1"/>
    <col min="9" max="9" width="24.109375" style="1" customWidth="1"/>
    <col min="10" max="10" width="15.6640625" style="1" customWidth="1"/>
    <col min="11" max="11" width="26.5546875" style="1" hidden="1" customWidth="1"/>
    <col min="12" max="12" width="24" style="1" hidden="1" customWidth="1"/>
    <col min="13" max="13" width="23.109375" style="1" customWidth="1"/>
    <col min="14" max="14" width="18.109375" style="1" customWidth="1"/>
    <col min="15" max="15" width="40.6640625" style="1" customWidth="1"/>
    <col min="16" max="16" width="26.5546875" style="1" customWidth="1"/>
    <col min="17" max="17" width="25.44140625" style="1" customWidth="1"/>
    <col min="18" max="18" width="25.6640625" style="1" hidden="1" customWidth="1"/>
    <col min="19" max="19" width="20.5546875" style="1" hidden="1" customWidth="1"/>
    <col min="20" max="20" width="5.88671875" style="1" customWidth="1"/>
    <col min="21" max="16384" width="11.44140625" style="1"/>
  </cols>
  <sheetData>
    <row r="1" spans="2:19" ht="9" customHeight="1"/>
    <row r="2" spans="2:19" ht="15" customHeight="1">
      <c r="B2" s="78"/>
      <c r="C2" s="182"/>
      <c r="D2" s="183"/>
      <c r="E2" s="188" t="s">
        <v>0</v>
      </c>
      <c r="F2" s="189"/>
      <c r="G2" s="189"/>
      <c r="H2" s="189"/>
      <c r="I2" s="189"/>
      <c r="J2" s="189"/>
      <c r="K2" s="189"/>
      <c r="L2" s="189"/>
      <c r="M2" s="189"/>
      <c r="N2" s="190"/>
      <c r="O2" s="157" t="s">
        <v>1</v>
      </c>
      <c r="P2" s="157"/>
      <c r="Q2" s="157"/>
      <c r="R2" s="49"/>
      <c r="S2" s="31" t="s">
        <v>33</v>
      </c>
    </row>
    <row r="3" spans="2:19" ht="12.75" customHeight="1">
      <c r="B3" s="79"/>
      <c r="C3" s="184"/>
      <c r="D3" s="185"/>
      <c r="E3" s="191"/>
      <c r="F3" s="192"/>
      <c r="G3" s="192"/>
      <c r="H3" s="192"/>
      <c r="I3" s="192"/>
      <c r="J3" s="192"/>
      <c r="K3" s="192"/>
      <c r="L3" s="192"/>
      <c r="M3" s="192"/>
      <c r="N3" s="193"/>
      <c r="O3" s="157"/>
      <c r="P3" s="157"/>
      <c r="Q3" s="157"/>
      <c r="R3" s="49"/>
      <c r="S3" s="32" t="s">
        <v>34</v>
      </c>
    </row>
    <row r="4" spans="2:19" ht="12.75" customHeight="1">
      <c r="B4" s="79"/>
      <c r="C4" s="184"/>
      <c r="D4" s="185"/>
      <c r="E4" s="191"/>
      <c r="F4" s="192"/>
      <c r="G4" s="192"/>
      <c r="H4" s="192"/>
      <c r="I4" s="192"/>
      <c r="J4" s="192"/>
      <c r="K4" s="192"/>
      <c r="L4" s="192"/>
      <c r="M4" s="192"/>
      <c r="N4" s="193"/>
      <c r="O4" s="157"/>
      <c r="P4" s="157"/>
      <c r="Q4" s="157"/>
      <c r="R4" s="49"/>
      <c r="S4" s="32" t="s">
        <v>35</v>
      </c>
    </row>
    <row r="5" spans="2:19" ht="12.75" customHeight="1">
      <c r="B5" s="79"/>
      <c r="C5" s="184"/>
      <c r="D5" s="185"/>
      <c r="E5" s="191"/>
      <c r="F5" s="192"/>
      <c r="G5" s="192"/>
      <c r="H5" s="192"/>
      <c r="I5" s="192"/>
      <c r="J5" s="192"/>
      <c r="K5" s="192"/>
      <c r="L5" s="192"/>
      <c r="M5" s="192"/>
      <c r="N5" s="193"/>
      <c r="O5" s="157"/>
      <c r="P5" s="157"/>
      <c r="Q5" s="157"/>
      <c r="R5" s="49"/>
      <c r="S5" s="32" t="s">
        <v>36</v>
      </c>
    </row>
    <row r="6" spans="2:19" ht="12.75" customHeight="1">
      <c r="B6" s="80"/>
      <c r="C6" s="186"/>
      <c r="D6" s="187"/>
      <c r="E6" s="194"/>
      <c r="F6" s="195"/>
      <c r="G6" s="195"/>
      <c r="H6" s="195"/>
      <c r="I6" s="195"/>
      <c r="J6" s="195"/>
      <c r="K6" s="195"/>
      <c r="L6" s="195"/>
      <c r="M6" s="195"/>
      <c r="N6" s="196"/>
      <c r="O6" s="157"/>
      <c r="P6" s="157"/>
      <c r="Q6" s="157"/>
      <c r="R6" s="49"/>
      <c r="S6" s="33" t="s">
        <v>37</v>
      </c>
    </row>
    <row r="7" spans="2:19">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63" t="s">
        <v>31</v>
      </c>
      <c r="D9" s="172" t="s">
        <v>39</v>
      </c>
      <c r="E9" s="163" t="s">
        <v>41</v>
      </c>
      <c r="F9" s="163" t="s">
        <v>42</v>
      </c>
      <c r="G9" s="203" t="s">
        <v>59</v>
      </c>
      <c r="H9" s="204"/>
      <c r="I9" s="197" t="s">
        <v>60</v>
      </c>
      <c r="J9" s="197"/>
      <c r="K9" s="46"/>
      <c r="L9" s="5"/>
      <c r="M9" s="4"/>
      <c r="N9" s="181" t="s">
        <v>65</v>
      </c>
      <c r="O9" s="181"/>
      <c r="P9" s="4"/>
      <c r="Q9" s="62"/>
    </row>
    <row r="10" spans="2:19" ht="42" customHeight="1">
      <c r="B10" s="81"/>
      <c r="C10" s="163"/>
      <c r="D10" s="172"/>
      <c r="E10" s="163"/>
      <c r="F10" s="163"/>
      <c r="G10" s="50" t="s">
        <v>20</v>
      </c>
      <c r="H10" s="51" t="s">
        <v>55</v>
      </c>
      <c r="I10" s="25" t="s">
        <v>57</v>
      </c>
      <c r="J10" s="25" t="s">
        <v>56</v>
      </c>
      <c r="K10" s="25" t="s">
        <v>52</v>
      </c>
      <c r="L10" s="25" t="s">
        <v>53</v>
      </c>
      <c r="M10" s="4"/>
      <c r="N10" s="52" t="s">
        <v>51</v>
      </c>
      <c r="O10" s="53" t="s">
        <v>54</v>
      </c>
      <c r="P10" s="75"/>
      <c r="Q10" s="62"/>
    </row>
    <row r="11" spans="2:19" s="14" customFormat="1" ht="33" customHeight="1">
      <c r="B11" s="82"/>
      <c r="C11" s="21">
        <v>1</v>
      </c>
      <c r="D11" s="47" t="str">
        <f>'RG2'!C34</f>
        <v>Efectuar auditoria semestral de roles existentes para la gestión de corrección de inconsistencias  y efectuar las acciones correspondientes según lo encontrado</v>
      </c>
      <c r="E11" s="47" t="str">
        <f>'RG2'!D34</f>
        <v>Efectuar auditoria semestral de roles existentes para la gestión de corrección de inconsistencias  y efectuar las acciones correspondientes según lo encontrado</v>
      </c>
      <c r="F11" s="54" t="e">
        <f>'RG2'!#REF!</f>
        <v>#REF!</v>
      </c>
      <c r="G11" s="22" t="e">
        <f>'RG2'!#REF!</f>
        <v>#REF!</v>
      </c>
      <c r="H11" s="23">
        <f>'RG2'!I35</f>
        <v>0.75</v>
      </c>
      <c r="I11" s="22"/>
      <c r="J11" s="23"/>
      <c r="K11" s="22" t="e">
        <f t="shared" ref="K11:K31" si="0">IF(F11="Baja",1,IF(F11="Media - baja",2,IF(F11="Media",3,IF(F11="Media - alta",4,5))))</f>
        <v>#REF!</v>
      </c>
      <c r="L11" s="45" t="e">
        <f t="shared" ref="L11:L31" si="1">J11*K11</f>
        <v>#REF!</v>
      </c>
      <c r="M11" s="75"/>
      <c r="N11" s="22" t="str">
        <f>IFERROR(INDEX($D$11:$D$31,MATCH(0,INDEX(COUNTIF($N$10:N10,$D$11:$D$31),),)),"")</f>
        <v>Efectuar auditoria semestral de roles existentes para la gestión de corrección de inconsistencias  y efectuar las acciones correspondientes según lo encontrado</v>
      </c>
      <c r="O11" s="69" t="e">
        <f t="shared" ref="O11:O25" si="2">SUMIFS($L$11:$L$31,$D$11:$D$31,N11)/SUMIFS($K$11:$K$31,$D$11:$D$31,N11)</f>
        <v>#REF!</v>
      </c>
      <c r="P11" s="75"/>
      <c r="Q11" s="63"/>
    </row>
    <row r="12" spans="2:19" s="14" customFormat="1" ht="31.5" customHeight="1">
      <c r="B12" s="82"/>
      <c r="C12" s="21">
        <v>2</v>
      </c>
      <c r="D12" s="47" t="str">
        <f>'RG2'!C35</f>
        <v>Ajuste del procedimiento PR-RE-0033</v>
      </c>
      <c r="E12" s="47" t="str">
        <f>'RG2'!D35</f>
        <v>Incluir dentro del procedimiento PR-RE-0033 una actividad que establezca la generación de listados de documentos inconsistentes de manera periodica.</v>
      </c>
      <c r="F12" s="54" t="e">
        <f>'RG2'!#REF!</f>
        <v>#REF!</v>
      </c>
      <c r="G12" s="22" t="e">
        <f>'RG2'!#REF!</f>
        <v>#REF!</v>
      </c>
      <c r="H12" s="23">
        <f>'RG2'!I36</f>
        <v>0.75</v>
      </c>
      <c r="I12" s="22"/>
      <c r="J12" s="23"/>
      <c r="K12" s="22" t="e">
        <f t="shared" si="0"/>
        <v>#REF!</v>
      </c>
      <c r="L12" s="45" t="e">
        <f t="shared" si="1"/>
        <v>#REF!</v>
      </c>
      <c r="M12" s="75"/>
      <c r="N12" s="22" t="str">
        <f>IFERROR(INDEX($D$11:$D$31,MATCH(0,INDEX(COUNTIF($N$10:N11,$D$11:$D$31),),)),"")</f>
        <v>Ajuste del procedimiento PR-RE-0033</v>
      </c>
      <c r="O12" s="69" t="e">
        <f t="shared" si="2"/>
        <v>#REF!</v>
      </c>
      <c r="P12" s="75"/>
      <c r="Q12" s="63"/>
    </row>
    <row r="13" spans="2:19" s="14" customFormat="1" ht="31.5" customHeight="1">
      <c r="B13" s="82"/>
      <c r="C13" s="21">
        <v>3</v>
      </c>
      <c r="D13" s="47" t="str">
        <f>'RG2'!C36</f>
        <v>Ajuste del procedimiento PR-RE-0033.</v>
      </c>
      <c r="E13" s="47" t="str">
        <f>'RG2'!D36</f>
        <v>Incluir una actividad dentro del PR-RE-033 para que cuando la corrección trate del articulo  589  ET, la certificacion emitida por las áreas de devoluciones
o quien haga sus veces en las direcciones seccionales, su respuesta debe quedar registrada en el formato interno 1103 "Control y Soportes de Modificaciones".</v>
      </c>
      <c r="F13" s="54" t="e">
        <f>'RG2'!#REF!</f>
        <v>#REF!</v>
      </c>
      <c r="G13" s="22" t="e">
        <f>'RG2'!#REF!</f>
        <v>#REF!</v>
      </c>
      <c r="H13" s="23">
        <f>'RG2'!I37</f>
        <v>0.75</v>
      </c>
      <c r="I13" s="22"/>
      <c r="J13" s="23"/>
      <c r="K13" s="22" t="e">
        <f t="shared" si="0"/>
        <v>#REF!</v>
      </c>
      <c r="L13" s="45" t="e">
        <f t="shared" si="1"/>
        <v>#REF!</v>
      </c>
      <c r="M13" s="75"/>
      <c r="N13" s="22" t="str">
        <f>IFERROR(INDEX($D$11:$D$31,MATCH(0,INDEX(COUNTIF($N$10:N12,$D$11:$D$31),),)),"")</f>
        <v>Ajuste del procedimiento PR-RE-0033.</v>
      </c>
      <c r="O13" s="69" t="e">
        <f t="shared" si="2"/>
        <v>#REF!</v>
      </c>
      <c r="P13" s="75"/>
      <c r="Q13" s="63"/>
    </row>
    <row r="14" spans="2:19" s="14" customFormat="1" ht="31.5" customHeight="1">
      <c r="B14" s="82"/>
      <c r="C14" s="21">
        <v>4</v>
      </c>
      <c r="D14" s="47" t="str">
        <f>'RG2'!C37</f>
        <v>Ajuste del procedimiento PR-RE-0033</v>
      </c>
      <c r="E14" s="47" t="str">
        <f>'RG2'!D37</f>
        <v>Revision y ajuste de las actividades del procedimiento PR-RE-0033 para definir los responsables de las ejecucciones de cada actividad.</v>
      </c>
      <c r="F14" s="54" t="e">
        <f>'RG2'!#REF!</f>
        <v>#REF!</v>
      </c>
      <c r="G14" s="22" t="e">
        <f>'RG2'!#REF!</f>
        <v>#REF!</v>
      </c>
      <c r="H14" s="23">
        <f>'RG2'!I38</f>
        <v>0.75</v>
      </c>
      <c r="I14" s="22"/>
      <c r="J14" s="23"/>
      <c r="K14" s="22" t="e">
        <f t="shared" si="0"/>
        <v>#REF!</v>
      </c>
      <c r="L14" s="45" t="e">
        <f t="shared" si="1"/>
        <v>#REF!</v>
      </c>
      <c r="M14" s="75"/>
      <c r="N14" s="22" t="str">
        <f>IFERROR(INDEX($D$11:$D$31,MATCH(0,INDEX(COUNTIF($N$10:N13,$D$11:$D$31),),)),"")</f>
        <v>Ajuste del procedimiento PR-RE-0033
Ajuste del procedimiento PR-RE-0116</v>
      </c>
      <c r="O14" s="69" t="e">
        <f t="shared" si="2"/>
        <v>#REF!</v>
      </c>
      <c r="P14" s="75"/>
      <c r="Q14" s="63"/>
    </row>
    <row r="15" spans="2:19" s="14" customFormat="1" ht="31.5" customHeight="1">
      <c r="B15" s="82"/>
      <c r="C15" s="21">
        <v>5</v>
      </c>
      <c r="D15" s="47" t="str">
        <f>'RG2'!C38</f>
        <v>Ajuste del procedimiento PR-RE-0033
Ajuste del procedimiento PR-RE-0116</v>
      </c>
      <c r="E15" s="47" t="str">
        <f>'RG2'!D38</f>
        <v>Revisión y ajuste  del procedimiento PR-RE-0033 y PR-RE-0116 para incluir dentro de las Condiciones Generales de los citados procedimientos, el atender y aplicar los controles  establecidos en el Manual MN-PEC-0062 "Protección de Datos Personales" y el Formato FT-IC-2101 Matriz de Riesgos, del proceso de Información del Recaudo.</v>
      </c>
      <c r="F15" s="54" t="e">
        <f>'RG2'!#REF!</f>
        <v>#REF!</v>
      </c>
      <c r="G15" s="22" t="e">
        <f>'RG2'!#REF!</f>
        <v>#REF!</v>
      </c>
      <c r="H15" s="23" t="e">
        <f>'RG2'!#REF!</f>
        <v>#REF!</v>
      </c>
      <c r="I15" s="22"/>
      <c r="J15" s="23"/>
      <c r="K15" s="22" t="e">
        <f t="shared" si="0"/>
        <v>#REF!</v>
      </c>
      <c r="L15" s="45" t="e">
        <f t="shared" si="1"/>
        <v>#REF!</v>
      </c>
      <c r="M15" s="75"/>
      <c r="N15" s="22" t="str">
        <f>IFERROR(INDEX($D$11:$D$31,MATCH(0,INDEX(COUNTIF($N$10:N14,$D$11:$D$31),),)),"")</f>
        <v/>
      </c>
      <c r="O15" s="69" t="e">
        <f t="shared" si="2"/>
        <v>#DIV/0!</v>
      </c>
      <c r="P15" s="75"/>
      <c r="Q15" s="63"/>
    </row>
    <row r="16" spans="2:19" s="14" customFormat="1" ht="31.5" customHeight="1">
      <c r="B16" s="82"/>
      <c r="C16" s="21">
        <v>6</v>
      </c>
      <c r="D16" s="47" t="e">
        <f>'RG2'!#REF!</f>
        <v>#REF!</v>
      </c>
      <c r="E16" s="47" t="e">
        <f>'RG2'!#REF!</f>
        <v>#REF!</v>
      </c>
      <c r="F16" s="54" t="e">
        <f>'RG2'!#REF!</f>
        <v>#REF!</v>
      </c>
      <c r="G16" s="22" t="e">
        <f>'RG2'!#REF!</f>
        <v>#REF!</v>
      </c>
      <c r="H16" s="23">
        <f>'RG2'!I39</f>
        <v>0.75</v>
      </c>
      <c r="I16" s="22"/>
      <c r="J16" s="23"/>
      <c r="K16" s="22" t="e">
        <f t="shared" si="0"/>
        <v>#REF!</v>
      </c>
      <c r="L16" s="45" t="e">
        <f t="shared" si="1"/>
        <v>#REF!</v>
      </c>
      <c r="M16" s="75"/>
      <c r="N16" s="22" t="str">
        <f>IFERROR(INDEX($D$11:$D$31,MATCH(0,INDEX(COUNTIF($N$10:N15,$D$11:$D$31),),)),"")</f>
        <v/>
      </c>
      <c r="O16" s="69" t="e">
        <f t="shared" si="2"/>
        <v>#DIV/0!</v>
      </c>
      <c r="P16" s="38"/>
      <c r="Q16" s="63"/>
    </row>
    <row r="17" spans="2:18" s="14" customFormat="1" ht="31.5" customHeight="1">
      <c r="B17" s="82"/>
      <c r="C17" s="21">
        <v>7</v>
      </c>
      <c r="D17" s="47" t="str">
        <f>'RG2'!C39</f>
        <v>Ajuste del procedimiento PR-RE-0033</v>
      </c>
      <c r="E17" s="47" t="str">
        <f>'RG2'!D39</f>
        <v>Revisión del procedimiento  PR-RE-0033 y realizar los ajustes necesarios de acuerdo a la normatividad vigente.</v>
      </c>
      <c r="F17" s="54" t="e">
        <f>'RG2'!#REF!</f>
        <v>#REF!</v>
      </c>
      <c r="G17" s="22" t="e">
        <f>'RG2'!#REF!</f>
        <v>#REF!</v>
      </c>
      <c r="H17" s="23">
        <f>'RG2'!I40</f>
        <v>0.75</v>
      </c>
      <c r="I17" s="22"/>
      <c r="J17" s="23"/>
      <c r="K17" s="22" t="e">
        <f t="shared" si="0"/>
        <v>#REF!</v>
      </c>
      <c r="L17" s="45" t="e">
        <f t="shared" si="1"/>
        <v>#REF!</v>
      </c>
      <c r="M17" s="75"/>
      <c r="N17" s="22" t="str">
        <f>IFERROR(INDEX($D$11:$D$31,MATCH(0,INDEX(COUNTIF($N$10:N16,$D$11:$D$31),),)),"")</f>
        <v/>
      </c>
      <c r="O17" s="69" t="e">
        <f t="shared" si="2"/>
        <v>#DIV/0!</v>
      </c>
      <c r="P17" s="38"/>
      <c r="Q17" s="63"/>
    </row>
    <row r="18" spans="2:18" s="14" customFormat="1" ht="31.5" customHeight="1">
      <c r="B18" s="82"/>
      <c r="C18" s="21">
        <v>8</v>
      </c>
      <c r="D18" s="47" t="str">
        <f>'RG2'!C40</f>
        <v>Ajuste del procedimiento PR-RE-0033</v>
      </c>
      <c r="E18" s="47" t="str">
        <f>'RG2'!D40</f>
        <v>Definir dentro del procedimiento PR-RE-0033 la actividad que establezca que el envio de la solicitud de corrección por rol excepcional debe hacerse desde el buzon de correo del Director Seccional hacia el buzon que la Coordianción de Administración de Aplicaitivos de Impuestos determine para tal fin.</v>
      </c>
      <c r="F18" s="54" t="e">
        <f>'RG2'!#REF!</f>
        <v>#REF!</v>
      </c>
      <c r="G18" s="22" t="e">
        <f>'RG2'!#REF!</f>
        <v>#REF!</v>
      </c>
      <c r="H18" s="23">
        <f>'RG2'!I41</f>
        <v>0.75</v>
      </c>
      <c r="I18" s="22"/>
      <c r="J18" s="23"/>
      <c r="K18" s="22" t="e">
        <f t="shared" si="0"/>
        <v>#REF!</v>
      </c>
      <c r="L18" s="45" t="e">
        <f t="shared" si="1"/>
        <v>#REF!</v>
      </c>
      <c r="M18" s="75"/>
      <c r="N18" s="22" t="str">
        <f>IFERROR(INDEX($D$11:$D$31,MATCH(0,INDEX(COUNTIF($N$10:N17,$D$11:$D$31),),)),"")</f>
        <v/>
      </c>
      <c r="O18" s="69" t="e">
        <f t="shared" si="2"/>
        <v>#DIV/0!</v>
      </c>
      <c r="P18" s="38"/>
      <c r="Q18" s="63"/>
    </row>
    <row r="19" spans="2:18" s="14" customFormat="1" ht="31.5" customHeight="1">
      <c r="B19" s="82"/>
      <c r="C19" s="21">
        <v>9</v>
      </c>
      <c r="D19" s="47" t="str">
        <f>'RG2'!C41</f>
        <v>Ajuste del procedimiento PR-RE-0033</v>
      </c>
      <c r="E19" s="47" t="str">
        <f>'RG2'!D41</f>
        <v>Incluir dentro de las Condiciones Generales del procedimiento PR-RE-033,  un texto como parte de la respuesta que se de al solicitante de la corrección donde se indique que se debe realizar el registro de sus peticiones y solicitudes de corrección de inconssitencias a traves del sistema de atención de PQRSD.</v>
      </c>
      <c r="F19" s="54" t="e">
        <f>'RG2'!#REF!</f>
        <v>#REF!</v>
      </c>
      <c r="G19" s="22" t="e">
        <f>'RG2'!#REF!</f>
        <v>#REF!</v>
      </c>
      <c r="H19" s="23">
        <f>'RG2'!I42</f>
        <v>0</v>
      </c>
      <c r="I19" s="22"/>
      <c r="J19" s="23"/>
      <c r="K19" s="22" t="e">
        <f t="shared" si="0"/>
        <v>#REF!</v>
      </c>
      <c r="L19" s="45" t="e">
        <f t="shared" si="1"/>
        <v>#REF!</v>
      </c>
      <c r="M19" s="75"/>
      <c r="N19" s="22" t="str">
        <f>IFERROR(INDEX($D$11:$D$31,MATCH(0,INDEX(COUNTIF($N$10:N18,$D$11:$D$31),),)),"")</f>
        <v/>
      </c>
      <c r="O19" s="69" t="e">
        <f t="shared" si="2"/>
        <v>#DIV/0!</v>
      </c>
      <c r="P19" s="38"/>
      <c r="Q19" s="63"/>
    </row>
    <row r="20" spans="2:18" s="14" customFormat="1" ht="31.5" customHeight="1">
      <c r="B20" s="82"/>
      <c r="C20" s="21">
        <v>10</v>
      </c>
      <c r="D20" s="47">
        <f>'RG2'!C42</f>
        <v>0</v>
      </c>
      <c r="E20" s="47">
        <f>'RG2'!D42</f>
        <v>0</v>
      </c>
      <c r="F20" s="54" t="e">
        <f>'RG2'!#REF!</f>
        <v>#REF!</v>
      </c>
      <c r="G20" s="22" t="e">
        <f>'RG2'!#REF!</f>
        <v>#REF!</v>
      </c>
      <c r="H20" s="23">
        <f>'RG2'!I43</f>
        <v>0</v>
      </c>
      <c r="I20" s="22"/>
      <c r="J20" s="23"/>
      <c r="K20" s="22" t="e">
        <f t="shared" si="0"/>
        <v>#REF!</v>
      </c>
      <c r="L20" s="45" t="e">
        <f t="shared" si="1"/>
        <v>#REF!</v>
      </c>
      <c r="M20" s="75"/>
      <c r="N20" s="22" t="str">
        <f>IFERROR(INDEX($D$11:$D$31,MATCH(0,INDEX(COUNTIF($N$10:N19,$D$11:$D$31),),)),"")</f>
        <v/>
      </c>
      <c r="O20" s="69" t="e">
        <f t="shared" si="2"/>
        <v>#DIV/0!</v>
      </c>
      <c r="P20" s="38"/>
      <c r="Q20" s="63"/>
    </row>
    <row r="21" spans="2:18" s="14" customFormat="1" ht="31.5" customHeight="1">
      <c r="B21" s="82"/>
      <c r="C21" s="21">
        <v>11</v>
      </c>
      <c r="D21" s="47">
        <f>'RG2'!C43</f>
        <v>0</v>
      </c>
      <c r="E21" s="47">
        <f>'RG2'!D43</f>
        <v>0</v>
      </c>
      <c r="F21" s="54" t="e">
        <f>'RG2'!#REF!</f>
        <v>#REF!</v>
      </c>
      <c r="G21" s="22" t="e">
        <f>'RG2'!#REF!</f>
        <v>#REF!</v>
      </c>
      <c r="H21" s="23">
        <f>'RG2'!I44</f>
        <v>0</v>
      </c>
      <c r="I21" s="22"/>
      <c r="J21" s="23"/>
      <c r="K21" s="22" t="e">
        <f t="shared" si="0"/>
        <v>#REF!</v>
      </c>
      <c r="L21" s="45" t="e">
        <f t="shared" si="1"/>
        <v>#REF!</v>
      </c>
      <c r="M21" s="75"/>
      <c r="N21" s="22" t="str">
        <f>IFERROR(INDEX($D$11:$D$31,MATCH(0,INDEX(COUNTIF($N$10:N20,$D$11:$D$31),),)),"")</f>
        <v/>
      </c>
      <c r="O21" s="69" t="e">
        <f t="shared" si="2"/>
        <v>#DIV/0!</v>
      </c>
      <c r="P21" s="38"/>
      <c r="Q21" s="63"/>
    </row>
    <row r="22" spans="2:18" s="14" customFormat="1" ht="31.5" customHeight="1">
      <c r="B22" s="82"/>
      <c r="C22" s="21">
        <v>12</v>
      </c>
      <c r="D22" s="47">
        <f>'RG2'!C44</f>
        <v>0</v>
      </c>
      <c r="E22" s="47">
        <f>'RG2'!D44</f>
        <v>0</v>
      </c>
      <c r="F22" s="54" t="e">
        <f>'RG2'!#REF!</f>
        <v>#REF!</v>
      </c>
      <c r="G22" s="22" t="e">
        <f>'RG2'!#REF!</f>
        <v>#REF!</v>
      </c>
      <c r="H22" s="23">
        <f>'RG2'!I45</f>
        <v>0</v>
      </c>
      <c r="I22" s="22"/>
      <c r="J22" s="23"/>
      <c r="K22" s="22" t="e">
        <f t="shared" si="0"/>
        <v>#REF!</v>
      </c>
      <c r="L22" s="45" t="e">
        <f t="shared" si="1"/>
        <v>#REF!</v>
      </c>
      <c r="M22" s="75"/>
      <c r="N22" s="22" t="str">
        <f>IFERROR(INDEX($D$11:$D$31,MATCH(0,INDEX(COUNTIF($N$10:N21,$D$11:$D$31),),)),"")</f>
        <v/>
      </c>
      <c r="O22" s="69" t="e">
        <f t="shared" si="2"/>
        <v>#DIV/0!</v>
      </c>
      <c r="P22" s="38"/>
      <c r="Q22" s="63"/>
    </row>
    <row r="23" spans="2:18" s="14" customFormat="1" ht="31.5" customHeight="1">
      <c r="B23" s="82"/>
      <c r="C23" s="21">
        <v>13</v>
      </c>
      <c r="D23" s="47">
        <f>'RG2'!C45</f>
        <v>0</v>
      </c>
      <c r="E23" s="47">
        <f>'RG2'!D45</f>
        <v>0</v>
      </c>
      <c r="F23" s="54" t="e">
        <f>'RG2'!#REF!</f>
        <v>#REF!</v>
      </c>
      <c r="G23" s="22" t="e">
        <f>'RG2'!#REF!</f>
        <v>#REF!</v>
      </c>
      <c r="H23" s="23">
        <f>'RG2'!I46</f>
        <v>0</v>
      </c>
      <c r="I23" s="22"/>
      <c r="J23" s="23"/>
      <c r="K23" s="22" t="e">
        <f t="shared" si="0"/>
        <v>#REF!</v>
      </c>
      <c r="L23" s="45" t="e">
        <f t="shared" si="1"/>
        <v>#REF!</v>
      </c>
      <c r="M23" s="75"/>
      <c r="N23" s="22" t="str">
        <f>IFERROR(INDEX($D$11:$D$31,MATCH(0,INDEX(COUNTIF($N$10:N22,$D$11:$D$31),),)),"")</f>
        <v/>
      </c>
      <c r="O23" s="69" t="e">
        <f t="shared" si="2"/>
        <v>#DIV/0!</v>
      </c>
      <c r="P23" s="38"/>
      <c r="Q23" s="63"/>
    </row>
    <row r="24" spans="2:18" s="14" customFormat="1" ht="31.5" customHeight="1">
      <c r="B24" s="82"/>
      <c r="C24" s="21">
        <v>14</v>
      </c>
      <c r="D24" s="47">
        <f>'RG2'!C46</f>
        <v>0</v>
      </c>
      <c r="E24" s="47">
        <f>'RG2'!D46</f>
        <v>0</v>
      </c>
      <c r="F24" s="54" t="e">
        <f>'RG2'!#REF!</f>
        <v>#REF!</v>
      </c>
      <c r="G24" s="22" t="e">
        <f>'RG2'!#REF!</f>
        <v>#REF!</v>
      </c>
      <c r="H24" s="23">
        <f>'RG2'!I47</f>
        <v>0</v>
      </c>
      <c r="I24" s="23"/>
      <c r="J24" s="23"/>
      <c r="K24" s="22" t="e">
        <f t="shared" si="0"/>
        <v>#REF!</v>
      </c>
      <c r="L24" s="45" t="e">
        <f t="shared" si="1"/>
        <v>#REF!</v>
      </c>
      <c r="M24" s="75"/>
      <c r="N24" s="22" t="str">
        <f>IFERROR(INDEX($D$11:$D$31,MATCH(0,INDEX(COUNTIF($N$10:N23,$D$11:$D$31),),)),"")</f>
        <v/>
      </c>
      <c r="O24" s="69" t="e">
        <f t="shared" si="2"/>
        <v>#DIV/0!</v>
      </c>
      <c r="P24" s="38"/>
      <c r="Q24" s="63"/>
    </row>
    <row r="25" spans="2:18" s="14" customFormat="1" ht="31.5" customHeight="1">
      <c r="B25" s="82"/>
      <c r="C25" s="21">
        <v>15</v>
      </c>
      <c r="D25" s="47">
        <f>'RG2'!C47</f>
        <v>0</v>
      </c>
      <c r="E25" s="47">
        <f>'RG2'!D47</f>
        <v>0</v>
      </c>
      <c r="F25" s="54" t="e">
        <f>'RG2'!#REF!</f>
        <v>#REF!</v>
      </c>
      <c r="G25" s="22" t="e">
        <f>'RG2'!#REF!</f>
        <v>#REF!</v>
      </c>
      <c r="H25" s="23">
        <f>'RG2'!I48</f>
        <v>0</v>
      </c>
      <c r="I25" s="23"/>
      <c r="J25" s="23"/>
      <c r="K25" s="22" t="e">
        <f t="shared" si="0"/>
        <v>#REF!</v>
      </c>
      <c r="L25" s="45" t="e">
        <f t="shared" si="1"/>
        <v>#REF!</v>
      </c>
      <c r="M25" s="75"/>
      <c r="N25" s="22" t="str">
        <f>IFERROR(INDEX($D$11:$D$31,MATCH(0,INDEX(COUNTIF($N$10:N24,$D$11:$D$31),),)),"")</f>
        <v/>
      </c>
      <c r="O25" s="69" t="e">
        <f t="shared" si="2"/>
        <v>#DIV/0!</v>
      </c>
      <c r="P25" s="38"/>
      <c r="Q25" s="63"/>
    </row>
    <row r="26" spans="2:18" s="14" customFormat="1" ht="31.5" customHeight="1">
      <c r="B26" s="82"/>
      <c r="C26" s="21">
        <v>16</v>
      </c>
      <c r="D26" s="47">
        <f>'RG2'!C48</f>
        <v>0</v>
      </c>
      <c r="E26" s="47">
        <f>'RG2'!D48</f>
        <v>0</v>
      </c>
      <c r="F26" s="54" t="e">
        <f>'RG2'!#REF!</f>
        <v>#REF!</v>
      </c>
      <c r="G26" s="22" t="e">
        <f>'RG2'!#REF!</f>
        <v>#REF!</v>
      </c>
      <c r="H26" s="23">
        <f>'RG2'!I49</f>
        <v>0</v>
      </c>
      <c r="I26" s="23"/>
      <c r="J26" s="23"/>
      <c r="K26" s="22" t="e">
        <f t="shared" si="0"/>
        <v>#REF!</v>
      </c>
      <c r="L26" s="45" t="e">
        <f t="shared" si="1"/>
        <v>#REF!</v>
      </c>
      <c r="M26" s="75"/>
      <c r="N26" s="75"/>
      <c r="O26" s="75"/>
      <c r="P26" s="38"/>
      <c r="Q26" s="63"/>
    </row>
    <row r="27" spans="2:18" s="14" customFormat="1" ht="31.5" customHeight="1">
      <c r="B27" s="82"/>
      <c r="C27" s="21">
        <v>17</v>
      </c>
      <c r="D27" s="47">
        <f>'RG2'!C49</f>
        <v>0</v>
      </c>
      <c r="E27" s="47">
        <f>'RG2'!D49</f>
        <v>0</v>
      </c>
      <c r="F27" s="54" t="e">
        <f>'RG2'!#REF!</f>
        <v>#REF!</v>
      </c>
      <c r="G27" s="22" t="e">
        <f>'RG2'!#REF!</f>
        <v>#REF!</v>
      </c>
      <c r="H27" s="23">
        <f>'RG2'!I50</f>
        <v>0</v>
      </c>
      <c r="I27" s="23"/>
      <c r="J27" s="23"/>
      <c r="K27" s="22" t="e">
        <f t="shared" si="0"/>
        <v>#REF!</v>
      </c>
      <c r="L27" s="45" t="e">
        <f t="shared" si="1"/>
        <v>#REF!</v>
      </c>
      <c r="M27" s="75"/>
      <c r="N27" s="75"/>
      <c r="O27" s="75"/>
      <c r="P27" s="38"/>
      <c r="Q27" s="63"/>
    </row>
    <row r="28" spans="2:18" s="14" customFormat="1" ht="31.5" customHeight="1">
      <c r="B28" s="82"/>
      <c r="C28" s="21">
        <v>18</v>
      </c>
      <c r="D28" s="47">
        <f>'RG2'!C50</f>
        <v>0</v>
      </c>
      <c r="E28" s="47">
        <f>'RG2'!D50</f>
        <v>0</v>
      </c>
      <c r="F28" s="54" t="e">
        <f>'RG2'!#REF!</f>
        <v>#REF!</v>
      </c>
      <c r="G28" s="22" t="e">
        <f>'RG2'!#REF!</f>
        <v>#REF!</v>
      </c>
      <c r="H28" s="23">
        <f>'RG2'!I51</f>
        <v>0</v>
      </c>
      <c r="I28" s="23"/>
      <c r="J28" s="23"/>
      <c r="K28" s="22" t="e">
        <f t="shared" si="0"/>
        <v>#REF!</v>
      </c>
      <c r="L28" s="45" t="e">
        <f t="shared" si="1"/>
        <v>#REF!</v>
      </c>
      <c r="M28" s="75"/>
      <c r="N28" s="75"/>
      <c r="O28" s="75"/>
      <c r="P28" s="38"/>
      <c r="Q28" s="63"/>
    </row>
    <row r="29" spans="2:18" s="14" customFormat="1" ht="31.5" customHeight="1">
      <c r="B29" s="82"/>
      <c r="C29" s="21">
        <v>19</v>
      </c>
      <c r="D29" s="47">
        <f>'RG2'!C51</f>
        <v>0</v>
      </c>
      <c r="E29" s="47">
        <f>'RG2'!D51</f>
        <v>0</v>
      </c>
      <c r="F29" s="54" t="e">
        <f>'RG2'!#REF!</f>
        <v>#REF!</v>
      </c>
      <c r="G29" s="22" t="e">
        <f>'RG2'!#REF!</f>
        <v>#REF!</v>
      </c>
      <c r="H29" s="23">
        <f>'RG2'!I52</f>
        <v>0</v>
      </c>
      <c r="I29" s="23"/>
      <c r="J29" s="23"/>
      <c r="K29" s="22" t="e">
        <f t="shared" si="0"/>
        <v>#REF!</v>
      </c>
      <c r="L29" s="45" t="e">
        <f t="shared" si="1"/>
        <v>#REF!</v>
      </c>
      <c r="M29" s="75"/>
      <c r="N29" s="75"/>
      <c r="O29" s="75"/>
      <c r="P29" s="38"/>
      <c r="Q29" s="63"/>
    </row>
    <row r="30" spans="2:18" s="14" customFormat="1" ht="31.5" customHeight="1">
      <c r="B30" s="82"/>
      <c r="C30" s="21">
        <v>20</v>
      </c>
      <c r="D30" s="47">
        <f>'RG2'!C52</f>
        <v>0</v>
      </c>
      <c r="E30" s="47">
        <f>'RG2'!D52</f>
        <v>0</v>
      </c>
      <c r="F30" s="54" t="e">
        <f>'RG2'!#REF!</f>
        <v>#REF!</v>
      </c>
      <c r="G30" s="22" t="e">
        <f>'RG2'!#REF!</f>
        <v>#REF!</v>
      </c>
      <c r="H30" s="23">
        <f>'RG2'!I53</f>
        <v>0</v>
      </c>
      <c r="I30" s="23"/>
      <c r="J30" s="23"/>
      <c r="K30" s="22" t="e">
        <f t="shared" si="0"/>
        <v>#REF!</v>
      </c>
      <c r="L30" s="45" t="e">
        <f t="shared" si="1"/>
        <v>#REF!</v>
      </c>
      <c r="M30" s="75"/>
      <c r="N30" s="75"/>
      <c r="O30" s="75"/>
      <c r="P30" s="38"/>
      <c r="Q30" s="63"/>
    </row>
    <row r="31" spans="2:18" s="14" customFormat="1" ht="31.5" customHeight="1">
      <c r="B31" s="82"/>
      <c r="C31" s="21" t="s">
        <v>30</v>
      </c>
      <c r="D31" s="47">
        <f>'RG2'!C53</f>
        <v>0</v>
      </c>
      <c r="E31" s="47">
        <f>'RG2'!D53</f>
        <v>0</v>
      </c>
      <c r="F31" s="54" t="e">
        <f>'RG2'!#REF!</f>
        <v>#REF!</v>
      </c>
      <c r="G31" s="22" t="e">
        <f>'RG2'!#REF!</f>
        <v>#REF!</v>
      </c>
      <c r="H31" s="23">
        <f>'RG2'!I54</f>
        <v>0</v>
      </c>
      <c r="I31" s="23"/>
      <c r="J31" s="23"/>
      <c r="K31" s="22" t="e">
        <f t="shared" si="0"/>
        <v>#REF!</v>
      </c>
      <c r="L31" s="45" t="e">
        <f t="shared" si="1"/>
        <v>#REF!</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209" t="s">
        <v>7</v>
      </c>
      <c r="C34" s="210"/>
      <c r="D34" s="210"/>
      <c r="E34" s="210"/>
      <c r="F34" s="210"/>
      <c r="G34" s="210"/>
      <c r="H34" s="210"/>
      <c r="I34" s="210"/>
      <c r="J34" s="210"/>
      <c r="K34" s="210"/>
      <c r="L34" s="210"/>
      <c r="M34" s="210"/>
      <c r="N34" s="210"/>
      <c r="O34" s="210"/>
      <c r="P34" s="210"/>
      <c r="Q34" s="211"/>
      <c r="R34" s="70"/>
    </row>
    <row r="35" spans="1:18" ht="21.75" customHeight="1">
      <c r="A35" s="17"/>
      <c r="B35" s="198" t="s">
        <v>8</v>
      </c>
      <c r="C35" s="199"/>
      <c r="D35" s="199"/>
      <c r="E35" s="199"/>
      <c r="F35" s="199"/>
      <c r="G35" s="199"/>
      <c r="H35" s="199"/>
      <c r="I35" s="199"/>
      <c r="J35" s="199"/>
      <c r="K35" s="199"/>
      <c r="L35" s="199"/>
      <c r="M35" s="199"/>
      <c r="N35" s="199"/>
      <c r="O35" s="199"/>
      <c r="P35" s="199"/>
      <c r="Q35" s="200"/>
      <c r="R35" s="72"/>
    </row>
    <row r="36" spans="1:18" ht="21.75" customHeight="1">
      <c r="B36" s="198" t="s">
        <v>9</v>
      </c>
      <c r="C36" s="199"/>
      <c r="D36" s="200"/>
      <c r="E36" s="198" t="s">
        <v>32</v>
      </c>
      <c r="F36" s="200"/>
      <c r="G36" s="198" t="s">
        <v>50</v>
      </c>
      <c r="H36" s="200"/>
      <c r="I36" s="198">
        <v>3</v>
      </c>
      <c r="J36" s="199"/>
      <c r="K36" s="199"/>
      <c r="L36" s="199"/>
      <c r="M36" s="200"/>
      <c r="N36" s="201" t="s">
        <v>10</v>
      </c>
      <c r="O36" s="202"/>
      <c r="P36" s="212">
        <v>43343</v>
      </c>
      <c r="Q36" s="213"/>
      <c r="R36" s="71"/>
    </row>
    <row r="37" spans="1:18" ht="80.25" customHeight="1">
      <c r="B37" s="205"/>
      <c r="C37" s="206"/>
      <c r="D37" s="206"/>
      <c r="E37" s="206"/>
      <c r="F37" s="206"/>
      <c r="G37" s="206"/>
      <c r="H37" s="206"/>
      <c r="I37" s="206"/>
      <c r="J37" s="206"/>
      <c r="K37" s="206"/>
      <c r="L37" s="206"/>
      <c r="M37" s="206"/>
      <c r="N37" s="206"/>
      <c r="O37" s="206"/>
      <c r="P37" s="207"/>
      <c r="Q37" s="208"/>
      <c r="R37" s="64"/>
    </row>
  </sheetData>
  <mergeCells count="19">
    <mergeCell ref="C2:D6"/>
    <mergeCell ref="E2:N6"/>
    <mergeCell ref="O2:Q6"/>
    <mergeCell ref="C9:C10"/>
    <mergeCell ref="D9:D10"/>
    <mergeCell ref="E9:E10"/>
    <mergeCell ref="F9:F10"/>
    <mergeCell ref="G9:H9"/>
    <mergeCell ref="I9:J9"/>
    <mergeCell ref="N9:O9"/>
    <mergeCell ref="B37:Q37"/>
    <mergeCell ref="B34:Q34"/>
    <mergeCell ref="B35:Q35"/>
    <mergeCell ref="B36:D36"/>
    <mergeCell ref="E36:F36"/>
    <mergeCell ref="G36:H36"/>
    <mergeCell ref="I36:M36"/>
    <mergeCell ref="N36:O36"/>
    <mergeCell ref="P36:Q36"/>
  </mergeCells>
  <dataValidations count="2">
    <dataValidation type="list" allowBlank="1" showInputMessage="1" showErrorMessage="1" sqref="H32">
      <formula1>$Q$2:$Q$6</formula1>
    </dataValidation>
    <dataValidation type="list" allowBlank="1" showInputMessage="1" showErrorMessage="1" sqref="F11:F31">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99"/>
  <sheetViews>
    <sheetView topLeftCell="A10" workbookViewId="0">
      <selection activeCell="C27" sqref="C27:O27"/>
    </sheetView>
  </sheetViews>
  <sheetFormatPr baseColWidth="10" defaultColWidth="11.44140625" defaultRowHeight="13.8"/>
  <cols>
    <col min="1" max="1" width="1.5546875" style="1" customWidth="1"/>
    <col min="2" max="2" width="1.109375" style="1" customWidth="1"/>
    <col min="3" max="3" width="4.5546875" style="1" customWidth="1"/>
    <col min="4" max="4" width="32.88671875" style="1" customWidth="1"/>
    <col min="5" max="5" width="30.88671875" style="1" customWidth="1"/>
    <col min="6" max="6" width="21.5546875" style="1" customWidth="1"/>
    <col min="7" max="7" width="18.88671875" style="1" customWidth="1"/>
    <col min="8" max="8" width="15.6640625" style="1" customWidth="1"/>
    <col min="9" max="9" width="26.5546875" style="1" customWidth="1"/>
    <col min="10" max="10" width="24" style="1" customWidth="1"/>
    <col min="11" max="11" width="23.109375" style="1" customWidth="1"/>
    <col min="12" max="13" width="13.33203125" style="1" customWidth="1"/>
    <col min="14" max="14" width="26.5546875" style="1" customWidth="1"/>
    <col min="15" max="16" width="25.44140625" style="1" customWidth="1"/>
    <col min="17" max="17" width="34.109375" style="1" customWidth="1"/>
    <col min="18" max="18" width="15.33203125" style="1" customWidth="1"/>
    <col min="19" max="19" width="25.6640625" style="1" hidden="1" customWidth="1"/>
    <col min="20" max="20" width="20.5546875" style="1" hidden="1" customWidth="1"/>
    <col min="21" max="21" width="5.88671875" style="1" customWidth="1"/>
    <col min="22" max="16384" width="11.44140625" style="1"/>
  </cols>
  <sheetData>
    <row r="1" spans="2:21" ht="9" customHeight="1"/>
    <row r="2" spans="2:21" ht="15" customHeight="1">
      <c r="B2" s="35"/>
      <c r="C2" s="156"/>
      <c r="D2" s="156"/>
      <c r="E2" s="156"/>
      <c r="F2" s="158" t="s">
        <v>0</v>
      </c>
      <c r="G2" s="158"/>
      <c r="H2" s="158"/>
      <c r="I2" s="158"/>
      <c r="J2" s="158"/>
      <c r="K2" s="158"/>
      <c r="L2" s="158"/>
      <c r="M2" s="158"/>
      <c r="N2" s="158"/>
      <c r="O2" s="158"/>
      <c r="P2" s="157" t="s">
        <v>1</v>
      </c>
      <c r="Q2" s="157"/>
      <c r="R2" s="157"/>
      <c r="S2" s="49"/>
      <c r="T2" s="31" t="s">
        <v>33</v>
      </c>
      <c r="U2" s="62"/>
    </row>
    <row r="3" spans="2:21" ht="12.75" customHeight="1">
      <c r="B3" s="36"/>
      <c r="C3" s="156"/>
      <c r="D3" s="156"/>
      <c r="E3" s="156"/>
      <c r="F3" s="158"/>
      <c r="G3" s="158"/>
      <c r="H3" s="158"/>
      <c r="I3" s="158"/>
      <c r="J3" s="158"/>
      <c r="K3" s="158"/>
      <c r="L3" s="158"/>
      <c r="M3" s="158"/>
      <c r="N3" s="158"/>
      <c r="O3" s="158"/>
      <c r="P3" s="157"/>
      <c r="Q3" s="157"/>
      <c r="R3" s="157"/>
      <c r="S3" s="49"/>
      <c r="T3" s="32" t="s">
        <v>34</v>
      </c>
      <c r="U3" s="62"/>
    </row>
    <row r="4" spans="2:21" ht="12.75" customHeight="1">
      <c r="B4" s="36"/>
      <c r="C4" s="156"/>
      <c r="D4" s="156"/>
      <c r="E4" s="156"/>
      <c r="F4" s="158"/>
      <c r="G4" s="158"/>
      <c r="H4" s="158"/>
      <c r="I4" s="158"/>
      <c r="J4" s="158"/>
      <c r="K4" s="158"/>
      <c r="L4" s="158"/>
      <c r="M4" s="158"/>
      <c r="N4" s="158"/>
      <c r="O4" s="158"/>
      <c r="P4" s="157"/>
      <c r="Q4" s="157"/>
      <c r="R4" s="157"/>
      <c r="S4" s="49"/>
      <c r="T4" s="32" t="s">
        <v>35</v>
      </c>
      <c r="U4" s="62"/>
    </row>
    <row r="5" spans="2:21" ht="12.75" customHeight="1">
      <c r="B5" s="36"/>
      <c r="C5" s="156"/>
      <c r="D5" s="156"/>
      <c r="E5" s="156"/>
      <c r="F5" s="158"/>
      <c r="G5" s="158"/>
      <c r="H5" s="158"/>
      <c r="I5" s="158"/>
      <c r="J5" s="158"/>
      <c r="K5" s="158"/>
      <c r="L5" s="158"/>
      <c r="M5" s="158"/>
      <c r="N5" s="158"/>
      <c r="O5" s="158"/>
      <c r="P5" s="157"/>
      <c r="Q5" s="157"/>
      <c r="R5" s="157"/>
      <c r="S5" s="49"/>
      <c r="T5" s="32" t="s">
        <v>36</v>
      </c>
      <c r="U5" s="62"/>
    </row>
    <row r="6" spans="2:21" ht="12.75" customHeight="1">
      <c r="B6" s="37"/>
      <c r="C6" s="156"/>
      <c r="D6" s="156"/>
      <c r="E6" s="156"/>
      <c r="F6" s="158"/>
      <c r="G6" s="158"/>
      <c r="H6" s="158"/>
      <c r="I6" s="158"/>
      <c r="J6" s="158"/>
      <c r="K6" s="158"/>
      <c r="L6" s="158"/>
      <c r="M6" s="158"/>
      <c r="N6" s="158"/>
      <c r="O6" s="158"/>
      <c r="P6" s="157"/>
      <c r="Q6" s="157"/>
      <c r="R6" s="157"/>
      <c r="S6" s="49"/>
      <c r="T6" s="33" t="s">
        <v>37</v>
      </c>
      <c r="U6" s="62"/>
    </row>
    <row r="7" spans="2:21">
      <c r="B7" s="3"/>
      <c r="C7" s="4"/>
      <c r="D7" s="4"/>
      <c r="E7" s="4"/>
      <c r="F7" s="4"/>
      <c r="G7" s="4"/>
      <c r="H7" s="4"/>
      <c r="I7" s="34"/>
      <c r="J7" s="34"/>
      <c r="K7" s="34"/>
      <c r="L7" s="34"/>
      <c r="M7" s="34"/>
      <c r="N7" s="4"/>
      <c r="O7" s="19"/>
      <c r="P7" s="19"/>
      <c r="Q7" s="19"/>
      <c r="R7" s="19"/>
      <c r="S7" s="19"/>
      <c r="T7" s="2"/>
      <c r="U7" s="62"/>
    </row>
    <row r="8" spans="2:21">
      <c r="B8" s="3"/>
      <c r="C8" s="4"/>
      <c r="D8" s="4"/>
      <c r="E8" s="4"/>
      <c r="F8" s="4"/>
      <c r="G8" s="4"/>
      <c r="H8" s="4"/>
      <c r="I8" s="34"/>
      <c r="J8" s="34"/>
      <c r="K8" s="34"/>
      <c r="L8" s="34"/>
      <c r="M8" s="34"/>
      <c r="N8" s="4"/>
      <c r="O8" s="19"/>
      <c r="P8" s="19"/>
      <c r="Q8" s="19"/>
      <c r="R8" s="19"/>
      <c r="S8" s="19"/>
      <c r="T8" s="5"/>
      <c r="U8" s="62"/>
    </row>
    <row r="9" spans="2:21">
      <c r="B9" s="3"/>
      <c r="C9" s="4"/>
      <c r="D9" s="4"/>
      <c r="E9" s="4"/>
      <c r="F9" s="4"/>
      <c r="G9" s="4"/>
      <c r="H9" s="4"/>
      <c r="I9" s="6" t="s">
        <v>2</v>
      </c>
      <c r="J9" s="4"/>
      <c r="K9" s="162" t="s">
        <v>18</v>
      </c>
      <c r="L9" s="162"/>
      <c r="M9" s="162"/>
      <c r="N9" s="162"/>
      <c r="O9" s="4"/>
      <c r="P9" s="19"/>
      <c r="Q9" s="19"/>
      <c r="R9" s="19"/>
      <c r="S9" s="19"/>
      <c r="T9" s="5"/>
      <c r="U9" s="62"/>
    </row>
    <row r="10" spans="2:21">
      <c r="B10" s="3"/>
      <c r="C10" s="4"/>
      <c r="D10" s="4"/>
      <c r="E10" s="4"/>
      <c r="F10" s="4"/>
      <c r="G10" s="4"/>
      <c r="H10" s="4"/>
      <c r="I10" s="6" t="s">
        <v>3</v>
      </c>
      <c r="J10" s="4"/>
      <c r="K10" s="162" t="s">
        <v>15</v>
      </c>
      <c r="L10" s="162"/>
      <c r="M10" s="162"/>
      <c r="N10" s="162"/>
      <c r="O10" s="4"/>
      <c r="P10" s="4"/>
      <c r="Q10" s="4"/>
      <c r="R10" s="4"/>
      <c r="S10" s="4"/>
      <c r="T10" s="5"/>
      <c r="U10" s="62"/>
    </row>
    <row r="11" spans="2:21">
      <c r="B11" s="3"/>
      <c r="C11" s="4"/>
      <c r="D11" s="4"/>
      <c r="E11" s="4"/>
      <c r="F11" s="4"/>
      <c r="G11" s="4"/>
      <c r="H11" s="4"/>
      <c r="I11" s="6" t="s">
        <v>4</v>
      </c>
      <c r="J11" s="4"/>
      <c r="K11" s="162" t="s">
        <v>16</v>
      </c>
      <c r="L11" s="162"/>
      <c r="M11" s="162"/>
      <c r="N11" s="162"/>
      <c r="O11" s="4"/>
      <c r="P11" s="4"/>
      <c r="Q11" s="4"/>
      <c r="R11" s="4"/>
      <c r="S11" s="4"/>
      <c r="T11" s="5"/>
      <c r="U11" s="62"/>
    </row>
    <row r="12" spans="2:21">
      <c r="B12" s="3"/>
      <c r="C12" s="4"/>
      <c r="D12" s="4"/>
      <c r="E12" s="4"/>
      <c r="F12" s="4"/>
      <c r="G12" s="4"/>
      <c r="H12" s="4"/>
      <c r="I12" s="6" t="s">
        <v>28</v>
      </c>
      <c r="J12" s="4"/>
      <c r="K12" s="162" t="s">
        <v>21</v>
      </c>
      <c r="L12" s="162"/>
      <c r="M12" s="162"/>
      <c r="N12" s="162"/>
      <c r="O12" s="4"/>
      <c r="P12" s="4"/>
      <c r="Q12" s="4"/>
      <c r="R12" s="4"/>
      <c r="S12" s="4"/>
      <c r="T12" s="5"/>
      <c r="U12" s="62"/>
    </row>
    <row r="13" spans="2:21">
      <c r="B13" s="3"/>
      <c r="C13" s="4"/>
      <c r="D13" s="4"/>
      <c r="E13" s="4"/>
      <c r="F13" s="4"/>
      <c r="G13" s="4"/>
      <c r="H13" s="4"/>
      <c r="I13" s="6" t="s">
        <v>13</v>
      </c>
      <c r="J13" s="4"/>
      <c r="K13" s="162" t="s">
        <v>22</v>
      </c>
      <c r="L13" s="162"/>
      <c r="M13" s="162"/>
      <c r="N13" s="162"/>
      <c r="O13" s="4"/>
      <c r="P13" s="4"/>
      <c r="Q13" s="4"/>
      <c r="R13" s="4"/>
      <c r="S13" s="4"/>
      <c r="T13" s="5"/>
      <c r="U13" s="62"/>
    </row>
    <row r="14" spans="2:21">
      <c r="B14" s="3"/>
      <c r="C14" s="4"/>
      <c r="D14" s="4"/>
      <c r="E14" s="4"/>
      <c r="F14" s="4"/>
      <c r="G14" s="4"/>
      <c r="H14" s="4"/>
      <c r="I14" s="30"/>
      <c r="J14" s="4"/>
      <c r="K14" s="20"/>
      <c r="L14" s="34"/>
      <c r="M14" s="34"/>
      <c r="N14" s="34"/>
      <c r="O14" s="4"/>
      <c r="P14" s="4"/>
      <c r="Q14" s="4"/>
      <c r="R14" s="4"/>
      <c r="S14" s="4"/>
      <c r="T14" s="5"/>
      <c r="U14" s="62"/>
    </row>
    <row r="15" spans="2:21" ht="5.25" customHeight="1">
      <c r="B15" s="3"/>
      <c r="C15" s="9"/>
      <c r="D15" s="9"/>
      <c r="E15" s="9"/>
      <c r="F15" s="9"/>
      <c r="G15" s="9"/>
      <c r="H15" s="9"/>
      <c r="I15" s="9"/>
      <c r="J15" s="7"/>
      <c r="K15" s="7"/>
      <c r="L15" s="4"/>
      <c r="M15" s="4"/>
      <c r="N15" s="4"/>
      <c r="O15" s="4"/>
      <c r="P15" s="4"/>
      <c r="Q15" s="4"/>
      <c r="R15" s="4"/>
      <c r="S15" s="4"/>
      <c r="T15" s="5"/>
      <c r="U15" s="62"/>
    </row>
    <row r="16" spans="2:21" ht="15" customHeight="1">
      <c r="B16" s="3"/>
      <c r="C16" s="245" t="s">
        <v>14</v>
      </c>
      <c r="D16" s="166"/>
      <c r="E16" s="166"/>
      <c r="F16" s="166"/>
      <c r="G16" s="166"/>
      <c r="H16" s="166"/>
      <c r="I16" s="166"/>
      <c r="J16" s="166"/>
      <c r="K16" s="166"/>
      <c r="L16" s="166"/>
      <c r="M16" s="166"/>
      <c r="N16" s="166"/>
      <c r="O16" s="246"/>
      <c r="P16" s="4"/>
      <c r="Q16" s="4"/>
      <c r="R16" s="4"/>
      <c r="S16" s="4"/>
      <c r="T16" s="5"/>
      <c r="U16" s="62"/>
    </row>
    <row r="17" spans="2:21" ht="5.25" customHeight="1">
      <c r="B17" s="3"/>
      <c r="C17" s="7"/>
      <c r="D17" s="7"/>
      <c r="E17" s="7"/>
      <c r="F17" s="7"/>
      <c r="G17" s="7"/>
      <c r="H17" s="7"/>
      <c r="I17" s="7"/>
      <c r="J17" s="7"/>
      <c r="K17" s="7"/>
      <c r="L17" s="7"/>
      <c r="M17" s="7"/>
      <c r="N17" s="7"/>
      <c r="O17" s="7"/>
      <c r="P17" s="4"/>
      <c r="Q17" s="4"/>
      <c r="R17" s="4"/>
      <c r="S17" s="4"/>
      <c r="T17" s="5"/>
      <c r="U17" s="62"/>
    </row>
    <row r="18" spans="2:21" ht="17.25" customHeight="1">
      <c r="B18" s="3"/>
      <c r="C18" s="164" t="s">
        <v>25</v>
      </c>
      <c r="D18" s="164"/>
      <c r="E18" s="164"/>
      <c r="F18" s="164"/>
      <c r="G18" s="164"/>
      <c r="H18" s="164"/>
      <c r="I18" s="164"/>
      <c r="J18" s="164"/>
      <c r="K18" s="164"/>
      <c r="L18" s="164"/>
      <c r="M18" s="164"/>
      <c r="N18" s="164"/>
      <c r="O18" s="164"/>
      <c r="P18" s="4"/>
      <c r="Q18" s="4"/>
      <c r="R18" s="4"/>
      <c r="S18" s="4"/>
      <c r="T18" s="5"/>
      <c r="U18" s="62"/>
    </row>
    <row r="19" spans="2:21" ht="4.5" customHeight="1">
      <c r="B19" s="3"/>
      <c r="C19" s="9"/>
      <c r="D19" s="9"/>
      <c r="E19" s="9"/>
      <c r="F19" s="9"/>
      <c r="G19" s="9"/>
      <c r="H19" s="9"/>
      <c r="I19" s="9"/>
      <c r="J19" s="9"/>
      <c r="K19" s="9"/>
      <c r="L19" s="10"/>
      <c r="M19" s="10"/>
      <c r="N19" s="11"/>
      <c r="O19" s="7"/>
      <c r="P19" s="4"/>
      <c r="Q19" s="4"/>
      <c r="R19" s="4"/>
      <c r="S19" s="4"/>
      <c r="T19" s="5"/>
      <c r="U19" s="62"/>
    </row>
    <row r="20" spans="2:21" ht="15.75" customHeight="1">
      <c r="B20" s="3"/>
      <c r="C20" s="243" t="s">
        <v>11</v>
      </c>
      <c r="D20" s="165"/>
      <c r="E20" s="165"/>
      <c r="F20" s="165"/>
      <c r="G20" s="165"/>
      <c r="H20" s="165"/>
      <c r="I20" s="165"/>
      <c r="J20" s="165"/>
      <c r="K20" s="165"/>
      <c r="L20" s="165"/>
      <c r="M20" s="165"/>
      <c r="N20" s="165"/>
      <c r="O20" s="244"/>
      <c r="P20" s="4"/>
      <c r="Q20" s="4"/>
      <c r="R20" s="4"/>
      <c r="S20" s="4"/>
      <c r="T20" s="5"/>
      <c r="U20" s="62"/>
    </row>
    <row r="21" spans="2:21" ht="6" customHeight="1">
      <c r="B21" s="3"/>
      <c r="C21" s="8"/>
      <c r="D21" s="8"/>
      <c r="E21" s="8"/>
      <c r="F21" s="8"/>
      <c r="G21" s="8"/>
      <c r="H21" s="8"/>
      <c r="I21" s="8"/>
      <c r="J21" s="8"/>
      <c r="K21" s="8"/>
      <c r="L21" s="8"/>
      <c r="M21" s="8"/>
      <c r="N21" s="8"/>
      <c r="O21" s="8"/>
      <c r="P21" s="8"/>
      <c r="Q21" s="8"/>
      <c r="R21" s="8"/>
      <c r="S21" s="8"/>
      <c r="T21" s="5"/>
      <c r="U21" s="62"/>
    </row>
    <row r="22" spans="2:21" ht="29.25" customHeight="1">
      <c r="B22" s="3"/>
      <c r="C22" s="167" t="s">
        <v>24</v>
      </c>
      <c r="D22" s="167"/>
      <c r="E22" s="167"/>
      <c r="F22" s="167"/>
      <c r="G22" s="167"/>
      <c r="H22" s="167"/>
      <c r="I22" s="167"/>
      <c r="J22" s="167"/>
      <c r="K22" s="167"/>
      <c r="L22" s="167"/>
      <c r="M22" s="167"/>
      <c r="N22" s="167"/>
      <c r="O22" s="167"/>
      <c r="P22" s="4"/>
      <c r="Q22" s="4"/>
      <c r="R22" s="4"/>
      <c r="S22" s="4"/>
      <c r="T22" s="5"/>
      <c r="U22" s="62"/>
    </row>
    <row r="23" spans="2:21" ht="15.75" customHeight="1">
      <c r="B23" s="3"/>
      <c r="C23" s="243" t="s">
        <v>17</v>
      </c>
      <c r="D23" s="165"/>
      <c r="E23" s="165"/>
      <c r="F23" s="165"/>
      <c r="G23" s="165"/>
      <c r="H23" s="165"/>
      <c r="I23" s="165"/>
      <c r="J23" s="165"/>
      <c r="K23" s="165"/>
      <c r="L23" s="165"/>
      <c r="M23" s="165"/>
      <c r="N23" s="165"/>
      <c r="O23" s="244"/>
      <c r="P23" s="24"/>
      <c r="Q23" s="24"/>
      <c r="R23" s="24"/>
      <c r="S23" s="24"/>
      <c r="T23" s="5"/>
      <c r="U23" s="62"/>
    </row>
    <row r="24" spans="2:21" ht="5.25" customHeight="1">
      <c r="B24" s="3"/>
      <c r="C24" s="9"/>
      <c r="D24" s="9"/>
      <c r="E24" s="9"/>
      <c r="F24" s="9"/>
      <c r="G24" s="9"/>
      <c r="H24" s="9"/>
      <c r="I24" s="9"/>
      <c r="J24" s="7"/>
      <c r="K24" s="7"/>
      <c r="L24" s="7"/>
      <c r="M24" s="7"/>
      <c r="N24" s="7"/>
      <c r="O24" s="7"/>
      <c r="P24" s="7"/>
      <c r="Q24" s="7"/>
      <c r="R24" s="7"/>
      <c r="S24" s="7"/>
      <c r="T24" s="5"/>
      <c r="U24" s="62"/>
    </row>
    <row r="25" spans="2:21" ht="34.5" customHeight="1">
      <c r="B25" s="3"/>
      <c r="C25" s="164" t="s">
        <v>26</v>
      </c>
      <c r="D25" s="164"/>
      <c r="E25" s="164"/>
      <c r="F25" s="164"/>
      <c r="G25" s="164"/>
      <c r="H25" s="164"/>
      <c r="I25" s="164"/>
      <c r="J25" s="164"/>
      <c r="K25" s="164"/>
      <c r="L25" s="164"/>
      <c r="M25" s="164"/>
      <c r="N25" s="164"/>
      <c r="O25" s="164"/>
      <c r="P25" s="7"/>
      <c r="Q25" s="7"/>
      <c r="R25" s="7"/>
      <c r="S25" s="7"/>
      <c r="T25" s="5"/>
      <c r="U25" s="62"/>
    </row>
    <row r="26" spans="2:21" ht="3.75" customHeight="1">
      <c r="B26" s="3"/>
      <c r="C26" s="4"/>
      <c r="D26" s="4"/>
      <c r="E26" s="18"/>
      <c r="F26" s="18"/>
      <c r="G26" s="18"/>
      <c r="H26" s="18"/>
      <c r="I26" s="18"/>
      <c r="J26" s="18"/>
      <c r="K26" s="18"/>
      <c r="L26" s="18"/>
      <c r="M26" s="18"/>
      <c r="N26" s="18"/>
      <c r="O26" s="7"/>
      <c r="P26" s="7"/>
      <c r="Q26" s="7"/>
      <c r="R26" s="7"/>
      <c r="S26" s="7"/>
      <c r="T26" s="5"/>
      <c r="U26" s="62"/>
    </row>
    <row r="27" spans="2:21" ht="33.75" customHeight="1">
      <c r="B27" s="3"/>
      <c r="C27" s="164" t="s">
        <v>27</v>
      </c>
      <c r="D27" s="164"/>
      <c r="E27" s="164"/>
      <c r="F27" s="164"/>
      <c r="G27" s="164"/>
      <c r="H27" s="164"/>
      <c r="I27" s="164"/>
      <c r="J27" s="164"/>
      <c r="K27" s="164"/>
      <c r="L27" s="164"/>
      <c r="M27" s="164"/>
      <c r="N27" s="164"/>
      <c r="O27" s="164"/>
      <c r="P27" s="30"/>
      <c r="Q27" s="7"/>
      <c r="R27" s="7"/>
      <c r="S27" s="7"/>
      <c r="T27" s="5"/>
      <c r="U27" s="62"/>
    </row>
    <row r="28" spans="2:21" ht="3.75" customHeight="1">
      <c r="B28" s="3"/>
      <c r="C28" s="9"/>
      <c r="D28" s="9"/>
      <c r="E28" s="9"/>
      <c r="F28" s="9"/>
      <c r="G28" s="9"/>
      <c r="H28" s="9"/>
      <c r="I28" s="9"/>
      <c r="J28" s="9"/>
      <c r="K28" s="9"/>
      <c r="L28" s="9"/>
      <c r="M28" s="9"/>
      <c r="N28" s="9"/>
      <c r="O28" s="7"/>
      <c r="P28" s="7"/>
      <c r="Q28" s="7"/>
      <c r="R28" s="7"/>
      <c r="S28" s="7"/>
      <c r="T28" s="5"/>
      <c r="U28" s="62"/>
    </row>
    <row r="29" spans="2:21" ht="5.25" customHeight="1">
      <c r="B29" s="3"/>
      <c r="C29" s="12"/>
      <c r="D29" s="12"/>
      <c r="E29" s="12"/>
      <c r="F29" s="12"/>
      <c r="G29" s="12"/>
      <c r="H29" s="12"/>
      <c r="I29" s="12"/>
      <c r="J29" s="12"/>
      <c r="K29" s="12"/>
      <c r="L29" s="12"/>
      <c r="M29" s="12"/>
      <c r="N29" s="4"/>
      <c r="O29" s="4"/>
      <c r="P29" s="4"/>
      <c r="Q29" s="4"/>
      <c r="R29" s="4"/>
      <c r="S29" s="4"/>
      <c r="T29" s="5"/>
      <c r="U29" s="62"/>
    </row>
    <row r="30" spans="2:21" ht="15.75" customHeight="1">
      <c r="B30" s="3"/>
      <c r="C30" s="245" t="s">
        <v>12</v>
      </c>
      <c r="D30" s="166"/>
      <c r="E30" s="166"/>
      <c r="F30" s="166"/>
      <c r="G30" s="166"/>
      <c r="H30" s="166"/>
      <c r="I30" s="166"/>
      <c r="J30" s="166"/>
      <c r="K30" s="166"/>
      <c r="L30" s="166"/>
      <c r="M30" s="166"/>
      <c r="N30" s="166"/>
      <c r="O30" s="246"/>
      <c r="P30" s="6"/>
      <c r="Q30" s="6"/>
      <c r="R30" s="6"/>
      <c r="S30" s="6"/>
      <c r="T30" s="5"/>
      <c r="U30" s="62"/>
    </row>
    <row r="31" spans="2:21" ht="6" customHeight="1">
      <c r="B31" s="3"/>
      <c r="C31" s="4"/>
      <c r="D31" s="4"/>
      <c r="E31" s="13"/>
      <c r="F31" s="13"/>
      <c r="G31" s="13"/>
      <c r="H31" s="13"/>
      <c r="I31" s="13"/>
      <c r="J31" s="13"/>
      <c r="K31" s="13"/>
      <c r="L31" s="13"/>
      <c r="M31" s="13"/>
      <c r="N31" s="13"/>
      <c r="O31" s="13"/>
      <c r="P31" s="13"/>
      <c r="Q31" s="13"/>
      <c r="R31" s="4"/>
      <c r="S31" s="4"/>
      <c r="T31" s="5"/>
      <c r="U31" s="62"/>
    </row>
    <row r="32" spans="2:21" ht="33" customHeight="1">
      <c r="B32" s="3"/>
      <c r="C32" s="163" t="s">
        <v>31</v>
      </c>
      <c r="D32" s="247" t="s">
        <v>38</v>
      </c>
      <c r="E32" s="172" t="s">
        <v>39</v>
      </c>
      <c r="F32" s="163" t="s">
        <v>40</v>
      </c>
      <c r="G32" s="163" t="s">
        <v>41</v>
      </c>
      <c r="H32" s="163" t="s">
        <v>42</v>
      </c>
      <c r="I32" s="172" t="s">
        <v>43</v>
      </c>
      <c r="J32" s="163" t="s">
        <v>44</v>
      </c>
      <c r="K32" s="163"/>
      <c r="L32" s="163" t="s">
        <v>45</v>
      </c>
      <c r="M32" s="163" t="s">
        <v>46</v>
      </c>
      <c r="N32" s="163" t="s">
        <v>47</v>
      </c>
      <c r="O32" s="163" t="s">
        <v>48</v>
      </c>
      <c r="P32" s="239" t="s">
        <v>49</v>
      </c>
      <c r="Q32" s="203" t="s">
        <v>29</v>
      </c>
      <c r="R32" s="204"/>
      <c r="S32" s="46"/>
      <c r="T32" s="5"/>
      <c r="U32" s="62"/>
    </row>
    <row r="33" spans="2:21" ht="33" customHeight="1">
      <c r="B33" s="3"/>
      <c r="C33" s="163"/>
      <c r="D33" s="240"/>
      <c r="E33" s="172"/>
      <c r="F33" s="163"/>
      <c r="G33" s="163"/>
      <c r="H33" s="163"/>
      <c r="I33" s="172"/>
      <c r="J33" s="48" t="s">
        <v>5</v>
      </c>
      <c r="K33" s="48" t="s">
        <v>6</v>
      </c>
      <c r="L33" s="163"/>
      <c r="M33" s="163"/>
      <c r="N33" s="163"/>
      <c r="O33" s="163"/>
      <c r="P33" s="240"/>
      <c r="Q33" s="50" t="s">
        <v>20</v>
      </c>
      <c r="R33" s="51" t="s">
        <v>19</v>
      </c>
      <c r="S33" s="25" t="s">
        <v>52</v>
      </c>
      <c r="T33" s="25" t="s">
        <v>53</v>
      </c>
      <c r="U33" s="62"/>
    </row>
    <row r="34" spans="2:21" s="14" customFormat="1" ht="33" customHeight="1">
      <c r="B34" s="15"/>
      <c r="C34" s="55">
        <v>1</v>
      </c>
      <c r="D34" s="56"/>
      <c r="E34" s="68" t="s">
        <v>61</v>
      </c>
      <c r="F34" s="57"/>
      <c r="G34" s="68" t="s">
        <v>62</v>
      </c>
      <c r="H34" s="58"/>
      <c r="I34" s="59"/>
      <c r="J34" s="59"/>
      <c r="K34" s="59"/>
      <c r="L34" s="60"/>
      <c r="M34" s="60"/>
      <c r="N34" s="59"/>
      <c r="O34" s="59"/>
      <c r="P34" s="59"/>
      <c r="Q34" s="59"/>
      <c r="R34" s="61"/>
      <c r="S34" s="22">
        <f>IF(H34="Baja",1,IF(H34="Media - baja",2,IF(H34="Media",3,IF(H34="Media - alta",4,5))))</f>
        <v>5</v>
      </c>
      <c r="T34" s="45">
        <f>R34*S34</f>
        <v>0</v>
      </c>
      <c r="U34" s="63"/>
    </row>
    <row r="35" spans="2:21" s="14" customFormat="1" ht="31.5" customHeight="1">
      <c r="B35" s="15"/>
      <c r="C35" s="55">
        <v>2</v>
      </c>
      <c r="D35" s="56"/>
      <c r="E35" s="68" t="s">
        <v>61</v>
      </c>
      <c r="F35" s="57"/>
      <c r="G35" s="68" t="s">
        <v>63</v>
      </c>
      <c r="H35" s="57"/>
      <c r="I35" s="59"/>
      <c r="J35" s="61"/>
      <c r="K35" s="59"/>
      <c r="L35" s="60"/>
      <c r="M35" s="60"/>
      <c r="N35" s="59"/>
      <c r="O35" s="59"/>
      <c r="P35" s="59"/>
      <c r="Q35" s="59"/>
      <c r="R35" s="61"/>
      <c r="S35" s="22">
        <f t="shared" ref="S35:S54" si="0">IF(H35="Baja",1,IF(H35="Media - baja",2,IF(H35="Media",3,IF(H35="Media - alta",4,5))))</f>
        <v>5</v>
      </c>
      <c r="T35" s="45">
        <f t="shared" ref="T35:T54" si="1">R35*S35</f>
        <v>0</v>
      </c>
      <c r="U35" s="63"/>
    </row>
    <row r="36" spans="2:21" s="14" customFormat="1" ht="31.5" customHeight="1">
      <c r="B36" s="15"/>
      <c r="C36" s="55">
        <v>3</v>
      </c>
      <c r="D36" s="56"/>
      <c r="E36" s="68" t="s">
        <v>61</v>
      </c>
      <c r="F36" s="57"/>
      <c r="G36" s="68" t="s">
        <v>64</v>
      </c>
      <c r="H36" s="57"/>
      <c r="I36" s="57"/>
      <c r="J36" s="61"/>
      <c r="K36" s="59"/>
      <c r="L36" s="60"/>
      <c r="M36" s="60"/>
      <c r="N36" s="59"/>
      <c r="O36" s="59"/>
      <c r="P36" s="59"/>
      <c r="Q36" s="59"/>
      <c r="R36" s="61"/>
      <c r="S36" s="22">
        <f t="shared" si="0"/>
        <v>5</v>
      </c>
      <c r="T36" s="45">
        <f t="shared" si="1"/>
        <v>0</v>
      </c>
      <c r="U36" s="63"/>
    </row>
    <row r="37" spans="2:21" s="14" customFormat="1" ht="31.5" customHeight="1">
      <c r="B37" s="15"/>
      <c r="C37" s="55">
        <v>4</v>
      </c>
      <c r="D37" s="56"/>
      <c r="E37" s="57"/>
      <c r="F37" s="57"/>
      <c r="G37" s="57"/>
      <c r="H37" s="57"/>
      <c r="I37" s="57"/>
      <c r="J37" s="61"/>
      <c r="K37" s="59"/>
      <c r="L37" s="60"/>
      <c r="M37" s="60"/>
      <c r="N37" s="59"/>
      <c r="O37" s="59"/>
      <c r="P37" s="59"/>
      <c r="Q37" s="59"/>
      <c r="R37" s="61"/>
      <c r="S37" s="22">
        <f t="shared" si="0"/>
        <v>5</v>
      </c>
      <c r="T37" s="45">
        <f t="shared" si="1"/>
        <v>0</v>
      </c>
      <c r="U37" s="63"/>
    </row>
    <row r="38" spans="2:21" s="14" customFormat="1" ht="31.5" customHeight="1">
      <c r="B38" s="15"/>
      <c r="C38" s="55">
        <v>5</v>
      </c>
      <c r="D38" s="56"/>
      <c r="E38" s="57"/>
      <c r="F38" s="57"/>
      <c r="G38" s="57"/>
      <c r="H38" s="57"/>
      <c r="I38" s="57"/>
      <c r="J38" s="61"/>
      <c r="K38" s="59"/>
      <c r="L38" s="60"/>
      <c r="M38" s="60"/>
      <c r="N38" s="59"/>
      <c r="O38" s="59"/>
      <c r="P38" s="59"/>
      <c r="Q38" s="59"/>
      <c r="R38" s="61"/>
      <c r="S38" s="22">
        <f t="shared" si="0"/>
        <v>5</v>
      </c>
      <c r="T38" s="45">
        <f t="shared" si="1"/>
        <v>0</v>
      </c>
      <c r="U38" s="63"/>
    </row>
    <row r="39" spans="2:21" s="14" customFormat="1" ht="31.5" customHeight="1">
      <c r="B39" s="15"/>
      <c r="C39" s="55">
        <v>6</v>
      </c>
      <c r="D39" s="56"/>
      <c r="E39" s="57"/>
      <c r="F39" s="57"/>
      <c r="G39" s="57"/>
      <c r="H39" s="57"/>
      <c r="I39" s="57"/>
      <c r="J39" s="61"/>
      <c r="K39" s="59"/>
      <c r="L39" s="60"/>
      <c r="M39" s="60"/>
      <c r="N39" s="59"/>
      <c r="O39" s="59"/>
      <c r="P39" s="59"/>
      <c r="Q39" s="59"/>
      <c r="R39" s="61"/>
      <c r="S39" s="22">
        <f t="shared" si="0"/>
        <v>5</v>
      </c>
      <c r="T39" s="45">
        <f t="shared" si="1"/>
        <v>0</v>
      </c>
      <c r="U39" s="63"/>
    </row>
    <row r="40" spans="2:21" s="14" customFormat="1" ht="31.5" customHeight="1">
      <c r="B40" s="15"/>
      <c r="C40" s="55">
        <v>7</v>
      </c>
      <c r="D40" s="56"/>
      <c r="E40" s="57"/>
      <c r="F40" s="57"/>
      <c r="G40" s="57"/>
      <c r="H40" s="57"/>
      <c r="I40" s="57"/>
      <c r="J40" s="61"/>
      <c r="K40" s="59"/>
      <c r="L40" s="60"/>
      <c r="M40" s="60"/>
      <c r="N40" s="59"/>
      <c r="O40" s="59"/>
      <c r="P40" s="59"/>
      <c r="Q40" s="59"/>
      <c r="R40" s="61"/>
      <c r="S40" s="22">
        <f t="shared" si="0"/>
        <v>5</v>
      </c>
      <c r="T40" s="45">
        <f t="shared" si="1"/>
        <v>0</v>
      </c>
      <c r="U40" s="63"/>
    </row>
    <row r="41" spans="2:21" s="14" customFormat="1" ht="31.5" customHeight="1">
      <c r="B41" s="15"/>
      <c r="C41" s="55">
        <v>8</v>
      </c>
      <c r="D41" s="56"/>
      <c r="E41" s="57"/>
      <c r="F41" s="57"/>
      <c r="G41" s="57"/>
      <c r="H41" s="57"/>
      <c r="I41" s="57"/>
      <c r="J41" s="61"/>
      <c r="K41" s="59"/>
      <c r="L41" s="60"/>
      <c r="M41" s="60"/>
      <c r="N41" s="59"/>
      <c r="O41" s="59"/>
      <c r="P41" s="59"/>
      <c r="Q41" s="59"/>
      <c r="R41" s="61"/>
      <c r="S41" s="22">
        <f t="shared" si="0"/>
        <v>5</v>
      </c>
      <c r="T41" s="45">
        <f t="shared" si="1"/>
        <v>0</v>
      </c>
      <c r="U41" s="63"/>
    </row>
    <row r="42" spans="2:21" s="14" customFormat="1" ht="31.5" customHeight="1">
      <c r="B42" s="15"/>
      <c r="C42" s="55">
        <v>9</v>
      </c>
      <c r="D42" s="56"/>
      <c r="E42" s="57"/>
      <c r="F42" s="57"/>
      <c r="G42" s="57"/>
      <c r="H42" s="57"/>
      <c r="I42" s="57"/>
      <c r="J42" s="61"/>
      <c r="K42" s="59"/>
      <c r="L42" s="60"/>
      <c r="M42" s="60"/>
      <c r="N42" s="59"/>
      <c r="O42" s="59"/>
      <c r="P42" s="59"/>
      <c r="Q42" s="59"/>
      <c r="R42" s="61"/>
      <c r="S42" s="22">
        <f t="shared" si="0"/>
        <v>5</v>
      </c>
      <c r="T42" s="45">
        <f t="shared" si="1"/>
        <v>0</v>
      </c>
      <c r="U42" s="63"/>
    </row>
    <row r="43" spans="2:21" s="14" customFormat="1" ht="31.5" customHeight="1">
      <c r="B43" s="15"/>
      <c r="C43" s="55">
        <v>10</v>
      </c>
      <c r="D43" s="56"/>
      <c r="E43" s="57"/>
      <c r="F43" s="57"/>
      <c r="G43" s="57"/>
      <c r="H43" s="57"/>
      <c r="I43" s="57"/>
      <c r="J43" s="61"/>
      <c r="K43" s="59"/>
      <c r="L43" s="60"/>
      <c r="M43" s="60"/>
      <c r="N43" s="59"/>
      <c r="O43" s="59"/>
      <c r="P43" s="59"/>
      <c r="Q43" s="59"/>
      <c r="R43" s="61"/>
      <c r="S43" s="22">
        <f t="shared" si="0"/>
        <v>5</v>
      </c>
      <c r="T43" s="45">
        <f t="shared" si="1"/>
        <v>0</v>
      </c>
      <c r="U43" s="63"/>
    </row>
    <row r="44" spans="2:21" s="14" customFormat="1" ht="31.5" customHeight="1">
      <c r="B44" s="15"/>
      <c r="C44" s="55">
        <v>11</v>
      </c>
      <c r="D44" s="56"/>
      <c r="E44" s="57"/>
      <c r="F44" s="57"/>
      <c r="G44" s="57"/>
      <c r="H44" s="57"/>
      <c r="I44" s="57"/>
      <c r="J44" s="61"/>
      <c r="K44" s="59"/>
      <c r="L44" s="60"/>
      <c r="M44" s="60"/>
      <c r="N44" s="59"/>
      <c r="O44" s="59"/>
      <c r="P44" s="59"/>
      <c r="Q44" s="59"/>
      <c r="R44" s="61"/>
      <c r="S44" s="22">
        <f t="shared" si="0"/>
        <v>5</v>
      </c>
      <c r="T44" s="45">
        <f t="shared" si="1"/>
        <v>0</v>
      </c>
      <c r="U44" s="63"/>
    </row>
    <row r="45" spans="2:21" s="14" customFormat="1" ht="31.5" customHeight="1">
      <c r="B45" s="15"/>
      <c r="C45" s="55">
        <v>12</v>
      </c>
      <c r="D45" s="56"/>
      <c r="E45" s="57"/>
      <c r="F45" s="57"/>
      <c r="G45" s="57"/>
      <c r="H45" s="57"/>
      <c r="I45" s="57"/>
      <c r="J45" s="61"/>
      <c r="K45" s="59"/>
      <c r="L45" s="60"/>
      <c r="M45" s="60"/>
      <c r="N45" s="59"/>
      <c r="O45" s="59"/>
      <c r="P45" s="59"/>
      <c r="Q45" s="59"/>
      <c r="R45" s="61"/>
      <c r="S45" s="22">
        <f t="shared" si="0"/>
        <v>5</v>
      </c>
      <c r="T45" s="45">
        <f t="shared" si="1"/>
        <v>0</v>
      </c>
      <c r="U45" s="63"/>
    </row>
    <row r="46" spans="2:21" s="14" customFormat="1" ht="31.5" customHeight="1">
      <c r="B46" s="15"/>
      <c r="C46" s="55">
        <v>13</v>
      </c>
      <c r="D46" s="56"/>
      <c r="E46" s="57"/>
      <c r="F46" s="57"/>
      <c r="G46" s="57"/>
      <c r="H46" s="57"/>
      <c r="I46" s="57"/>
      <c r="J46" s="61"/>
      <c r="K46" s="59"/>
      <c r="L46" s="60"/>
      <c r="M46" s="60"/>
      <c r="N46" s="59"/>
      <c r="O46" s="59"/>
      <c r="P46" s="59"/>
      <c r="Q46" s="59"/>
      <c r="R46" s="61"/>
      <c r="S46" s="22">
        <f t="shared" si="0"/>
        <v>5</v>
      </c>
      <c r="T46" s="45">
        <f t="shared" si="1"/>
        <v>0</v>
      </c>
      <c r="U46" s="63"/>
    </row>
    <row r="47" spans="2:21" s="14" customFormat="1" ht="31.5" customHeight="1">
      <c r="B47" s="15"/>
      <c r="C47" s="55">
        <v>14</v>
      </c>
      <c r="D47" s="56"/>
      <c r="E47" s="57"/>
      <c r="F47" s="57"/>
      <c r="G47" s="57"/>
      <c r="H47" s="57"/>
      <c r="I47" s="57"/>
      <c r="J47" s="61"/>
      <c r="K47" s="59"/>
      <c r="L47" s="60"/>
      <c r="M47" s="60"/>
      <c r="N47" s="59"/>
      <c r="O47" s="59"/>
      <c r="P47" s="59"/>
      <c r="Q47" s="59"/>
      <c r="R47" s="61"/>
      <c r="S47" s="22"/>
      <c r="T47" s="45"/>
      <c r="U47" s="63"/>
    </row>
    <row r="48" spans="2:21" s="14" customFormat="1" ht="31.5" customHeight="1">
      <c r="B48" s="15"/>
      <c r="C48" s="55">
        <v>15</v>
      </c>
      <c r="D48" s="56"/>
      <c r="E48" s="57"/>
      <c r="F48" s="57"/>
      <c r="G48" s="57"/>
      <c r="H48" s="57"/>
      <c r="I48" s="57"/>
      <c r="J48" s="61"/>
      <c r="K48" s="59"/>
      <c r="L48" s="60"/>
      <c r="M48" s="60"/>
      <c r="N48" s="59"/>
      <c r="O48" s="59"/>
      <c r="P48" s="59"/>
      <c r="Q48" s="59"/>
      <c r="R48" s="61"/>
      <c r="S48" s="22"/>
      <c r="T48" s="45"/>
      <c r="U48" s="63"/>
    </row>
    <row r="49" spans="1:21" s="14" customFormat="1" ht="31.5" customHeight="1">
      <c r="B49" s="15"/>
      <c r="C49" s="55">
        <v>16</v>
      </c>
      <c r="D49" s="56"/>
      <c r="E49" s="57"/>
      <c r="F49" s="57"/>
      <c r="G49" s="57"/>
      <c r="H49" s="57"/>
      <c r="I49" s="57"/>
      <c r="J49" s="61"/>
      <c r="K49" s="59"/>
      <c r="L49" s="60"/>
      <c r="M49" s="60"/>
      <c r="N49" s="59"/>
      <c r="O49" s="59"/>
      <c r="P49" s="59"/>
      <c r="Q49" s="59"/>
      <c r="R49" s="61"/>
      <c r="S49" s="22"/>
      <c r="T49" s="45"/>
      <c r="U49" s="63"/>
    </row>
    <row r="50" spans="1:21" s="14" customFormat="1" ht="31.5" customHeight="1">
      <c r="B50" s="15"/>
      <c r="C50" s="55">
        <v>17</v>
      </c>
      <c r="D50" s="56"/>
      <c r="E50" s="57"/>
      <c r="F50" s="57"/>
      <c r="G50" s="57"/>
      <c r="H50" s="57"/>
      <c r="I50" s="57"/>
      <c r="J50" s="61"/>
      <c r="K50" s="59"/>
      <c r="L50" s="60"/>
      <c r="M50" s="60"/>
      <c r="N50" s="59"/>
      <c r="O50" s="59"/>
      <c r="P50" s="59"/>
      <c r="Q50" s="59"/>
      <c r="R50" s="61"/>
      <c r="S50" s="22"/>
      <c r="T50" s="45"/>
      <c r="U50" s="63"/>
    </row>
    <row r="51" spans="1:21" s="14" customFormat="1" ht="31.5" customHeight="1">
      <c r="B51" s="15"/>
      <c r="C51" s="55">
        <v>18</v>
      </c>
      <c r="D51" s="56"/>
      <c r="E51" s="57"/>
      <c r="F51" s="57"/>
      <c r="G51" s="57"/>
      <c r="H51" s="57"/>
      <c r="I51" s="57"/>
      <c r="J51" s="61"/>
      <c r="K51" s="59"/>
      <c r="L51" s="60"/>
      <c r="M51" s="60"/>
      <c r="N51" s="59"/>
      <c r="O51" s="59"/>
      <c r="P51" s="59"/>
      <c r="Q51" s="59"/>
      <c r="R51" s="61"/>
      <c r="S51" s="22"/>
      <c r="T51" s="45"/>
      <c r="U51" s="63"/>
    </row>
    <row r="52" spans="1:21" s="14" customFormat="1" ht="31.5" customHeight="1">
      <c r="B52" s="15"/>
      <c r="C52" s="55">
        <v>19</v>
      </c>
      <c r="D52" s="56"/>
      <c r="E52" s="57"/>
      <c r="F52" s="57"/>
      <c r="G52" s="57"/>
      <c r="H52" s="57"/>
      <c r="I52" s="57"/>
      <c r="J52" s="61"/>
      <c r="K52" s="59"/>
      <c r="L52" s="60"/>
      <c r="M52" s="60"/>
      <c r="N52" s="59"/>
      <c r="O52" s="59"/>
      <c r="P52" s="59"/>
      <c r="Q52" s="59"/>
      <c r="R52" s="61"/>
      <c r="S52" s="22"/>
      <c r="T52" s="45"/>
      <c r="U52" s="63"/>
    </row>
    <row r="53" spans="1:21" s="14" customFormat="1" ht="31.5" customHeight="1">
      <c r="B53" s="15"/>
      <c r="C53" s="55">
        <v>20</v>
      </c>
      <c r="D53" s="56"/>
      <c r="E53" s="57"/>
      <c r="F53" s="57"/>
      <c r="G53" s="57"/>
      <c r="H53" s="57"/>
      <c r="I53" s="57"/>
      <c r="J53" s="61"/>
      <c r="K53" s="59"/>
      <c r="L53" s="60"/>
      <c r="M53" s="60"/>
      <c r="N53" s="59"/>
      <c r="O53" s="59"/>
      <c r="P53" s="59"/>
      <c r="Q53" s="59"/>
      <c r="R53" s="61"/>
      <c r="S53" s="22">
        <f t="shared" si="0"/>
        <v>5</v>
      </c>
      <c r="T53" s="45">
        <f t="shared" si="1"/>
        <v>0</v>
      </c>
      <c r="U53" s="63"/>
    </row>
    <row r="54" spans="1:21" s="14" customFormat="1" ht="31.5" customHeight="1">
      <c r="B54" s="15"/>
      <c r="C54" s="55" t="s">
        <v>30</v>
      </c>
      <c r="D54" s="56"/>
      <c r="E54" s="57"/>
      <c r="F54" s="57"/>
      <c r="G54" s="57"/>
      <c r="H54" s="57"/>
      <c r="I54" s="57"/>
      <c r="J54" s="61"/>
      <c r="K54" s="59"/>
      <c r="L54" s="60"/>
      <c r="M54" s="60"/>
      <c r="N54" s="59"/>
      <c r="O54" s="59"/>
      <c r="P54" s="59"/>
      <c r="Q54" s="59"/>
      <c r="R54" s="61"/>
      <c r="S54" s="22">
        <f t="shared" si="0"/>
        <v>5</v>
      </c>
      <c r="T54" s="45">
        <f t="shared" si="1"/>
        <v>0</v>
      </c>
      <c r="U54" s="63"/>
    </row>
    <row r="55" spans="1:21" s="14" customFormat="1" ht="31.5" customHeight="1">
      <c r="B55" s="15"/>
      <c r="C55" s="39"/>
      <c r="D55" s="39"/>
      <c r="E55" s="38"/>
      <c r="F55" s="38"/>
      <c r="G55" s="38"/>
      <c r="H55" s="40"/>
      <c r="I55" s="38"/>
      <c r="J55" s="41"/>
      <c r="K55" s="38"/>
      <c r="L55" s="42"/>
      <c r="M55" s="42"/>
      <c r="N55" s="38"/>
      <c r="O55" s="38"/>
      <c r="P55" s="38"/>
      <c r="Q55" s="38"/>
      <c r="R55" s="43"/>
      <c r="S55" s="43"/>
      <c r="T55" s="43"/>
      <c r="U55" s="63"/>
    </row>
    <row r="56" spans="1:21" ht="21.75" customHeight="1">
      <c r="B56" s="65"/>
      <c r="C56" s="66"/>
      <c r="D56" s="66"/>
      <c r="E56" s="66"/>
      <c r="F56" s="66"/>
      <c r="G56" s="66"/>
      <c r="H56" s="66"/>
      <c r="I56" s="66"/>
      <c r="J56" s="66"/>
      <c r="K56" s="66"/>
      <c r="L56" s="66"/>
      <c r="M56" s="66"/>
      <c r="N56" s="66"/>
      <c r="O56" s="66"/>
      <c r="P56" s="66"/>
      <c r="Q56" s="66"/>
      <c r="R56" s="66"/>
      <c r="S56" s="66"/>
      <c r="T56" s="67"/>
      <c r="U56" s="62"/>
    </row>
    <row r="57" spans="1:21" ht="21.75" customHeight="1">
      <c r="A57" s="16"/>
      <c r="B57" s="178" t="s">
        <v>7</v>
      </c>
      <c r="C57" s="179"/>
      <c r="D57" s="179"/>
      <c r="E57" s="179"/>
      <c r="F57" s="179"/>
      <c r="G57" s="179"/>
      <c r="H57" s="179"/>
      <c r="I57" s="179"/>
      <c r="J57" s="179"/>
      <c r="K57" s="179"/>
      <c r="L57" s="179"/>
      <c r="M57" s="179"/>
      <c r="N57" s="179"/>
      <c r="O57" s="179"/>
      <c r="P57" s="179"/>
      <c r="Q57" s="179"/>
      <c r="R57" s="179"/>
      <c r="S57" s="179"/>
      <c r="T57" s="179"/>
      <c r="U57" s="180"/>
    </row>
    <row r="58" spans="1:21" ht="21.75" customHeight="1">
      <c r="A58" s="17"/>
      <c r="B58" s="175" t="s">
        <v>8</v>
      </c>
      <c r="C58" s="176"/>
      <c r="D58" s="176"/>
      <c r="E58" s="176"/>
      <c r="F58" s="176"/>
      <c r="G58" s="176"/>
      <c r="H58" s="176"/>
      <c r="I58" s="176"/>
      <c r="J58" s="176"/>
      <c r="K58" s="176"/>
      <c r="L58" s="176"/>
      <c r="M58" s="176"/>
      <c r="N58" s="176"/>
      <c r="O58" s="176"/>
      <c r="P58" s="176"/>
      <c r="Q58" s="176"/>
      <c r="R58" s="176"/>
      <c r="S58" s="176"/>
      <c r="T58" s="176"/>
      <c r="U58" s="177"/>
    </row>
    <row r="59" spans="1:21" ht="21.75" customHeight="1">
      <c r="B59" s="198" t="s">
        <v>9</v>
      </c>
      <c r="C59" s="199"/>
      <c r="D59" s="200"/>
      <c r="E59" s="159" t="s">
        <v>32</v>
      </c>
      <c r="F59" s="159"/>
      <c r="G59" s="159"/>
      <c r="H59" s="159" t="s">
        <v>50</v>
      </c>
      <c r="I59" s="159"/>
      <c r="J59" s="160">
        <v>3</v>
      </c>
      <c r="K59" s="161"/>
      <c r="L59" s="161"/>
      <c r="M59" s="241" t="s">
        <v>10</v>
      </c>
      <c r="N59" s="241"/>
      <c r="O59" s="241"/>
      <c r="P59" s="242">
        <v>43343</v>
      </c>
      <c r="Q59" s="173"/>
      <c r="R59" s="173"/>
      <c r="S59" s="173"/>
      <c r="T59" s="173"/>
      <c r="U59" s="174"/>
    </row>
    <row r="60" spans="1:21" ht="80.25" customHeight="1">
      <c r="B60" s="169"/>
      <c r="C60" s="170"/>
      <c r="D60" s="170"/>
      <c r="E60" s="170"/>
      <c r="F60" s="170"/>
      <c r="G60" s="170"/>
      <c r="H60" s="170"/>
      <c r="I60" s="170"/>
      <c r="J60" s="171"/>
      <c r="K60" s="171"/>
      <c r="L60" s="171"/>
      <c r="M60" s="170"/>
      <c r="N60" s="170"/>
      <c r="O60" s="170"/>
      <c r="P60" s="171"/>
      <c r="Q60" s="171"/>
      <c r="R60" s="171"/>
      <c r="S60" s="171"/>
      <c r="T60" s="171"/>
      <c r="U60" s="64"/>
    </row>
    <row r="95" spans="21:21" ht="15.75" customHeight="1">
      <c r="U95" s="18"/>
    </row>
    <row r="96" spans="21:21">
      <c r="U96" s="18"/>
    </row>
    <row r="97" spans="21:21" ht="15.75" customHeight="1">
      <c r="U97" s="18"/>
    </row>
    <row r="98" spans="21:21">
      <c r="U98" s="9"/>
    </row>
    <row r="99" spans="21:21" ht="15.75" customHeight="1">
      <c r="U99" s="18"/>
    </row>
  </sheetData>
  <mergeCells count="39">
    <mergeCell ref="C22:O22"/>
    <mergeCell ref="C2:E6"/>
    <mergeCell ref="F2:O6"/>
    <mergeCell ref="P2:R6"/>
    <mergeCell ref="K9:N9"/>
    <mergeCell ref="K10:N10"/>
    <mergeCell ref="K11:N11"/>
    <mergeCell ref="K12:N12"/>
    <mergeCell ref="K13:N13"/>
    <mergeCell ref="C16:O16"/>
    <mergeCell ref="C18:O18"/>
    <mergeCell ref="C20:O20"/>
    <mergeCell ref="O32:O33"/>
    <mergeCell ref="C23:O23"/>
    <mergeCell ref="C25:O25"/>
    <mergeCell ref="C27:O27"/>
    <mergeCell ref="C30:O30"/>
    <mergeCell ref="C32:C33"/>
    <mergeCell ref="D32:D33"/>
    <mergeCell ref="E32:E33"/>
    <mergeCell ref="F32:F33"/>
    <mergeCell ref="G32:G33"/>
    <mergeCell ref="H32:H33"/>
    <mergeCell ref="B60:T60"/>
    <mergeCell ref="P32:P33"/>
    <mergeCell ref="Q32:R32"/>
    <mergeCell ref="B57:U57"/>
    <mergeCell ref="B58:U58"/>
    <mergeCell ref="B59:D59"/>
    <mergeCell ref="E59:G59"/>
    <mergeCell ref="H59:I59"/>
    <mergeCell ref="J59:L59"/>
    <mergeCell ref="M59:O59"/>
    <mergeCell ref="P59:U59"/>
    <mergeCell ref="I32:I33"/>
    <mergeCell ref="J32:K32"/>
    <mergeCell ref="L32:L33"/>
    <mergeCell ref="M32:M33"/>
    <mergeCell ref="N32:N33"/>
  </mergeCells>
  <dataValidations count="1">
    <dataValidation type="list" allowBlank="1" showInputMessage="1" showErrorMessage="1" sqref="H34:H55">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zoomScale="55" zoomScaleNormal="55" workbookViewId="0">
      <selection activeCell="D11" sqref="D11"/>
    </sheetView>
  </sheetViews>
  <sheetFormatPr baseColWidth="10" defaultColWidth="11.44140625" defaultRowHeight="13.8"/>
  <cols>
    <col min="1" max="1" width="1.5546875" style="1" customWidth="1"/>
    <col min="2" max="2" width="1.109375" style="1" customWidth="1"/>
    <col min="3" max="3" width="4.5546875" style="1" customWidth="1"/>
    <col min="4" max="4" width="32.88671875" style="1" customWidth="1"/>
    <col min="5" max="5" width="30.88671875" style="1" customWidth="1"/>
    <col min="6" max="6" width="21.5546875" style="1" customWidth="1"/>
    <col min="7" max="7" width="18.88671875" style="1" customWidth="1"/>
    <col min="8" max="8" width="15.6640625" style="1" customWidth="1"/>
    <col min="9" max="9" width="24.109375" style="1" customWidth="1"/>
    <col min="10" max="10" width="15.6640625" style="1" customWidth="1"/>
    <col min="11" max="11" width="26.5546875" style="1" hidden="1" customWidth="1"/>
    <col min="12" max="12" width="24" style="1" hidden="1" customWidth="1"/>
    <col min="13" max="13" width="23.109375" style="1" customWidth="1"/>
    <col min="14" max="14" width="18.109375" style="1" customWidth="1"/>
    <col min="15" max="15" width="40.6640625" style="1" customWidth="1"/>
    <col min="16" max="16" width="26.5546875" style="1" customWidth="1"/>
    <col min="17" max="17" width="25.44140625" style="1" customWidth="1"/>
    <col min="18" max="18" width="25.6640625" style="1" hidden="1" customWidth="1"/>
    <col min="19" max="19" width="20.5546875" style="1" hidden="1" customWidth="1"/>
    <col min="20" max="20" width="5.88671875" style="1" customWidth="1"/>
    <col min="21" max="16384" width="11.44140625" style="1"/>
  </cols>
  <sheetData>
    <row r="1" spans="2:19" ht="9" customHeight="1"/>
    <row r="2" spans="2:19" ht="15" customHeight="1">
      <c r="B2" s="78"/>
      <c r="C2" s="182"/>
      <c r="D2" s="183"/>
      <c r="E2" s="188" t="s">
        <v>0</v>
      </c>
      <c r="F2" s="189"/>
      <c r="G2" s="189"/>
      <c r="H2" s="189"/>
      <c r="I2" s="189"/>
      <c r="J2" s="189"/>
      <c r="K2" s="189"/>
      <c r="L2" s="189"/>
      <c r="M2" s="189"/>
      <c r="N2" s="190"/>
      <c r="O2" s="157" t="s">
        <v>1</v>
      </c>
      <c r="P2" s="157"/>
      <c r="Q2" s="157"/>
      <c r="R2" s="49"/>
      <c r="S2" s="31" t="s">
        <v>33</v>
      </c>
    </row>
    <row r="3" spans="2:19" ht="12.75" customHeight="1">
      <c r="B3" s="79"/>
      <c r="C3" s="184"/>
      <c r="D3" s="185"/>
      <c r="E3" s="191"/>
      <c r="F3" s="192"/>
      <c r="G3" s="192"/>
      <c r="H3" s="192"/>
      <c r="I3" s="192"/>
      <c r="J3" s="192"/>
      <c r="K3" s="192"/>
      <c r="L3" s="192"/>
      <c r="M3" s="192"/>
      <c r="N3" s="193"/>
      <c r="O3" s="157"/>
      <c r="P3" s="157"/>
      <c r="Q3" s="157"/>
      <c r="R3" s="49"/>
      <c r="S3" s="32" t="s">
        <v>34</v>
      </c>
    </row>
    <row r="4" spans="2:19" ht="12.75" customHeight="1">
      <c r="B4" s="79"/>
      <c r="C4" s="184"/>
      <c r="D4" s="185"/>
      <c r="E4" s="191"/>
      <c r="F4" s="192"/>
      <c r="G4" s="192"/>
      <c r="H4" s="192"/>
      <c r="I4" s="192"/>
      <c r="J4" s="192"/>
      <c r="K4" s="192"/>
      <c r="L4" s="192"/>
      <c r="M4" s="192"/>
      <c r="N4" s="193"/>
      <c r="O4" s="157"/>
      <c r="P4" s="157"/>
      <c r="Q4" s="157"/>
      <c r="R4" s="49"/>
      <c r="S4" s="32" t="s">
        <v>35</v>
      </c>
    </row>
    <row r="5" spans="2:19" ht="12.75" customHeight="1">
      <c r="B5" s="79"/>
      <c r="C5" s="184"/>
      <c r="D5" s="185"/>
      <c r="E5" s="191"/>
      <c r="F5" s="192"/>
      <c r="G5" s="192"/>
      <c r="H5" s="192"/>
      <c r="I5" s="192"/>
      <c r="J5" s="192"/>
      <c r="K5" s="192"/>
      <c r="L5" s="192"/>
      <c r="M5" s="192"/>
      <c r="N5" s="193"/>
      <c r="O5" s="157"/>
      <c r="P5" s="157"/>
      <c r="Q5" s="157"/>
      <c r="R5" s="49"/>
      <c r="S5" s="32" t="s">
        <v>36</v>
      </c>
    </row>
    <row r="6" spans="2:19" ht="12.75" customHeight="1">
      <c r="B6" s="80"/>
      <c r="C6" s="186"/>
      <c r="D6" s="187"/>
      <c r="E6" s="194"/>
      <c r="F6" s="195"/>
      <c r="G6" s="195"/>
      <c r="H6" s="195"/>
      <c r="I6" s="195"/>
      <c r="J6" s="195"/>
      <c r="K6" s="195"/>
      <c r="L6" s="195"/>
      <c r="M6" s="195"/>
      <c r="N6" s="196"/>
      <c r="O6" s="157"/>
      <c r="P6" s="157"/>
      <c r="Q6" s="157"/>
      <c r="R6" s="49"/>
      <c r="S6" s="33" t="s">
        <v>37</v>
      </c>
    </row>
    <row r="7" spans="2:19">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63" t="s">
        <v>31</v>
      </c>
      <c r="D9" s="172" t="s">
        <v>39</v>
      </c>
      <c r="E9" s="163" t="s">
        <v>41</v>
      </c>
      <c r="F9" s="163" t="s">
        <v>42</v>
      </c>
      <c r="G9" s="203" t="s">
        <v>59</v>
      </c>
      <c r="H9" s="204"/>
      <c r="I9" s="197" t="s">
        <v>60</v>
      </c>
      <c r="J9" s="197"/>
      <c r="K9" s="46"/>
      <c r="L9" s="5"/>
      <c r="M9" s="4"/>
      <c r="N9" s="181" t="s">
        <v>65</v>
      </c>
      <c r="O9" s="181"/>
      <c r="P9" s="4"/>
      <c r="Q9" s="62"/>
    </row>
    <row r="10" spans="2:19" ht="42" customHeight="1">
      <c r="B10" s="81"/>
      <c r="C10" s="163"/>
      <c r="D10" s="172"/>
      <c r="E10" s="163"/>
      <c r="F10" s="163"/>
      <c r="G10" s="50" t="s">
        <v>20</v>
      </c>
      <c r="H10" s="51" t="s">
        <v>55</v>
      </c>
      <c r="I10" s="25" t="s">
        <v>57</v>
      </c>
      <c r="J10" s="25" t="s">
        <v>56</v>
      </c>
      <c r="K10" s="25" t="s">
        <v>52</v>
      </c>
      <c r="L10" s="25" t="s">
        <v>53</v>
      </c>
      <c r="M10" s="4"/>
      <c r="N10" s="52" t="s">
        <v>51</v>
      </c>
      <c r="O10" s="53" t="s">
        <v>54</v>
      </c>
      <c r="P10" s="75"/>
      <c r="Q10" s="62"/>
    </row>
    <row r="11" spans="2:19" s="14" customFormat="1" ht="33" customHeight="1">
      <c r="B11" s="82"/>
      <c r="C11" s="21">
        <v>1</v>
      </c>
      <c r="D11" s="47" t="str">
        <f>'RG1'!C35</f>
        <v>Ajuste del procedimiento PR-RE-0033.</v>
      </c>
      <c r="E11" s="47" t="str">
        <f>'RG1'!D35</f>
        <v>Incluir una actividad dentro del PR-RE-033 para que cuando la corrección trate del articulo  589  ET, la certificacion emitida por las áreas de devoluciones
o quien haga sus veces en las direcciones seccionales, su respuesta debe quedar registrada en el formato interno 1103 "Control y Soportes de Modificaciones".</v>
      </c>
      <c r="F11" s="54" t="e">
        <f>'RG1'!#REF!</f>
        <v>#REF!</v>
      </c>
      <c r="G11" s="22" t="e">
        <f>'RG1'!#REF!</f>
        <v>#REF!</v>
      </c>
      <c r="H11" s="23">
        <f>'RG1'!I35</f>
        <v>0.75</v>
      </c>
      <c r="I11" s="22"/>
      <c r="J11" s="23"/>
      <c r="K11" s="22" t="e">
        <f t="shared" ref="K11:K31" si="0">IF(F11="Baja",1,IF(F11="Media - baja",2,IF(F11="Media",3,IF(F11="Media - alta",4,5))))</f>
        <v>#REF!</v>
      </c>
      <c r="L11" s="45" t="e">
        <f t="shared" ref="L11:L31" si="1">J11*K11</f>
        <v>#REF!</v>
      </c>
      <c r="M11" s="75"/>
      <c r="N11" s="22" t="str">
        <f>IFERROR(INDEX($D$11:$D$31,MATCH(0,INDEX(COUNTIF($N$10:N10,$D$11:$D$31),),)),"")</f>
        <v>Ajuste del procedimiento PR-RE-0033.</v>
      </c>
      <c r="O11" s="69" t="e">
        <f t="shared" ref="O11:O25" si="2">SUMIFS($L$11:$L$31,$D$11:$D$31,N11)/SUMIFS($K$11:$K$31,$D$11:$D$31,N11)</f>
        <v>#REF!</v>
      </c>
      <c r="P11" s="75"/>
      <c r="Q11" s="63"/>
    </row>
    <row r="12" spans="2:19" s="14" customFormat="1" ht="31.5" customHeight="1">
      <c r="B12" s="82"/>
      <c r="C12" s="21">
        <v>2</v>
      </c>
      <c r="D12" s="47" t="str">
        <f>'RG1'!C36</f>
        <v>Capacitar a los funcionarios de Recaudo  a nivel nacional sobre cumplimiento de términos para atención de PQRS.</v>
      </c>
      <c r="E12" s="47" t="str">
        <f>'RG1'!D36</f>
        <v>Realizar al interior de cada uno de los grupos internos de trabajo que conforman las Divisiones de Gestión de Recaudo (o recaudo y cobraznas) a nivel nacional, jornadas de capacitación sobre cumplimiento de términos para atención de PQRS y las orientaciones necesarias para su cumplimiento.</v>
      </c>
      <c r="F12" s="54" t="e">
        <f>'RG1'!#REF!</f>
        <v>#REF!</v>
      </c>
      <c r="G12" s="22" t="e">
        <f>'RG1'!#REF!</f>
        <v>#REF!</v>
      </c>
      <c r="H12" s="23">
        <f>'RG1'!I36</f>
        <v>0.15</v>
      </c>
      <c r="I12" s="22"/>
      <c r="J12" s="23"/>
      <c r="K12" s="22" t="e">
        <f t="shared" si="0"/>
        <v>#REF!</v>
      </c>
      <c r="L12" s="45" t="e">
        <f t="shared" si="1"/>
        <v>#REF!</v>
      </c>
      <c r="M12" s="75"/>
      <c r="N12" s="22" t="str">
        <f>IFERROR(INDEX($D$11:$D$31,MATCH(0,INDEX(COUNTIF($N$10:N11,$D$11:$D$31),),)),"")</f>
        <v>Capacitar a los funcionarios de Recaudo  a nivel nacional sobre cumplimiento de términos para atención de PQRS.</v>
      </c>
      <c r="O12" s="69" t="e">
        <f t="shared" si="2"/>
        <v>#REF!</v>
      </c>
      <c r="P12" s="75"/>
      <c r="Q12" s="63"/>
    </row>
    <row r="13" spans="2:19" s="14" customFormat="1" ht="31.5" customHeight="1">
      <c r="B13" s="82"/>
      <c r="C13" s="21">
        <v>3</v>
      </c>
      <c r="D13" s="47" t="str">
        <f>'RG1'!C37</f>
        <v>Acción No.1</v>
      </c>
      <c r="E13" s="47" t="str">
        <f>'RG1'!D37</f>
        <v>Tarea No.3</v>
      </c>
      <c r="F13" s="54" t="e">
        <f>'RG1'!#REF!</f>
        <v>#REF!</v>
      </c>
      <c r="G13" s="22" t="e">
        <f>'RG1'!#REF!</f>
        <v>#REF!</v>
      </c>
      <c r="H13" s="23">
        <f>'RG1'!I37</f>
        <v>0</v>
      </c>
      <c r="I13" s="22"/>
      <c r="J13" s="23"/>
      <c r="K13" s="22" t="e">
        <f t="shared" si="0"/>
        <v>#REF!</v>
      </c>
      <c r="L13" s="45" t="e">
        <f t="shared" si="1"/>
        <v>#REF!</v>
      </c>
      <c r="M13" s="75"/>
      <c r="N13" s="22" t="str">
        <f>IFERROR(INDEX($D$11:$D$31,MATCH(0,INDEX(COUNTIF($N$10:N12,$D$11:$D$31),),)),"")</f>
        <v>Acción No.1</v>
      </c>
      <c r="O13" s="69" t="e">
        <f t="shared" si="2"/>
        <v>#REF!</v>
      </c>
      <c r="P13" s="75"/>
      <c r="Q13" s="63"/>
    </row>
    <row r="14" spans="2:19" s="14" customFormat="1" ht="31.5" customHeight="1">
      <c r="B14" s="82"/>
      <c r="C14" s="21">
        <v>4</v>
      </c>
      <c r="D14" s="47">
        <f>'RG1'!C38</f>
        <v>0</v>
      </c>
      <c r="E14" s="47">
        <f>'RG1'!D38</f>
        <v>0</v>
      </c>
      <c r="F14" s="54" t="e">
        <f>'RG1'!#REF!</f>
        <v>#REF!</v>
      </c>
      <c r="G14" s="22" t="e">
        <f>'RG1'!#REF!</f>
        <v>#REF!</v>
      </c>
      <c r="H14" s="23">
        <f>'RG1'!I38</f>
        <v>0</v>
      </c>
      <c r="I14" s="22"/>
      <c r="J14" s="23"/>
      <c r="K14" s="22" t="e">
        <f t="shared" si="0"/>
        <v>#REF!</v>
      </c>
      <c r="L14" s="45" t="e">
        <f t="shared" si="1"/>
        <v>#REF!</v>
      </c>
      <c r="M14" s="75"/>
      <c r="N14" s="22">
        <f>IFERROR(INDEX($D$11:$D$31,MATCH(0,INDEX(COUNTIF($N$10:N13,$D$11:$D$31),),)),"")</f>
        <v>0</v>
      </c>
      <c r="O14" s="69" t="e">
        <f t="shared" si="2"/>
        <v>#REF!</v>
      </c>
      <c r="P14" s="75"/>
      <c r="Q14" s="63"/>
    </row>
    <row r="15" spans="2:19" s="14" customFormat="1" ht="31.5" customHeight="1">
      <c r="B15" s="82"/>
      <c r="C15" s="21">
        <v>5</v>
      </c>
      <c r="D15" s="47">
        <f>'RG1'!C39</f>
        <v>0</v>
      </c>
      <c r="E15" s="47">
        <f>'RG1'!D39</f>
        <v>0</v>
      </c>
      <c r="F15" s="54" t="e">
        <f>'RG1'!#REF!</f>
        <v>#REF!</v>
      </c>
      <c r="G15" s="22" t="e">
        <f>'RG1'!#REF!</f>
        <v>#REF!</v>
      </c>
      <c r="H15" s="23">
        <f>'RG1'!I39</f>
        <v>0</v>
      </c>
      <c r="I15" s="22"/>
      <c r="J15" s="23"/>
      <c r="K15" s="22" t="e">
        <f t="shared" si="0"/>
        <v>#REF!</v>
      </c>
      <c r="L15" s="45" t="e">
        <f t="shared" si="1"/>
        <v>#REF!</v>
      </c>
      <c r="M15" s="75"/>
      <c r="N15" s="22" t="str">
        <f>IFERROR(INDEX($D$11:$D$31,MATCH(0,INDEX(COUNTIF($N$10:N14,$D$11:$D$31),),)),"")</f>
        <v/>
      </c>
      <c r="O15" s="69" t="e">
        <f t="shared" si="2"/>
        <v>#DIV/0!</v>
      </c>
      <c r="P15" s="75"/>
      <c r="Q15" s="63"/>
    </row>
    <row r="16" spans="2:19" s="14" customFormat="1" ht="31.5" customHeight="1">
      <c r="B16" s="82"/>
      <c r="C16" s="21">
        <v>6</v>
      </c>
      <c r="D16" s="47">
        <f>'RG1'!C40</f>
        <v>0</v>
      </c>
      <c r="E16" s="47">
        <f>'RG1'!D40</f>
        <v>0</v>
      </c>
      <c r="F16" s="54" t="e">
        <f>'RG1'!#REF!</f>
        <v>#REF!</v>
      </c>
      <c r="G16" s="22" t="e">
        <f>'RG1'!#REF!</f>
        <v>#REF!</v>
      </c>
      <c r="H16" s="23">
        <f>'RG1'!I40</f>
        <v>0</v>
      </c>
      <c r="I16" s="22"/>
      <c r="J16" s="23"/>
      <c r="K16" s="22" t="e">
        <f t="shared" si="0"/>
        <v>#REF!</v>
      </c>
      <c r="L16" s="45" t="e">
        <f t="shared" si="1"/>
        <v>#REF!</v>
      </c>
      <c r="M16" s="75"/>
      <c r="N16" s="22" t="str">
        <f>IFERROR(INDEX($D$11:$D$31,MATCH(0,INDEX(COUNTIF($N$10:N15,$D$11:$D$31),),)),"")</f>
        <v/>
      </c>
      <c r="O16" s="69" t="e">
        <f t="shared" si="2"/>
        <v>#DIV/0!</v>
      </c>
      <c r="P16" s="38"/>
      <c r="Q16" s="63"/>
    </row>
    <row r="17" spans="2:18" s="14" customFormat="1" ht="31.5" customHeight="1">
      <c r="B17" s="82"/>
      <c r="C17" s="21">
        <v>7</v>
      </c>
      <c r="D17" s="47">
        <f>'RG1'!C41</f>
        <v>0</v>
      </c>
      <c r="E17" s="47">
        <f>'RG1'!D41</f>
        <v>0</v>
      </c>
      <c r="F17" s="54" t="e">
        <f>'RG1'!#REF!</f>
        <v>#REF!</v>
      </c>
      <c r="G17" s="22" t="e">
        <f>'RG1'!#REF!</f>
        <v>#REF!</v>
      </c>
      <c r="H17" s="23">
        <f>'RG1'!I41</f>
        <v>0</v>
      </c>
      <c r="I17" s="22"/>
      <c r="J17" s="23"/>
      <c r="K17" s="22" t="e">
        <f t="shared" si="0"/>
        <v>#REF!</v>
      </c>
      <c r="L17" s="45" t="e">
        <f t="shared" si="1"/>
        <v>#REF!</v>
      </c>
      <c r="M17" s="75"/>
      <c r="N17" s="22" t="str">
        <f>IFERROR(INDEX($D$11:$D$31,MATCH(0,INDEX(COUNTIF($N$10:N16,$D$11:$D$31),),)),"")</f>
        <v/>
      </c>
      <c r="O17" s="69" t="e">
        <f t="shared" si="2"/>
        <v>#DIV/0!</v>
      </c>
      <c r="P17" s="38"/>
      <c r="Q17" s="63"/>
    </row>
    <row r="18" spans="2:18" s="14" customFormat="1" ht="31.5" customHeight="1">
      <c r="B18" s="82"/>
      <c r="C18" s="21">
        <v>8</v>
      </c>
      <c r="D18" s="47">
        <f>'RG1'!C42</f>
        <v>0</v>
      </c>
      <c r="E18" s="47">
        <f>'RG1'!D42</f>
        <v>0</v>
      </c>
      <c r="F18" s="54" t="e">
        <f>'RG1'!#REF!</f>
        <v>#REF!</v>
      </c>
      <c r="G18" s="22" t="e">
        <f>'RG1'!#REF!</f>
        <v>#REF!</v>
      </c>
      <c r="H18" s="23">
        <f>'RG1'!I42</f>
        <v>0</v>
      </c>
      <c r="I18" s="22"/>
      <c r="J18" s="23"/>
      <c r="K18" s="22" t="e">
        <f t="shared" si="0"/>
        <v>#REF!</v>
      </c>
      <c r="L18" s="45" t="e">
        <f t="shared" si="1"/>
        <v>#REF!</v>
      </c>
      <c r="M18" s="75"/>
      <c r="N18" s="22" t="str">
        <f>IFERROR(INDEX($D$11:$D$31,MATCH(0,INDEX(COUNTIF($N$10:N17,$D$11:$D$31),),)),"")</f>
        <v/>
      </c>
      <c r="O18" s="69" t="e">
        <f t="shared" si="2"/>
        <v>#DIV/0!</v>
      </c>
      <c r="P18" s="38"/>
      <c r="Q18" s="63"/>
    </row>
    <row r="19" spans="2:18" s="14" customFormat="1" ht="31.5" customHeight="1">
      <c r="B19" s="82"/>
      <c r="C19" s="21">
        <v>9</v>
      </c>
      <c r="D19" s="47">
        <f>'RG1'!C43</f>
        <v>0</v>
      </c>
      <c r="E19" s="47">
        <f>'RG1'!D43</f>
        <v>0</v>
      </c>
      <c r="F19" s="54" t="e">
        <f>'RG1'!#REF!</f>
        <v>#REF!</v>
      </c>
      <c r="G19" s="22" t="e">
        <f>'RG1'!#REF!</f>
        <v>#REF!</v>
      </c>
      <c r="H19" s="23">
        <f>'RG1'!I43</f>
        <v>0</v>
      </c>
      <c r="I19" s="22"/>
      <c r="J19" s="23"/>
      <c r="K19" s="22" t="e">
        <f t="shared" si="0"/>
        <v>#REF!</v>
      </c>
      <c r="L19" s="45" t="e">
        <f t="shared" si="1"/>
        <v>#REF!</v>
      </c>
      <c r="M19" s="75"/>
      <c r="N19" s="22" t="str">
        <f>IFERROR(INDEX($D$11:$D$31,MATCH(0,INDEX(COUNTIF($N$10:N18,$D$11:$D$31),),)),"")</f>
        <v/>
      </c>
      <c r="O19" s="69" t="e">
        <f t="shared" si="2"/>
        <v>#DIV/0!</v>
      </c>
      <c r="P19" s="38"/>
      <c r="Q19" s="63"/>
    </row>
    <row r="20" spans="2:18" s="14" customFormat="1" ht="31.5" customHeight="1">
      <c r="B20" s="82"/>
      <c r="C20" s="21">
        <v>10</v>
      </c>
      <c r="D20" s="47">
        <f>'RG1'!C44</f>
        <v>0</v>
      </c>
      <c r="E20" s="47">
        <f>'RG1'!D44</f>
        <v>0</v>
      </c>
      <c r="F20" s="54" t="e">
        <f>'RG1'!#REF!</f>
        <v>#REF!</v>
      </c>
      <c r="G20" s="22" t="e">
        <f>'RG1'!#REF!</f>
        <v>#REF!</v>
      </c>
      <c r="H20" s="23">
        <f>'RG1'!I44</f>
        <v>0</v>
      </c>
      <c r="I20" s="22"/>
      <c r="J20" s="23"/>
      <c r="K20" s="22" t="e">
        <f t="shared" si="0"/>
        <v>#REF!</v>
      </c>
      <c r="L20" s="45" t="e">
        <f t="shared" si="1"/>
        <v>#REF!</v>
      </c>
      <c r="M20" s="75"/>
      <c r="N20" s="22" t="str">
        <f>IFERROR(INDEX($D$11:$D$31,MATCH(0,INDEX(COUNTIF($N$10:N19,$D$11:$D$31),),)),"")</f>
        <v/>
      </c>
      <c r="O20" s="69" t="e">
        <f t="shared" si="2"/>
        <v>#DIV/0!</v>
      </c>
      <c r="P20" s="38"/>
      <c r="Q20" s="63"/>
    </row>
    <row r="21" spans="2:18" s="14" customFormat="1" ht="31.5" customHeight="1">
      <c r="B21" s="82"/>
      <c r="C21" s="21">
        <v>11</v>
      </c>
      <c r="D21" s="47">
        <f>'RG1'!C45</f>
        <v>0</v>
      </c>
      <c r="E21" s="47">
        <f>'RG1'!D45</f>
        <v>0</v>
      </c>
      <c r="F21" s="54" t="e">
        <f>'RG1'!#REF!</f>
        <v>#REF!</v>
      </c>
      <c r="G21" s="22" t="e">
        <f>'RG1'!#REF!</f>
        <v>#REF!</v>
      </c>
      <c r="H21" s="23">
        <f>'RG1'!I45</f>
        <v>0</v>
      </c>
      <c r="I21" s="22"/>
      <c r="J21" s="23"/>
      <c r="K21" s="22" t="e">
        <f t="shared" si="0"/>
        <v>#REF!</v>
      </c>
      <c r="L21" s="45" t="e">
        <f t="shared" si="1"/>
        <v>#REF!</v>
      </c>
      <c r="M21" s="75"/>
      <c r="N21" s="22" t="str">
        <f>IFERROR(INDEX($D$11:$D$31,MATCH(0,INDEX(COUNTIF($N$10:N20,$D$11:$D$31),),)),"")</f>
        <v/>
      </c>
      <c r="O21" s="69" t="e">
        <f t="shared" si="2"/>
        <v>#DIV/0!</v>
      </c>
      <c r="P21" s="38"/>
      <c r="Q21" s="63"/>
    </row>
    <row r="22" spans="2:18" s="14" customFormat="1" ht="31.5" customHeight="1">
      <c r="B22" s="82"/>
      <c r="C22" s="21">
        <v>12</v>
      </c>
      <c r="D22" s="47">
        <f>'RG1'!C46</f>
        <v>0</v>
      </c>
      <c r="E22" s="47">
        <f>'RG1'!D46</f>
        <v>0</v>
      </c>
      <c r="F22" s="54" t="e">
        <f>'RG1'!#REF!</f>
        <v>#REF!</v>
      </c>
      <c r="G22" s="22" t="e">
        <f>'RG1'!#REF!</f>
        <v>#REF!</v>
      </c>
      <c r="H22" s="23">
        <f>'RG1'!I46</f>
        <v>0</v>
      </c>
      <c r="I22" s="22"/>
      <c r="J22" s="23"/>
      <c r="K22" s="22" t="e">
        <f t="shared" si="0"/>
        <v>#REF!</v>
      </c>
      <c r="L22" s="45" t="e">
        <f t="shared" si="1"/>
        <v>#REF!</v>
      </c>
      <c r="M22" s="75"/>
      <c r="N22" s="22" t="str">
        <f>IFERROR(INDEX($D$11:$D$31,MATCH(0,INDEX(COUNTIF($N$10:N21,$D$11:$D$31),),)),"")</f>
        <v/>
      </c>
      <c r="O22" s="69" t="e">
        <f t="shared" si="2"/>
        <v>#DIV/0!</v>
      </c>
      <c r="P22" s="38"/>
      <c r="Q22" s="63"/>
    </row>
    <row r="23" spans="2:18" s="14" customFormat="1" ht="31.5" customHeight="1">
      <c r="B23" s="82"/>
      <c r="C23" s="21">
        <v>13</v>
      </c>
      <c r="D23" s="47">
        <f>'RG1'!C47</f>
        <v>0</v>
      </c>
      <c r="E23" s="47">
        <f>'RG1'!D47</f>
        <v>0</v>
      </c>
      <c r="F23" s="54" t="e">
        <f>'RG1'!#REF!</f>
        <v>#REF!</v>
      </c>
      <c r="G23" s="22" t="e">
        <f>'RG1'!#REF!</f>
        <v>#REF!</v>
      </c>
      <c r="H23" s="23">
        <f>'RG1'!I47</f>
        <v>0</v>
      </c>
      <c r="I23" s="22"/>
      <c r="J23" s="23"/>
      <c r="K23" s="22" t="e">
        <f t="shared" si="0"/>
        <v>#REF!</v>
      </c>
      <c r="L23" s="45" t="e">
        <f t="shared" si="1"/>
        <v>#REF!</v>
      </c>
      <c r="M23" s="75"/>
      <c r="N23" s="22" t="str">
        <f>IFERROR(INDEX($D$11:$D$31,MATCH(0,INDEX(COUNTIF($N$10:N22,$D$11:$D$31),),)),"")</f>
        <v/>
      </c>
      <c r="O23" s="69" t="e">
        <f t="shared" si="2"/>
        <v>#DIV/0!</v>
      </c>
      <c r="P23" s="38"/>
      <c r="Q23" s="63"/>
    </row>
    <row r="24" spans="2:18" s="14" customFormat="1" ht="31.5" customHeight="1">
      <c r="B24" s="82"/>
      <c r="C24" s="21">
        <v>14</v>
      </c>
      <c r="D24" s="47">
        <f>'RG1'!C48</f>
        <v>0</v>
      </c>
      <c r="E24" s="47">
        <f>'RG1'!D48</f>
        <v>0</v>
      </c>
      <c r="F24" s="54" t="e">
        <f>'RG1'!#REF!</f>
        <v>#REF!</v>
      </c>
      <c r="G24" s="22" t="e">
        <f>'RG1'!#REF!</f>
        <v>#REF!</v>
      </c>
      <c r="H24" s="23">
        <f>'RG1'!I48</f>
        <v>0</v>
      </c>
      <c r="I24" s="23"/>
      <c r="J24" s="23"/>
      <c r="K24" s="22" t="e">
        <f t="shared" si="0"/>
        <v>#REF!</v>
      </c>
      <c r="L24" s="45" t="e">
        <f t="shared" si="1"/>
        <v>#REF!</v>
      </c>
      <c r="M24" s="75"/>
      <c r="N24" s="22" t="str">
        <f>IFERROR(INDEX($D$11:$D$31,MATCH(0,INDEX(COUNTIF($N$10:N23,$D$11:$D$31),),)),"")</f>
        <v/>
      </c>
      <c r="O24" s="69" t="e">
        <f t="shared" si="2"/>
        <v>#DIV/0!</v>
      </c>
      <c r="P24" s="38"/>
      <c r="Q24" s="63"/>
    </row>
    <row r="25" spans="2:18" s="14" customFormat="1" ht="31.5" customHeight="1">
      <c r="B25" s="82"/>
      <c r="C25" s="21">
        <v>15</v>
      </c>
      <c r="D25" s="47">
        <f>'RG1'!C49</f>
        <v>0</v>
      </c>
      <c r="E25" s="47">
        <f>'RG1'!D49</f>
        <v>0</v>
      </c>
      <c r="F25" s="54" t="e">
        <f>'RG1'!#REF!</f>
        <v>#REF!</v>
      </c>
      <c r="G25" s="22" t="e">
        <f>'RG1'!#REF!</f>
        <v>#REF!</v>
      </c>
      <c r="H25" s="23">
        <f>'RG1'!I49</f>
        <v>0</v>
      </c>
      <c r="I25" s="23"/>
      <c r="J25" s="23"/>
      <c r="K25" s="22" t="e">
        <f t="shared" si="0"/>
        <v>#REF!</v>
      </c>
      <c r="L25" s="45" t="e">
        <f t="shared" si="1"/>
        <v>#REF!</v>
      </c>
      <c r="M25" s="75"/>
      <c r="N25" s="22" t="str">
        <f>IFERROR(INDEX($D$11:$D$31,MATCH(0,INDEX(COUNTIF($N$10:N24,$D$11:$D$31),),)),"")</f>
        <v/>
      </c>
      <c r="O25" s="69" t="e">
        <f t="shared" si="2"/>
        <v>#DIV/0!</v>
      </c>
      <c r="P25" s="38"/>
      <c r="Q25" s="63"/>
    </row>
    <row r="26" spans="2:18" s="14" customFormat="1" ht="31.5" customHeight="1">
      <c r="B26" s="82"/>
      <c r="C26" s="21">
        <v>16</v>
      </c>
      <c r="D26" s="47">
        <f>'RG1'!C50</f>
        <v>0</v>
      </c>
      <c r="E26" s="47">
        <f>'RG1'!D50</f>
        <v>0</v>
      </c>
      <c r="F26" s="54" t="e">
        <f>'RG1'!#REF!</f>
        <v>#REF!</v>
      </c>
      <c r="G26" s="22" t="e">
        <f>'RG1'!#REF!</f>
        <v>#REF!</v>
      </c>
      <c r="H26" s="23">
        <f>'RG1'!I50</f>
        <v>0</v>
      </c>
      <c r="I26" s="23"/>
      <c r="J26" s="23"/>
      <c r="K26" s="22" t="e">
        <f t="shared" si="0"/>
        <v>#REF!</v>
      </c>
      <c r="L26" s="45" t="e">
        <f t="shared" si="1"/>
        <v>#REF!</v>
      </c>
      <c r="M26" s="75"/>
      <c r="N26" s="75"/>
      <c r="O26" s="75"/>
      <c r="P26" s="38"/>
      <c r="Q26" s="63"/>
    </row>
    <row r="27" spans="2:18" s="14" customFormat="1" ht="31.5" customHeight="1">
      <c r="B27" s="82"/>
      <c r="C27" s="21">
        <v>17</v>
      </c>
      <c r="D27" s="47">
        <f>'RG1'!C51</f>
        <v>0</v>
      </c>
      <c r="E27" s="47">
        <f>'RG1'!D51</f>
        <v>0</v>
      </c>
      <c r="F27" s="54" t="e">
        <f>'RG1'!#REF!</f>
        <v>#REF!</v>
      </c>
      <c r="G27" s="22" t="e">
        <f>'RG1'!#REF!</f>
        <v>#REF!</v>
      </c>
      <c r="H27" s="23">
        <f>'RG1'!I51</f>
        <v>0</v>
      </c>
      <c r="I27" s="23"/>
      <c r="J27" s="23"/>
      <c r="K27" s="22" t="e">
        <f t="shared" si="0"/>
        <v>#REF!</v>
      </c>
      <c r="L27" s="45" t="e">
        <f t="shared" si="1"/>
        <v>#REF!</v>
      </c>
      <c r="M27" s="75"/>
      <c r="N27" s="75"/>
      <c r="O27" s="75"/>
      <c r="P27" s="38"/>
      <c r="Q27" s="63"/>
    </row>
    <row r="28" spans="2:18" s="14" customFormat="1" ht="31.5" customHeight="1">
      <c r="B28" s="82"/>
      <c r="C28" s="21">
        <v>18</v>
      </c>
      <c r="D28" s="47">
        <f>'RG1'!C52</f>
        <v>0</v>
      </c>
      <c r="E28" s="47">
        <f>'RG1'!D52</f>
        <v>0</v>
      </c>
      <c r="F28" s="54" t="e">
        <f>'RG1'!#REF!</f>
        <v>#REF!</v>
      </c>
      <c r="G28" s="22" t="e">
        <f>'RG1'!#REF!</f>
        <v>#REF!</v>
      </c>
      <c r="H28" s="23">
        <f>'RG1'!I52</f>
        <v>0</v>
      </c>
      <c r="I28" s="23"/>
      <c r="J28" s="23"/>
      <c r="K28" s="22" t="e">
        <f t="shared" si="0"/>
        <v>#REF!</v>
      </c>
      <c r="L28" s="45" t="e">
        <f t="shared" si="1"/>
        <v>#REF!</v>
      </c>
      <c r="M28" s="75"/>
      <c r="N28" s="75"/>
      <c r="O28" s="75"/>
      <c r="P28" s="38"/>
      <c r="Q28" s="63"/>
    </row>
    <row r="29" spans="2:18" s="14" customFormat="1" ht="31.5" customHeight="1">
      <c r="B29" s="82"/>
      <c r="C29" s="21">
        <v>19</v>
      </c>
      <c r="D29" s="47">
        <f>'RG1'!C53</f>
        <v>0</v>
      </c>
      <c r="E29" s="47">
        <f>'RG1'!D53</f>
        <v>0</v>
      </c>
      <c r="F29" s="54" t="e">
        <f>'RG1'!#REF!</f>
        <v>#REF!</v>
      </c>
      <c r="G29" s="22" t="e">
        <f>'RG1'!#REF!</f>
        <v>#REF!</v>
      </c>
      <c r="H29" s="23">
        <f>'RG1'!I53</f>
        <v>0</v>
      </c>
      <c r="I29" s="23"/>
      <c r="J29" s="23"/>
      <c r="K29" s="22" t="e">
        <f t="shared" si="0"/>
        <v>#REF!</v>
      </c>
      <c r="L29" s="45" t="e">
        <f t="shared" si="1"/>
        <v>#REF!</v>
      </c>
      <c r="M29" s="75"/>
      <c r="N29" s="75"/>
      <c r="O29" s="75"/>
      <c r="P29" s="38"/>
      <c r="Q29" s="63"/>
    </row>
    <row r="30" spans="2:18" s="14" customFormat="1" ht="31.5" customHeight="1">
      <c r="B30" s="82"/>
      <c r="C30" s="21">
        <v>20</v>
      </c>
      <c r="D30" s="47">
        <f>'RG1'!C54</f>
        <v>0</v>
      </c>
      <c r="E30" s="47">
        <f>'RG1'!D54</f>
        <v>0</v>
      </c>
      <c r="F30" s="54" t="e">
        <f>'RG1'!#REF!</f>
        <v>#REF!</v>
      </c>
      <c r="G30" s="22" t="e">
        <f>'RG1'!#REF!</f>
        <v>#REF!</v>
      </c>
      <c r="H30" s="23">
        <f>'RG1'!I54</f>
        <v>0</v>
      </c>
      <c r="I30" s="23"/>
      <c r="J30" s="23"/>
      <c r="K30" s="22" t="e">
        <f t="shared" si="0"/>
        <v>#REF!</v>
      </c>
      <c r="L30" s="45" t="e">
        <f t="shared" si="1"/>
        <v>#REF!</v>
      </c>
      <c r="M30" s="75"/>
      <c r="N30" s="75"/>
      <c r="O30" s="75"/>
      <c r="P30" s="38"/>
      <c r="Q30" s="63"/>
    </row>
    <row r="31" spans="2:18" s="14" customFormat="1" ht="31.5" customHeight="1">
      <c r="B31" s="82"/>
      <c r="C31" s="21" t="s">
        <v>30</v>
      </c>
      <c r="D31" s="47">
        <f>'RG1'!C55</f>
        <v>0</v>
      </c>
      <c r="E31" s="47">
        <f>'RG1'!D55</f>
        <v>0</v>
      </c>
      <c r="F31" s="54" t="e">
        <f>'RG1'!#REF!</f>
        <v>#REF!</v>
      </c>
      <c r="G31" s="22" t="e">
        <f>'RG1'!#REF!</f>
        <v>#REF!</v>
      </c>
      <c r="H31" s="23">
        <f>'RG1'!I55</f>
        <v>0</v>
      </c>
      <c r="I31" s="23"/>
      <c r="J31" s="23"/>
      <c r="K31" s="22" t="e">
        <f t="shared" si="0"/>
        <v>#REF!</v>
      </c>
      <c r="L31" s="45" t="e">
        <f t="shared" si="1"/>
        <v>#REF!</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209" t="s">
        <v>7</v>
      </c>
      <c r="C34" s="210"/>
      <c r="D34" s="210"/>
      <c r="E34" s="210"/>
      <c r="F34" s="210"/>
      <c r="G34" s="210"/>
      <c r="H34" s="210"/>
      <c r="I34" s="210"/>
      <c r="J34" s="210"/>
      <c r="K34" s="210"/>
      <c r="L34" s="210"/>
      <c r="M34" s="210"/>
      <c r="N34" s="210"/>
      <c r="O34" s="210"/>
      <c r="P34" s="210"/>
      <c r="Q34" s="211"/>
      <c r="R34" s="70"/>
    </row>
    <row r="35" spans="1:18" ht="21.75" customHeight="1">
      <c r="A35" s="17"/>
      <c r="B35" s="198" t="s">
        <v>8</v>
      </c>
      <c r="C35" s="199"/>
      <c r="D35" s="199"/>
      <c r="E35" s="199"/>
      <c r="F35" s="199"/>
      <c r="G35" s="199"/>
      <c r="H35" s="199"/>
      <c r="I35" s="199"/>
      <c r="J35" s="199"/>
      <c r="K35" s="199"/>
      <c r="L35" s="199"/>
      <c r="M35" s="199"/>
      <c r="N35" s="199"/>
      <c r="O35" s="199"/>
      <c r="P35" s="199"/>
      <c r="Q35" s="200"/>
      <c r="R35" s="72"/>
    </row>
    <row r="36" spans="1:18" ht="21.75" customHeight="1">
      <c r="B36" s="198" t="s">
        <v>9</v>
      </c>
      <c r="C36" s="199"/>
      <c r="D36" s="200"/>
      <c r="E36" s="198" t="s">
        <v>32</v>
      </c>
      <c r="F36" s="200"/>
      <c r="G36" s="198" t="s">
        <v>50</v>
      </c>
      <c r="H36" s="200"/>
      <c r="I36" s="198">
        <v>3</v>
      </c>
      <c r="J36" s="199"/>
      <c r="K36" s="199"/>
      <c r="L36" s="199"/>
      <c r="M36" s="200"/>
      <c r="N36" s="201" t="s">
        <v>10</v>
      </c>
      <c r="O36" s="202"/>
      <c r="P36" s="212">
        <v>43343</v>
      </c>
      <c r="Q36" s="213"/>
      <c r="R36" s="71"/>
    </row>
    <row r="37" spans="1:18" ht="80.25" customHeight="1">
      <c r="B37" s="205"/>
      <c r="C37" s="206"/>
      <c r="D37" s="206"/>
      <c r="E37" s="206"/>
      <c r="F37" s="206"/>
      <c r="G37" s="206"/>
      <c r="H37" s="206"/>
      <c r="I37" s="206"/>
      <c r="J37" s="206"/>
      <c r="K37" s="206"/>
      <c r="L37" s="206"/>
      <c r="M37" s="206"/>
      <c r="N37" s="206"/>
      <c r="O37" s="206"/>
      <c r="P37" s="207"/>
      <c r="Q37" s="208"/>
      <c r="R37" s="64"/>
    </row>
  </sheetData>
  <mergeCells count="19">
    <mergeCell ref="C2:D6"/>
    <mergeCell ref="E2:N6"/>
    <mergeCell ref="O2:Q6"/>
    <mergeCell ref="C9:C10"/>
    <mergeCell ref="D9:D10"/>
    <mergeCell ref="E9:E10"/>
    <mergeCell ref="F9:F10"/>
    <mergeCell ref="G9:H9"/>
    <mergeCell ref="I9:J9"/>
    <mergeCell ref="N9:O9"/>
    <mergeCell ref="B37:Q37"/>
    <mergeCell ref="B34:Q34"/>
    <mergeCell ref="B35:Q35"/>
    <mergeCell ref="B36:D36"/>
    <mergeCell ref="E36:F36"/>
    <mergeCell ref="G36:H36"/>
    <mergeCell ref="I36:M36"/>
    <mergeCell ref="N36:O36"/>
    <mergeCell ref="P36:Q36"/>
  </mergeCells>
  <dataValidations count="2">
    <dataValidation type="list" allowBlank="1" showInputMessage="1" showErrorMessage="1" sqref="H32">
      <formula1>$Q$2:$Q$6</formula1>
    </dataValidation>
    <dataValidation type="list" allowBlank="1" showInputMessage="1" showErrorMessage="1" sqref="F11:F31">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BF753C7F9978541BE88E5AAB4976321" ma:contentTypeVersion="4" ma:contentTypeDescription="Crear nuevo documento." ma:contentTypeScope="" ma:versionID="fd9893127048276a78d94724cde76771">
  <xsd:schema xmlns:xsd="http://www.w3.org/2001/XMLSchema" xmlns:xs="http://www.w3.org/2001/XMLSchema" xmlns:p="http://schemas.microsoft.com/office/2006/metadata/properties" xmlns:ns2="cd09cc2a-b5dd-4b53-8bbf-4c299dd3bd70" xmlns:ns3="2febaad4-4a94-47d8-bd40-dd72d5026160" targetNamespace="http://schemas.microsoft.com/office/2006/metadata/properties" ma:root="true" ma:fieldsID="d8b93f2a6c5c077f1f9e28b8be7613e7" ns2:_="" ns3:_="">
    <xsd:import namespace="cd09cc2a-b5dd-4b53-8bbf-4c299dd3bd70"/>
    <xsd:import namespace="2febaad4-4a94-47d8-bd40-dd72d5026160"/>
    <xsd:element name="properties">
      <xsd:complexType>
        <xsd:sequence>
          <xsd:element name="documentManagement">
            <xsd:complexType>
              <xsd:all>
                <xsd:element ref="ns2:_x002a_" minOccurs="0"/>
                <xsd:element ref="ns3:SharedWithUsers" minOccurs="0"/>
                <xsd:element ref="ns2:_x0023_" minOccurs="0"/>
                <xsd:element ref="ns2:_x002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09cc2a-b5dd-4b53-8bbf-4c299dd3bd70" elementFormDefault="qualified">
    <xsd:import namespace="http://schemas.microsoft.com/office/2006/documentManagement/types"/>
    <xsd:import namespace="http://schemas.microsoft.com/office/infopath/2007/PartnerControls"/>
    <xsd:element name="_x002a_" ma:index="8" nillable="true" ma:displayName="-" ma:internalName="_x002a_">
      <xsd:simpleType>
        <xsd:restriction base="dms:Text">
          <xsd:maxLength value="255"/>
        </xsd:restriction>
      </xsd:simpleType>
    </xsd:element>
    <xsd:element name="_x0023_" ma:index="10" nillable="true" ma:displayName="#" ma:internalName="_x0023_">
      <xsd:simpleType>
        <xsd:restriction base="dms:Number"/>
      </xsd:simpleType>
    </xsd:element>
    <xsd:element name="_x002f_" ma:index="11" nillable="true" ma:displayName="/" ma:internalName="_x002f_">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002f_ xmlns="cd09cc2a-b5dd-4b53-8bbf-4c299dd3bd70" xsi:nil="true"/>
    <_x002a_ xmlns="cd09cc2a-b5dd-4b53-8bbf-4c299dd3bd70">Plan de Prevención de Fraude y Corrupción </_x002a_>
    <_x0023_ xmlns="cd09cc2a-b5dd-4b53-8bbf-4c299dd3bd7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E24034-A13C-49A8-AF04-8FD68D3680DD}"/>
</file>

<file path=customXml/itemProps2.xml><?xml version="1.0" encoding="utf-8"?>
<ds:datastoreItem xmlns:ds="http://schemas.openxmlformats.org/officeDocument/2006/customXml" ds:itemID="{74DD5710-DABF-4198-8207-BE6A6DED4AFE}">
  <ds:schemaRefs>
    <ds:schemaRef ds:uri="10a93019-545d-46cd-a9ca-17d53d6615df"/>
    <ds:schemaRef ds:uri="http://schemas.microsoft.com/office/2006/documentManagement/types"/>
    <ds:schemaRef ds:uri="http://purl.org/dc/terms/"/>
    <ds:schemaRef ds:uri="http://purl.org/dc/dcmitype/"/>
    <ds:schemaRef ds:uri="http://schemas.microsoft.com/office/2006/metadata/properties"/>
    <ds:schemaRef ds:uri="http://www.w3.org/XML/1998/namespace"/>
    <ds:schemaRef ds:uri="http://purl.org/dc/elements/1.1/"/>
    <ds:schemaRef ds:uri="http://schemas.microsoft.com/office/infopath/2007/PartnerControls"/>
    <ds:schemaRef ds:uri="http://schemas.openxmlformats.org/package/2006/metadata/core-properties"/>
    <ds:schemaRef ds:uri="80b85395-ac31-4b56-902b-e2dc4f5a5618"/>
  </ds:schemaRefs>
</ds:datastoreItem>
</file>

<file path=customXml/itemProps3.xml><?xml version="1.0" encoding="utf-8"?>
<ds:datastoreItem xmlns:ds="http://schemas.openxmlformats.org/officeDocument/2006/customXml" ds:itemID="{D2EAC71A-C5CD-4B04-8688-EDC8A0926F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Instrucciones</vt:lpstr>
      <vt:lpstr>RG1</vt:lpstr>
      <vt:lpstr>Monitoreo y Seguimiento RG1</vt:lpstr>
      <vt:lpstr>RG2</vt:lpstr>
      <vt:lpstr>Monitoreo y Seguimiento RG2</vt:lpstr>
      <vt:lpstr>RG3</vt:lpstr>
      <vt:lpstr>Monitoreo y Seguimiento RG3</vt:lpstr>
      <vt:lpstr>'Monitoreo y Seguimiento RG1'!Área_de_impresión</vt:lpstr>
      <vt:lpstr>'Monitoreo y Seguimiento RG2'!Área_de_impresión</vt:lpstr>
      <vt:lpstr>'Monitoreo y Seguimiento RG3'!Área_de_impresión</vt:lpstr>
      <vt:lpstr>'RG1'!Área_de_impresión</vt:lpstr>
      <vt:lpstr>'RG2'!Área_de_impresión</vt:lpstr>
      <vt:lpstr>'RG3'!Área_de_impresión</vt:lpstr>
      <vt:lpstr>'Monitoreo y Seguimiento RG1'!Títulos_a_imprimir</vt:lpstr>
      <vt:lpstr>'Monitoreo y Seguimiento RG2'!Títulos_a_imprimir</vt:lpstr>
      <vt:lpstr>'Monitoreo y Seguimiento RG3'!Títulos_a_imprimir</vt:lpstr>
      <vt:lpstr>'RG1'!Títulos_a_imprimir</vt:lpstr>
      <vt:lpstr>'RG2'!Títulos_a_imprimir</vt:lpstr>
      <vt:lpstr>'RG3'!Títulos_a_imprimir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Prevención de Fraude y Corrupción PPFC -1707022437</dc:title>
  <dc:creator>Ana Libia Garzon Bohorquez</dc:creator>
  <cp:lastModifiedBy>Juan Rafael Lozano Rodriguez</cp:lastModifiedBy>
  <cp:lastPrinted>2015-10-07T23:19:01Z</cp:lastPrinted>
  <dcterms:created xsi:type="dcterms:W3CDTF">2015-06-22T21:28:44Z</dcterms:created>
  <dcterms:modified xsi:type="dcterms:W3CDTF">2022-02-11T16:30:34Z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0x0101007BF753C7F9978541BE88E5AAB4976321</vt:lpwstr>
  </property>
</Properties>
</file>