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CSALAZARC\1. DGC\2023\DGC\PLANES INSTITUCIONALES\PLANES PRELIMINARES\"/>
    </mc:Choice>
  </mc:AlternateContent>
  <xr:revisionPtr revIDLastSave="0" documentId="13_ncr:1_{3674EDB1-E847-44B7-BCFF-B1D6B60A6CB2}" xr6:coauthVersionLast="45" xr6:coauthVersionMax="47" xr10:uidLastSave="{00000000-0000-0000-0000-000000000000}"/>
  <bookViews>
    <workbookView xWindow="-120" yWindow="-120" windowWidth="20730" windowHeight="11160" xr2:uid="{67C34DC2-F5F4-43AF-B853-18D1878A3F59}"/>
  </bookViews>
  <sheets>
    <sheet name="PAA 2023" sheetId="1" r:id="rId1"/>
  </sheets>
  <externalReferences>
    <externalReference r:id="rId2"/>
    <externalReference r:id="rId3"/>
    <externalReference r:id="rId4"/>
    <externalReference r:id="rId5"/>
  </externalReferences>
  <definedNames>
    <definedName name="_00_143_2016">[1]CONTRATOS!#REF!</definedName>
    <definedName name="_xlnm._FilterDatabase" localSheetId="0" hidden="1">'PAA 2023'!$A$23:$AH$501</definedName>
    <definedName name="_xlnm._FilterDatabase" hidden="1">#REF!</definedName>
    <definedName name="Anio">[2]LISTAS!$F$3:$F$27</definedName>
    <definedName name="BD">#REF!</definedName>
    <definedName name="Dependencia">[2]LISTAS!$J$3:$J$702</definedName>
    <definedName name="Estado">[3]LISTAS!$H$3:$H$27</definedName>
    <definedName name="INICIATIVA" localSheetId="0">#REF!</definedName>
    <definedName name="INICIATIVA">#REF!</definedName>
    <definedName name="INICIATIVA_1">#REF!</definedName>
    <definedName name="Iniciativa1" localSheetId="0">#REF!</definedName>
    <definedName name="Iniciativa1">#REF!</definedName>
    <definedName name="Iniciativa1_1">#REF!</definedName>
    <definedName name="Iniciativa2" localSheetId="0">#REF!</definedName>
    <definedName name="Iniciativa2">#REF!</definedName>
    <definedName name="Iniciativa2_1">#REF!</definedName>
    <definedName name="lista_estado" localSheetId="0">'PAA 2023'!#REF!</definedName>
    <definedName name="lista_estado">#REF!</definedName>
    <definedName name="lista_estado_1">#REF!</definedName>
    <definedName name="Num_Contrato">[2]CONTRATOS!$B$3:$B$302</definedName>
    <definedName name="Num_Proceso">[4]PROCESOS!$B$3:$B$302</definedName>
    <definedName name="Objetivo_Táctico" localSheetId="0">#REF!</definedName>
    <definedName name="Objetivo_Táctico">#REF!</definedName>
    <definedName name="Objetivo_Táctico_1">#REF!</definedName>
    <definedName name="Seccional">[2]LISTAS!$A$3:$A$51</definedName>
    <definedName name="Tactico" localSheetId="0">#REF!</definedName>
    <definedName name="Tactico">#REF!</definedName>
    <definedName name="Tactico_1">#REF!</definedName>
    <definedName name="Tipo_Contrato">[2]LISTAS!$I$3:$I$27</definedName>
    <definedName name="Tipo_Proceso">[2]LISTAS!$D$3:$D$27</definedName>
    <definedName name="_xlnm.Print_Titles" localSheetId="0">'PAA 2023'!$23:$23</definedName>
    <definedName name="_xlnm.Print_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2" i="1" l="1"/>
  <c r="H501" i="1"/>
  <c r="C15" i="1" l="1"/>
  <c r="AE499" i="1"/>
  <c r="AD499" i="1"/>
  <c r="AC499" i="1"/>
  <c r="L499" i="1"/>
  <c r="AD498" i="1"/>
  <c r="AC498" i="1"/>
  <c r="AE498" i="1" s="1"/>
  <c r="L498" i="1"/>
  <c r="AD497" i="1"/>
  <c r="AC497" i="1"/>
  <c r="L497" i="1"/>
  <c r="AE496" i="1"/>
  <c r="AD496" i="1"/>
  <c r="AC496" i="1"/>
  <c r="L496" i="1"/>
  <c r="AE495" i="1"/>
  <c r="AD495" i="1"/>
  <c r="AC495" i="1"/>
  <c r="L495" i="1"/>
  <c r="AD494" i="1"/>
  <c r="AC494" i="1"/>
  <c r="AE494" i="1" s="1"/>
  <c r="L494" i="1"/>
  <c r="AD493" i="1"/>
  <c r="AC493" i="1"/>
  <c r="AE493" i="1" s="1"/>
  <c r="L493" i="1"/>
  <c r="AE492" i="1"/>
  <c r="AD492" i="1"/>
  <c r="AC492" i="1"/>
  <c r="L492" i="1"/>
  <c r="AE491" i="1"/>
  <c r="AD491" i="1"/>
  <c r="AC491" i="1"/>
  <c r="L491" i="1"/>
  <c r="AD490" i="1"/>
  <c r="AC490" i="1"/>
  <c r="AE490" i="1" s="1"/>
  <c r="L490" i="1"/>
  <c r="AD489" i="1"/>
  <c r="AC489" i="1"/>
  <c r="L489" i="1"/>
  <c r="AE488" i="1"/>
  <c r="AD488" i="1"/>
  <c r="AC488" i="1"/>
  <c r="L488" i="1"/>
  <c r="AE487" i="1"/>
  <c r="AD487" i="1"/>
  <c r="AC487" i="1"/>
  <c r="L487" i="1"/>
  <c r="AD486" i="1"/>
  <c r="AC486" i="1"/>
  <c r="AE486" i="1" s="1"/>
  <c r="L486" i="1"/>
  <c r="AD485" i="1"/>
  <c r="AC485" i="1"/>
  <c r="AE485" i="1" s="1"/>
  <c r="L485" i="1"/>
  <c r="AE484" i="1"/>
  <c r="AD484" i="1"/>
  <c r="AC484" i="1"/>
  <c r="L484" i="1"/>
  <c r="AE483" i="1"/>
  <c r="AD483" i="1"/>
  <c r="AC483" i="1"/>
  <c r="L483" i="1"/>
  <c r="AD482" i="1"/>
  <c r="AC482" i="1"/>
  <c r="AE482" i="1" s="1"/>
  <c r="L482" i="1"/>
  <c r="AD481" i="1"/>
  <c r="AC481" i="1"/>
  <c r="L481" i="1"/>
  <c r="AE480" i="1"/>
  <c r="AD480" i="1"/>
  <c r="AC480" i="1"/>
  <c r="L480" i="1"/>
  <c r="AE479" i="1"/>
  <c r="AD479" i="1"/>
  <c r="AC479" i="1"/>
  <c r="L479" i="1"/>
  <c r="AD478" i="1"/>
  <c r="AC478" i="1"/>
  <c r="AE478" i="1" s="1"/>
  <c r="L478" i="1"/>
  <c r="AD477" i="1"/>
  <c r="AC477" i="1"/>
  <c r="AE477" i="1" s="1"/>
  <c r="L477" i="1"/>
  <c r="AE476" i="1"/>
  <c r="AD476" i="1"/>
  <c r="AC476" i="1"/>
  <c r="L476" i="1"/>
  <c r="AD475" i="1"/>
  <c r="AC475" i="1"/>
  <c r="AE475" i="1" s="1"/>
  <c r="L475" i="1"/>
  <c r="AD474" i="1"/>
  <c r="AC474" i="1"/>
  <c r="AE474" i="1" s="1"/>
  <c r="L474" i="1"/>
  <c r="AD473" i="1"/>
  <c r="AC473" i="1"/>
  <c r="AE473" i="1" s="1"/>
  <c r="L473" i="1"/>
  <c r="AE472" i="1"/>
  <c r="AD472" i="1"/>
  <c r="AC472" i="1"/>
  <c r="L472" i="1"/>
  <c r="AD471" i="1"/>
  <c r="AC471" i="1"/>
  <c r="AE471" i="1" s="1"/>
  <c r="L471" i="1"/>
  <c r="AD470" i="1"/>
  <c r="AC470" i="1"/>
  <c r="AE470" i="1" s="1"/>
  <c r="L470" i="1"/>
  <c r="AD469" i="1"/>
  <c r="AC469" i="1"/>
  <c r="AE469" i="1" s="1"/>
  <c r="L469" i="1"/>
  <c r="AE468" i="1"/>
  <c r="AD468" i="1"/>
  <c r="AC468" i="1"/>
  <c r="L468" i="1"/>
  <c r="AD467" i="1"/>
  <c r="AE467" i="1" s="1"/>
  <c r="AC467" i="1"/>
  <c r="L467" i="1"/>
  <c r="AD466" i="1"/>
  <c r="AC466" i="1"/>
  <c r="AE466" i="1" s="1"/>
  <c r="L466" i="1"/>
  <c r="AD465" i="1"/>
  <c r="AC465" i="1"/>
  <c r="AE465" i="1" s="1"/>
  <c r="L465" i="1"/>
  <c r="AE464" i="1"/>
  <c r="AD464" i="1"/>
  <c r="AC464" i="1"/>
  <c r="L464" i="1"/>
  <c r="AD463" i="1"/>
  <c r="AE463" i="1" s="1"/>
  <c r="AC463" i="1"/>
  <c r="L463" i="1"/>
  <c r="AD462" i="1"/>
  <c r="AC462" i="1"/>
  <c r="AE462" i="1" s="1"/>
  <c r="L462" i="1"/>
  <c r="AD461" i="1"/>
  <c r="AC461" i="1"/>
  <c r="AE461" i="1" s="1"/>
  <c r="L461" i="1"/>
  <c r="AE460" i="1"/>
  <c r="AD460" i="1"/>
  <c r="AC460" i="1"/>
  <c r="L460" i="1"/>
  <c r="AD459" i="1"/>
  <c r="AE459" i="1" s="1"/>
  <c r="AC459" i="1"/>
  <c r="L459" i="1"/>
  <c r="AD458" i="1"/>
  <c r="AC458" i="1"/>
  <c r="AE458" i="1" s="1"/>
  <c r="L458" i="1"/>
  <c r="AD457" i="1"/>
  <c r="AC457" i="1"/>
  <c r="AE457" i="1" s="1"/>
  <c r="L457" i="1"/>
  <c r="AE456" i="1"/>
  <c r="AD456" i="1"/>
  <c r="AC456" i="1"/>
  <c r="L456" i="1"/>
  <c r="AD455" i="1"/>
  <c r="AE455" i="1" s="1"/>
  <c r="AC455" i="1"/>
  <c r="L455" i="1"/>
  <c r="AD454" i="1"/>
  <c r="AC454" i="1"/>
  <c r="AE454" i="1" s="1"/>
  <c r="L454" i="1"/>
  <c r="AD453" i="1"/>
  <c r="AC453" i="1"/>
  <c r="AE453" i="1" s="1"/>
  <c r="L453" i="1"/>
  <c r="AE452" i="1"/>
  <c r="AD452" i="1"/>
  <c r="AC452" i="1"/>
  <c r="L452" i="1"/>
  <c r="AE451" i="1"/>
  <c r="AD451" i="1"/>
  <c r="AC451" i="1"/>
  <c r="L451" i="1"/>
  <c r="AD450" i="1"/>
  <c r="AC450" i="1"/>
  <c r="AE450" i="1" s="1"/>
  <c r="L450" i="1"/>
  <c r="AD449" i="1"/>
  <c r="AC449" i="1"/>
  <c r="L449" i="1"/>
  <c r="AE448" i="1"/>
  <c r="AD448" i="1"/>
  <c r="AC448" i="1"/>
  <c r="L448" i="1"/>
  <c r="AE447" i="1"/>
  <c r="AD447" i="1"/>
  <c r="AC447" i="1"/>
  <c r="L447" i="1"/>
  <c r="AD446" i="1"/>
  <c r="AC446" i="1"/>
  <c r="AE446" i="1" s="1"/>
  <c r="L446" i="1"/>
  <c r="AD445" i="1"/>
  <c r="AC445" i="1"/>
  <c r="AE445" i="1" s="1"/>
  <c r="L445" i="1"/>
  <c r="L444" i="1"/>
  <c r="L443" i="1"/>
  <c r="L442" i="1"/>
  <c r="L441" i="1"/>
  <c r="L440" i="1"/>
  <c r="L439" i="1"/>
  <c r="AE438" i="1"/>
  <c r="AD438" i="1"/>
  <c r="AC438" i="1"/>
  <c r="L438" i="1"/>
  <c r="AD437" i="1"/>
  <c r="AE437" i="1" s="1"/>
  <c r="AC437" i="1"/>
  <c r="L437" i="1"/>
  <c r="AD436" i="1"/>
  <c r="AC436" i="1"/>
  <c r="AE436" i="1" s="1"/>
  <c r="L436" i="1"/>
  <c r="AD435" i="1"/>
  <c r="AC435" i="1"/>
  <c r="AE435" i="1" s="1"/>
  <c r="L435" i="1"/>
  <c r="AE434" i="1"/>
  <c r="AD434" i="1"/>
  <c r="AC434" i="1"/>
  <c r="L434" i="1"/>
  <c r="AE433" i="1"/>
  <c r="AD433" i="1"/>
  <c r="AC433" i="1"/>
  <c r="L433" i="1"/>
  <c r="AD432" i="1"/>
  <c r="AC432" i="1"/>
  <c r="AE432" i="1" s="1"/>
  <c r="L432" i="1"/>
  <c r="AD431" i="1"/>
  <c r="AC431" i="1"/>
  <c r="L431" i="1"/>
  <c r="AE430" i="1"/>
  <c r="AD430" i="1"/>
  <c r="AC430" i="1"/>
  <c r="L430" i="1"/>
  <c r="AD429" i="1"/>
  <c r="AE429" i="1" s="1"/>
  <c r="AC429" i="1"/>
  <c r="L429" i="1"/>
  <c r="AD428" i="1"/>
  <c r="AC428" i="1"/>
  <c r="AE428" i="1" s="1"/>
  <c r="L428" i="1"/>
  <c r="AD427" i="1"/>
  <c r="AC427" i="1"/>
  <c r="L427" i="1"/>
  <c r="AE426" i="1"/>
  <c r="AD426" i="1"/>
  <c r="AC426" i="1"/>
  <c r="L426" i="1"/>
  <c r="AD425" i="1"/>
  <c r="AE425" i="1" s="1"/>
  <c r="AC425" i="1"/>
  <c r="L425" i="1"/>
  <c r="AD424" i="1"/>
  <c r="AC424" i="1"/>
  <c r="AE424" i="1" s="1"/>
  <c r="L424" i="1"/>
  <c r="AD423" i="1"/>
  <c r="AC423" i="1"/>
  <c r="L423" i="1"/>
  <c r="AE422" i="1"/>
  <c r="AD422" i="1"/>
  <c r="AC422" i="1"/>
  <c r="L422" i="1"/>
  <c r="AD421" i="1"/>
  <c r="AE421" i="1" s="1"/>
  <c r="AC421" i="1"/>
  <c r="L421" i="1"/>
  <c r="AD420" i="1"/>
  <c r="AC420" i="1"/>
  <c r="AE420" i="1" s="1"/>
  <c r="L420" i="1"/>
  <c r="AD419" i="1"/>
  <c r="AC419" i="1"/>
  <c r="L419" i="1"/>
  <c r="AE418" i="1"/>
  <c r="AD418" i="1"/>
  <c r="AC418" i="1"/>
  <c r="L418" i="1"/>
  <c r="AE417" i="1"/>
  <c r="AD417" i="1"/>
  <c r="AC417" i="1"/>
  <c r="L417" i="1"/>
  <c r="AD416" i="1"/>
  <c r="AC416" i="1"/>
  <c r="AE416" i="1" s="1"/>
  <c r="L416" i="1"/>
  <c r="AD415" i="1"/>
  <c r="AC415" i="1"/>
  <c r="AE415" i="1" s="1"/>
  <c r="L415" i="1"/>
  <c r="AE414" i="1"/>
  <c r="AD414" i="1"/>
  <c r="AC414" i="1"/>
  <c r="L414" i="1"/>
  <c r="AE413" i="1"/>
  <c r="AD413" i="1"/>
  <c r="AC413" i="1"/>
  <c r="L413" i="1"/>
  <c r="AD412" i="1"/>
  <c r="AC412" i="1"/>
  <c r="AE412" i="1" s="1"/>
  <c r="L412" i="1"/>
  <c r="AD411" i="1"/>
  <c r="AC411" i="1"/>
  <c r="L411" i="1"/>
  <c r="AE410" i="1"/>
  <c r="AD410" i="1"/>
  <c r="AC410" i="1"/>
  <c r="L410" i="1"/>
  <c r="AE409" i="1"/>
  <c r="AD409" i="1"/>
  <c r="AC409" i="1"/>
  <c r="L409" i="1"/>
  <c r="AD408" i="1"/>
  <c r="AC408" i="1"/>
  <c r="AE408" i="1" s="1"/>
  <c r="L408" i="1"/>
  <c r="AD407" i="1"/>
  <c r="AC407" i="1"/>
  <c r="AE407" i="1" s="1"/>
  <c r="L407" i="1"/>
  <c r="AE406" i="1"/>
  <c r="AD406" i="1"/>
  <c r="AC406" i="1"/>
  <c r="L406" i="1"/>
  <c r="AE405" i="1"/>
  <c r="AD405" i="1"/>
  <c r="AC405" i="1"/>
  <c r="L405" i="1"/>
  <c r="AD404" i="1"/>
  <c r="AC404" i="1"/>
  <c r="AE404" i="1" s="1"/>
  <c r="L404" i="1"/>
  <c r="AD403" i="1"/>
  <c r="AC403" i="1"/>
  <c r="L403" i="1"/>
  <c r="AE402" i="1"/>
  <c r="AD402" i="1"/>
  <c r="AC402" i="1"/>
  <c r="L402" i="1"/>
  <c r="AD401" i="1"/>
  <c r="AE401" i="1" s="1"/>
  <c r="AC401" i="1"/>
  <c r="L401" i="1"/>
  <c r="AD400" i="1"/>
  <c r="AC400" i="1"/>
  <c r="AE400" i="1" s="1"/>
  <c r="L400" i="1"/>
  <c r="AD399" i="1"/>
  <c r="AC399" i="1"/>
  <c r="L399" i="1"/>
  <c r="AE398" i="1"/>
  <c r="AD398" i="1"/>
  <c r="AC398" i="1"/>
  <c r="L398" i="1"/>
  <c r="AD397" i="1"/>
  <c r="AC397" i="1"/>
  <c r="AE397" i="1" s="1"/>
  <c r="L397" i="1"/>
  <c r="AD396" i="1"/>
  <c r="AC396" i="1"/>
  <c r="AE396" i="1" s="1"/>
  <c r="L396" i="1"/>
  <c r="AD395" i="1"/>
  <c r="AC395" i="1"/>
  <c r="L395" i="1"/>
  <c r="AE394" i="1"/>
  <c r="AD394" i="1"/>
  <c r="AC394" i="1"/>
  <c r="L394" i="1"/>
  <c r="AD393" i="1"/>
  <c r="AC393" i="1"/>
  <c r="AE393" i="1" s="1"/>
  <c r="L393" i="1"/>
  <c r="AD392" i="1"/>
  <c r="AC392" i="1"/>
  <c r="AE392" i="1" s="1"/>
  <c r="L392" i="1"/>
  <c r="AD391" i="1"/>
  <c r="AC391" i="1"/>
  <c r="L391" i="1"/>
  <c r="AE390" i="1"/>
  <c r="AD390" i="1"/>
  <c r="AC390" i="1"/>
  <c r="L390" i="1"/>
  <c r="AD389" i="1"/>
  <c r="AC389" i="1"/>
  <c r="AE389" i="1" s="1"/>
  <c r="L389" i="1"/>
  <c r="AD388" i="1"/>
  <c r="AC388" i="1"/>
  <c r="AE388" i="1" s="1"/>
  <c r="L388" i="1"/>
  <c r="AD387" i="1"/>
  <c r="AC387" i="1"/>
  <c r="L387" i="1"/>
  <c r="AE386" i="1"/>
  <c r="AD386" i="1"/>
  <c r="AC386" i="1"/>
  <c r="L386" i="1"/>
  <c r="AD385" i="1"/>
  <c r="AC385" i="1"/>
  <c r="AE385" i="1" s="1"/>
  <c r="L385" i="1"/>
  <c r="AD384" i="1"/>
  <c r="AC384" i="1"/>
  <c r="AE384" i="1" s="1"/>
  <c r="L384" i="1"/>
  <c r="AD383" i="1"/>
  <c r="AC383" i="1"/>
  <c r="L383" i="1"/>
  <c r="AE382" i="1"/>
  <c r="AD382" i="1"/>
  <c r="AC382" i="1"/>
  <c r="L382" i="1"/>
  <c r="AD381" i="1"/>
  <c r="AC381" i="1"/>
  <c r="AE381" i="1" s="1"/>
  <c r="L381" i="1"/>
  <c r="AD380" i="1"/>
  <c r="AC380" i="1"/>
  <c r="AE380" i="1" s="1"/>
  <c r="L380" i="1"/>
  <c r="AD379" i="1"/>
  <c r="AC379" i="1"/>
  <c r="L379" i="1"/>
  <c r="AE378" i="1"/>
  <c r="AD378" i="1"/>
  <c r="AC378" i="1"/>
  <c r="L378" i="1"/>
  <c r="AD377" i="1"/>
  <c r="AC377" i="1"/>
  <c r="AE377" i="1" s="1"/>
  <c r="L377" i="1"/>
  <c r="AD376" i="1"/>
  <c r="AC376" i="1"/>
  <c r="AE376" i="1" s="1"/>
  <c r="L376" i="1"/>
  <c r="AD375" i="1"/>
  <c r="AC375" i="1"/>
  <c r="L375" i="1"/>
  <c r="AE374" i="1"/>
  <c r="AD374" i="1"/>
  <c r="AC374" i="1"/>
  <c r="L374" i="1"/>
  <c r="AD373" i="1"/>
  <c r="AC373" i="1"/>
  <c r="AE373" i="1" s="1"/>
  <c r="L373" i="1"/>
  <c r="AD372" i="1"/>
  <c r="AC372" i="1"/>
  <c r="AE372" i="1" s="1"/>
  <c r="L372" i="1"/>
  <c r="AD371" i="1"/>
  <c r="AC371" i="1"/>
  <c r="L371" i="1"/>
  <c r="AE370" i="1"/>
  <c r="AD370" i="1"/>
  <c r="AC370" i="1"/>
  <c r="L370" i="1"/>
  <c r="AD369" i="1"/>
  <c r="AC369" i="1"/>
  <c r="AE369" i="1" s="1"/>
  <c r="L369" i="1"/>
  <c r="AD368" i="1"/>
  <c r="AC368" i="1"/>
  <c r="AE368" i="1" s="1"/>
  <c r="L368" i="1"/>
  <c r="AD367" i="1"/>
  <c r="AC367" i="1"/>
  <c r="L367" i="1"/>
  <c r="AE366" i="1"/>
  <c r="AD366" i="1"/>
  <c r="AC366" i="1"/>
  <c r="L366" i="1"/>
  <c r="AD365" i="1"/>
  <c r="AC365" i="1"/>
  <c r="AE365" i="1" s="1"/>
  <c r="L365" i="1"/>
  <c r="AD364" i="1"/>
  <c r="AC364" i="1"/>
  <c r="AE364" i="1" s="1"/>
  <c r="L364" i="1"/>
  <c r="AD363" i="1"/>
  <c r="AC363" i="1"/>
  <c r="L363" i="1"/>
  <c r="AE362" i="1"/>
  <c r="AD362" i="1"/>
  <c r="AC362" i="1"/>
  <c r="L362" i="1"/>
  <c r="AD361" i="1"/>
  <c r="AC361" i="1"/>
  <c r="AE361" i="1" s="1"/>
  <c r="L361" i="1"/>
  <c r="AD360" i="1"/>
  <c r="AC360" i="1"/>
  <c r="AE360" i="1" s="1"/>
  <c r="L360" i="1"/>
  <c r="AD359" i="1"/>
  <c r="AC359" i="1"/>
  <c r="L359" i="1"/>
  <c r="AE358" i="1"/>
  <c r="AD358" i="1"/>
  <c r="AC358" i="1"/>
  <c r="L358" i="1"/>
  <c r="AD357" i="1"/>
  <c r="AC357" i="1"/>
  <c r="AE357" i="1" s="1"/>
  <c r="L357" i="1"/>
  <c r="AD356" i="1"/>
  <c r="AC356" i="1"/>
  <c r="AE356" i="1" s="1"/>
  <c r="L356" i="1"/>
  <c r="AD355" i="1"/>
  <c r="AC355" i="1"/>
  <c r="L355" i="1"/>
  <c r="AE354" i="1"/>
  <c r="AD354" i="1"/>
  <c r="AC354" i="1"/>
  <c r="L354" i="1"/>
  <c r="AD353" i="1"/>
  <c r="AC353" i="1"/>
  <c r="AE353" i="1" s="1"/>
  <c r="L353" i="1"/>
  <c r="AD352" i="1"/>
  <c r="AC352" i="1"/>
  <c r="AE352" i="1" s="1"/>
  <c r="L352" i="1"/>
  <c r="AD351" i="1"/>
  <c r="AC351" i="1"/>
  <c r="L351" i="1"/>
  <c r="AE350" i="1"/>
  <c r="AD350" i="1"/>
  <c r="AC350" i="1"/>
  <c r="L350" i="1"/>
  <c r="AD349" i="1"/>
  <c r="AC349" i="1"/>
  <c r="AE349" i="1" s="1"/>
  <c r="L349" i="1"/>
  <c r="AD348" i="1"/>
  <c r="AC348" i="1"/>
  <c r="AE348" i="1" s="1"/>
  <c r="L348" i="1"/>
  <c r="AD347" i="1"/>
  <c r="AC347" i="1"/>
  <c r="L347" i="1"/>
  <c r="AE346" i="1"/>
  <c r="AD346" i="1"/>
  <c r="AC346" i="1"/>
  <c r="L346" i="1"/>
  <c r="AD345" i="1"/>
  <c r="AC345" i="1"/>
  <c r="AE345" i="1" s="1"/>
  <c r="L345" i="1"/>
  <c r="AD344" i="1"/>
  <c r="AC344" i="1"/>
  <c r="AE344" i="1" s="1"/>
  <c r="L344" i="1"/>
  <c r="AD343" i="1"/>
  <c r="AC343" i="1"/>
  <c r="L343" i="1"/>
  <c r="AE342" i="1"/>
  <c r="AD342" i="1"/>
  <c r="AC342" i="1"/>
  <c r="L342" i="1"/>
  <c r="AD341" i="1"/>
  <c r="AC341" i="1"/>
  <c r="AE341" i="1" s="1"/>
  <c r="L341" i="1"/>
  <c r="AD340" i="1"/>
  <c r="AC340" i="1"/>
  <c r="AE340" i="1" s="1"/>
  <c r="L340" i="1"/>
  <c r="AD339" i="1"/>
  <c r="AC339" i="1"/>
  <c r="L339" i="1"/>
  <c r="AE338" i="1"/>
  <c r="AD338" i="1"/>
  <c r="AC338" i="1"/>
  <c r="L338" i="1"/>
  <c r="AD337" i="1"/>
  <c r="AE337" i="1" s="1"/>
  <c r="AC337" i="1"/>
  <c r="L337" i="1"/>
  <c r="AD336" i="1"/>
  <c r="AC336" i="1"/>
  <c r="AE336" i="1" s="1"/>
  <c r="L336" i="1"/>
  <c r="AD335" i="1"/>
  <c r="AC335" i="1"/>
  <c r="L335" i="1"/>
  <c r="AE334" i="1"/>
  <c r="AD334" i="1"/>
  <c r="AC334" i="1"/>
  <c r="L334" i="1"/>
  <c r="AD333" i="1"/>
  <c r="AC333" i="1"/>
  <c r="AE333" i="1" s="1"/>
  <c r="L333" i="1"/>
  <c r="AD332" i="1"/>
  <c r="AC332" i="1"/>
  <c r="AE332" i="1" s="1"/>
  <c r="L332" i="1"/>
  <c r="AD331" i="1"/>
  <c r="AC331" i="1"/>
  <c r="L331" i="1"/>
  <c r="AD330" i="1"/>
  <c r="AE330" i="1" s="1"/>
  <c r="AC330" i="1"/>
  <c r="L330" i="1"/>
  <c r="AD329" i="1"/>
  <c r="AC329" i="1"/>
  <c r="AE329" i="1" s="1"/>
  <c r="L329" i="1"/>
  <c r="AD328" i="1"/>
  <c r="AC328" i="1"/>
  <c r="L328" i="1"/>
  <c r="AE327" i="1"/>
  <c r="AD327" i="1"/>
  <c r="AC327" i="1"/>
  <c r="L327" i="1"/>
  <c r="AD326" i="1"/>
  <c r="AE326" i="1" s="1"/>
  <c r="AC326" i="1"/>
  <c r="L326" i="1"/>
  <c r="AD325" i="1"/>
  <c r="AC325" i="1"/>
  <c r="AE325" i="1" s="1"/>
  <c r="L325" i="1"/>
  <c r="AD324" i="1"/>
  <c r="AC324" i="1"/>
  <c r="AE324" i="1" s="1"/>
  <c r="L324" i="1"/>
  <c r="AE323" i="1"/>
  <c r="AD323" i="1"/>
  <c r="AC323" i="1"/>
  <c r="L323" i="1"/>
  <c r="AD322" i="1"/>
  <c r="AE322" i="1" s="1"/>
  <c r="AC322" i="1"/>
  <c r="L322" i="1"/>
  <c r="AD321" i="1"/>
  <c r="AC321" i="1"/>
  <c r="AE321" i="1" s="1"/>
  <c r="L321" i="1"/>
  <c r="AD320" i="1"/>
  <c r="AC320" i="1"/>
  <c r="L320" i="1"/>
  <c r="AE319" i="1"/>
  <c r="AD319" i="1"/>
  <c r="AC319" i="1"/>
  <c r="L319" i="1"/>
  <c r="AD318" i="1"/>
  <c r="AE318" i="1" s="1"/>
  <c r="AC318" i="1"/>
  <c r="L318" i="1"/>
  <c r="AD317" i="1"/>
  <c r="AC317" i="1"/>
  <c r="AE317" i="1" s="1"/>
  <c r="L317" i="1"/>
  <c r="AD316" i="1"/>
  <c r="AC316" i="1"/>
  <c r="AE316" i="1" s="1"/>
  <c r="L316" i="1"/>
  <c r="AE315" i="1"/>
  <c r="AD315" i="1"/>
  <c r="AC315" i="1"/>
  <c r="L315" i="1"/>
  <c r="AD314" i="1"/>
  <c r="AE314" i="1" s="1"/>
  <c r="AC314" i="1"/>
  <c r="L314" i="1"/>
  <c r="AD313" i="1"/>
  <c r="AC313" i="1"/>
  <c r="AE313" i="1" s="1"/>
  <c r="L313" i="1"/>
  <c r="AD312" i="1"/>
  <c r="AC312" i="1"/>
  <c r="L312" i="1"/>
  <c r="AE311" i="1"/>
  <c r="AD311" i="1"/>
  <c r="AC311" i="1"/>
  <c r="L311" i="1"/>
  <c r="AD310" i="1"/>
  <c r="AE310" i="1" s="1"/>
  <c r="AC310" i="1"/>
  <c r="L310" i="1"/>
  <c r="AD309" i="1"/>
  <c r="AC309" i="1"/>
  <c r="AE309" i="1" s="1"/>
  <c r="L309" i="1"/>
  <c r="AD308" i="1"/>
  <c r="AC308" i="1"/>
  <c r="AE308" i="1" s="1"/>
  <c r="L308" i="1"/>
  <c r="AE307" i="1"/>
  <c r="AD307" i="1"/>
  <c r="AC307" i="1"/>
  <c r="L307" i="1"/>
  <c r="AD306" i="1"/>
  <c r="AE306" i="1" s="1"/>
  <c r="AC306" i="1"/>
  <c r="L306" i="1"/>
  <c r="AD305" i="1"/>
  <c r="AC305" i="1"/>
  <c r="AE305" i="1" s="1"/>
  <c r="L305" i="1"/>
  <c r="AD304" i="1"/>
  <c r="AC304" i="1"/>
  <c r="L304" i="1"/>
  <c r="AE303" i="1"/>
  <c r="AD303" i="1"/>
  <c r="AC303" i="1"/>
  <c r="L303" i="1"/>
  <c r="AD302" i="1"/>
  <c r="AE302" i="1" s="1"/>
  <c r="AC302" i="1"/>
  <c r="L302" i="1"/>
  <c r="AD301" i="1"/>
  <c r="AC301" i="1"/>
  <c r="AE301" i="1" s="1"/>
  <c r="L301" i="1"/>
  <c r="AD300" i="1"/>
  <c r="AC300" i="1"/>
  <c r="AE300" i="1" s="1"/>
  <c r="L300" i="1"/>
  <c r="AE299" i="1"/>
  <c r="AD299" i="1"/>
  <c r="AC299" i="1"/>
  <c r="L299" i="1"/>
  <c r="AD298" i="1"/>
  <c r="AE298" i="1" s="1"/>
  <c r="AC298" i="1"/>
  <c r="L298" i="1"/>
  <c r="AD297" i="1"/>
  <c r="AC297" i="1"/>
  <c r="AE297" i="1" s="1"/>
  <c r="L297" i="1"/>
  <c r="AD296" i="1"/>
  <c r="AC296" i="1"/>
  <c r="L296" i="1"/>
  <c r="AE295" i="1"/>
  <c r="AD295" i="1"/>
  <c r="AC295" i="1"/>
  <c r="L295" i="1"/>
  <c r="AD294" i="1"/>
  <c r="AE294" i="1" s="1"/>
  <c r="AC294" i="1"/>
  <c r="L294" i="1"/>
  <c r="AD293" i="1"/>
  <c r="AC293" i="1"/>
  <c r="AE293" i="1" s="1"/>
  <c r="L293" i="1"/>
  <c r="AD292" i="1"/>
  <c r="AC292" i="1"/>
  <c r="AE292" i="1" s="1"/>
  <c r="L292" i="1"/>
  <c r="AE291" i="1"/>
  <c r="AD291" i="1"/>
  <c r="AC291" i="1"/>
  <c r="L291" i="1"/>
  <c r="AD290" i="1"/>
  <c r="AE290" i="1" s="1"/>
  <c r="AC290" i="1"/>
  <c r="L290" i="1"/>
  <c r="AD289" i="1"/>
  <c r="AC289" i="1"/>
  <c r="AE289" i="1" s="1"/>
  <c r="L289" i="1"/>
  <c r="AD288" i="1"/>
  <c r="AC288" i="1"/>
  <c r="L288" i="1"/>
  <c r="AE287" i="1"/>
  <c r="AD287" i="1"/>
  <c r="AC287" i="1"/>
  <c r="L287" i="1"/>
  <c r="AD286" i="1"/>
  <c r="AE286" i="1" s="1"/>
  <c r="AC286" i="1"/>
  <c r="L286" i="1"/>
  <c r="AD285" i="1"/>
  <c r="AC285" i="1"/>
  <c r="AE285" i="1" s="1"/>
  <c r="L285" i="1"/>
  <c r="AD284" i="1"/>
  <c r="AC284" i="1"/>
  <c r="AE284" i="1" s="1"/>
  <c r="L284" i="1"/>
  <c r="AE283" i="1"/>
  <c r="AD283" i="1"/>
  <c r="AC283" i="1"/>
  <c r="L283" i="1"/>
  <c r="AD282" i="1"/>
  <c r="AE282" i="1" s="1"/>
  <c r="AC282" i="1"/>
  <c r="L282" i="1"/>
  <c r="AD281" i="1"/>
  <c r="AC281" i="1"/>
  <c r="AE281" i="1" s="1"/>
  <c r="L281" i="1"/>
  <c r="AD280" i="1"/>
  <c r="AC280" i="1"/>
  <c r="L280" i="1"/>
  <c r="AE279" i="1"/>
  <c r="AD279" i="1"/>
  <c r="AC279" i="1"/>
  <c r="L279" i="1"/>
  <c r="AD278" i="1"/>
  <c r="AE278" i="1" s="1"/>
  <c r="AC278" i="1"/>
  <c r="L278" i="1"/>
  <c r="AD277" i="1"/>
  <c r="AC277" i="1"/>
  <c r="AE277" i="1" s="1"/>
  <c r="L277" i="1"/>
  <c r="AD276" i="1"/>
  <c r="AC276" i="1"/>
  <c r="AE276" i="1" s="1"/>
  <c r="L276" i="1"/>
  <c r="AE275" i="1"/>
  <c r="AD275" i="1"/>
  <c r="AC275" i="1"/>
  <c r="L275" i="1"/>
  <c r="AD274" i="1"/>
  <c r="AE274" i="1" s="1"/>
  <c r="AC274" i="1"/>
  <c r="L274" i="1"/>
  <c r="AD273" i="1"/>
  <c r="AC273" i="1"/>
  <c r="AE273" i="1" s="1"/>
  <c r="L273" i="1"/>
  <c r="AD272" i="1"/>
  <c r="AC272" i="1"/>
  <c r="L272" i="1"/>
  <c r="AE271" i="1"/>
  <c r="AD271" i="1"/>
  <c r="AC271" i="1"/>
  <c r="L271" i="1"/>
  <c r="AD270" i="1"/>
  <c r="AE270" i="1" s="1"/>
  <c r="AC270" i="1"/>
  <c r="L270" i="1"/>
  <c r="AD269" i="1"/>
  <c r="AC269" i="1"/>
  <c r="AE269" i="1" s="1"/>
  <c r="L269" i="1"/>
  <c r="AD268" i="1"/>
  <c r="AC268" i="1"/>
  <c r="AE268" i="1" s="1"/>
  <c r="L268" i="1"/>
  <c r="AE267" i="1"/>
  <c r="AD267" i="1"/>
  <c r="AC267" i="1"/>
  <c r="L267" i="1"/>
  <c r="AD266" i="1"/>
  <c r="AE266" i="1" s="1"/>
  <c r="AC266" i="1"/>
  <c r="L266" i="1"/>
  <c r="AD265" i="1"/>
  <c r="AC265" i="1"/>
  <c r="AE265" i="1" s="1"/>
  <c r="L265" i="1"/>
  <c r="AD264" i="1"/>
  <c r="AC264" i="1"/>
  <c r="L264" i="1"/>
  <c r="AE263" i="1"/>
  <c r="AD263" i="1"/>
  <c r="AC263" i="1"/>
  <c r="L263" i="1"/>
  <c r="AD262" i="1"/>
  <c r="AE262" i="1" s="1"/>
  <c r="AC262" i="1"/>
  <c r="L262" i="1"/>
  <c r="AD261" i="1"/>
  <c r="AC261" i="1"/>
  <c r="AE261" i="1" s="1"/>
  <c r="L261" i="1"/>
  <c r="AD260" i="1"/>
  <c r="AC260" i="1"/>
  <c r="AE260" i="1" s="1"/>
  <c r="L260" i="1"/>
  <c r="AE259" i="1"/>
  <c r="AD259" i="1"/>
  <c r="AC259" i="1"/>
  <c r="L259" i="1"/>
  <c r="AD258" i="1"/>
  <c r="AE258" i="1" s="1"/>
  <c r="AC258" i="1"/>
  <c r="L258" i="1"/>
  <c r="AD257" i="1"/>
  <c r="AC257" i="1"/>
  <c r="AE257" i="1" s="1"/>
  <c r="L257" i="1"/>
  <c r="AD256" i="1"/>
  <c r="AC256" i="1"/>
  <c r="L256" i="1"/>
  <c r="AE255" i="1"/>
  <c r="AD255" i="1"/>
  <c r="AC255" i="1"/>
  <c r="L255" i="1"/>
  <c r="AD254" i="1"/>
  <c r="AE254" i="1" s="1"/>
  <c r="AC254" i="1"/>
  <c r="L254" i="1"/>
  <c r="AD253" i="1"/>
  <c r="AC253" i="1"/>
  <c r="AE253" i="1" s="1"/>
  <c r="L253" i="1"/>
  <c r="AD252" i="1"/>
  <c r="AC252" i="1"/>
  <c r="AE252" i="1" s="1"/>
  <c r="L252" i="1"/>
  <c r="AE251" i="1"/>
  <c r="AD251" i="1"/>
  <c r="AC251" i="1"/>
  <c r="L251" i="1"/>
  <c r="AD250" i="1"/>
  <c r="AE250" i="1" s="1"/>
  <c r="AC250" i="1"/>
  <c r="L250" i="1"/>
  <c r="AD249" i="1"/>
  <c r="AC249" i="1"/>
  <c r="AE249" i="1" s="1"/>
  <c r="L249" i="1"/>
  <c r="AD248" i="1"/>
  <c r="AC248" i="1"/>
  <c r="L248" i="1"/>
  <c r="AE247" i="1"/>
  <c r="AD247" i="1"/>
  <c r="AC247" i="1"/>
  <c r="L247" i="1"/>
  <c r="AD246" i="1"/>
  <c r="AE246" i="1" s="1"/>
  <c r="AC246" i="1"/>
  <c r="L246" i="1"/>
  <c r="AD245" i="1"/>
  <c r="AC245" i="1"/>
  <c r="AE245" i="1" s="1"/>
  <c r="L245" i="1"/>
  <c r="AD244" i="1"/>
  <c r="AC244" i="1"/>
  <c r="AE244" i="1" s="1"/>
  <c r="L244" i="1"/>
  <c r="AE243" i="1"/>
  <c r="AD243" i="1"/>
  <c r="AC243" i="1"/>
  <c r="L243" i="1"/>
  <c r="AD242" i="1"/>
  <c r="AE242" i="1" s="1"/>
  <c r="AC242" i="1"/>
  <c r="L242" i="1"/>
  <c r="AD241" i="1"/>
  <c r="AC241" i="1"/>
  <c r="AE241" i="1" s="1"/>
  <c r="L241" i="1"/>
  <c r="AD240" i="1"/>
  <c r="AC240" i="1"/>
  <c r="L240" i="1"/>
  <c r="AE239" i="1"/>
  <c r="AD239" i="1"/>
  <c r="AC239" i="1"/>
  <c r="L239" i="1"/>
  <c r="AD238" i="1"/>
  <c r="AE238" i="1" s="1"/>
  <c r="AC238" i="1"/>
  <c r="L238" i="1"/>
  <c r="AD237" i="1"/>
  <c r="AC237" i="1"/>
  <c r="AE237" i="1" s="1"/>
  <c r="L237" i="1"/>
  <c r="AD236" i="1"/>
  <c r="AC236" i="1"/>
  <c r="AE236" i="1" s="1"/>
  <c r="L236" i="1"/>
  <c r="AE235" i="1"/>
  <c r="AD235" i="1"/>
  <c r="AC235" i="1"/>
  <c r="L235" i="1"/>
  <c r="AD234" i="1"/>
  <c r="AE234" i="1" s="1"/>
  <c r="AC234" i="1"/>
  <c r="L234" i="1"/>
  <c r="AD233" i="1"/>
  <c r="AC233" i="1"/>
  <c r="AE233" i="1" s="1"/>
  <c r="L233" i="1"/>
  <c r="AD232" i="1"/>
  <c r="AC232" i="1"/>
  <c r="L232" i="1"/>
  <c r="AE231" i="1"/>
  <c r="AD231" i="1"/>
  <c r="AC231" i="1"/>
  <c r="L231" i="1"/>
  <c r="AD230" i="1"/>
  <c r="AE230" i="1" s="1"/>
  <c r="AC230" i="1"/>
  <c r="L230" i="1"/>
  <c r="AD229" i="1"/>
  <c r="AC229" i="1"/>
  <c r="AE229" i="1" s="1"/>
  <c r="L229" i="1"/>
  <c r="AD228" i="1"/>
  <c r="AC228" i="1"/>
  <c r="AE228" i="1" s="1"/>
  <c r="L228" i="1"/>
  <c r="AE227" i="1"/>
  <c r="AD227" i="1"/>
  <c r="AC227" i="1"/>
  <c r="L227" i="1"/>
  <c r="AD226" i="1"/>
  <c r="AE226" i="1" s="1"/>
  <c r="AC226" i="1"/>
  <c r="L226" i="1"/>
  <c r="AD225" i="1"/>
  <c r="AC225" i="1"/>
  <c r="AE225" i="1" s="1"/>
  <c r="L225" i="1"/>
  <c r="AD224" i="1"/>
  <c r="AC224" i="1"/>
  <c r="AE224" i="1" s="1"/>
  <c r="L224" i="1"/>
  <c r="AD223" i="1"/>
  <c r="AC223" i="1"/>
  <c r="AE223" i="1" s="1"/>
  <c r="L223" i="1"/>
  <c r="AD222" i="1"/>
  <c r="AE222" i="1" s="1"/>
  <c r="AC222" i="1"/>
  <c r="L222" i="1"/>
  <c r="AD221" i="1"/>
  <c r="AC221" i="1"/>
  <c r="AE221" i="1" s="1"/>
  <c r="L221" i="1"/>
  <c r="AD220" i="1"/>
  <c r="AC220" i="1"/>
  <c r="AE220" i="1" s="1"/>
  <c r="L220" i="1"/>
  <c r="AD219" i="1"/>
  <c r="AC219" i="1"/>
  <c r="AE219" i="1" s="1"/>
  <c r="L219" i="1"/>
  <c r="AD218" i="1"/>
  <c r="AE218" i="1" s="1"/>
  <c r="AC218" i="1"/>
  <c r="L218" i="1"/>
  <c r="AD217" i="1"/>
  <c r="AC217" i="1"/>
  <c r="AE217" i="1" s="1"/>
  <c r="L217" i="1"/>
  <c r="AD216" i="1"/>
  <c r="AC216" i="1"/>
  <c r="AE216" i="1" s="1"/>
  <c r="L216" i="1"/>
  <c r="AD215" i="1"/>
  <c r="AC215" i="1"/>
  <c r="AE215" i="1" s="1"/>
  <c r="L215" i="1"/>
  <c r="AD214" i="1"/>
  <c r="AE214" i="1" s="1"/>
  <c r="AC214" i="1"/>
  <c r="L214" i="1"/>
  <c r="AE213" i="1"/>
  <c r="AD213" i="1"/>
  <c r="AC213" i="1"/>
  <c r="L213" i="1"/>
  <c r="AD212" i="1"/>
  <c r="AC212" i="1"/>
  <c r="L212" i="1"/>
  <c r="AE211" i="1"/>
  <c r="AD211" i="1"/>
  <c r="AC211" i="1"/>
  <c r="L211" i="1"/>
  <c r="AE210" i="1"/>
  <c r="AD210" i="1"/>
  <c r="AC210" i="1"/>
  <c r="L210" i="1"/>
  <c r="AD209" i="1"/>
  <c r="AC209" i="1"/>
  <c r="AE209" i="1" s="1"/>
  <c r="L209" i="1"/>
  <c r="AD208" i="1"/>
  <c r="AC208" i="1"/>
  <c r="AE208" i="1" s="1"/>
  <c r="L208" i="1"/>
  <c r="AD207" i="1"/>
  <c r="AC207" i="1"/>
  <c r="AE207" i="1" s="1"/>
  <c r="L207" i="1"/>
  <c r="AD206" i="1"/>
  <c r="AE206" i="1" s="1"/>
  <c r="AC206" i="1"/>
  <c r="L206" i="1"/>
  <c r="AE205" i="1"/>
  <c r="AD205" i="1"/>
  <c r="AC205" i="1"/>
  <c r="L205" i="1"/>
  <c r="AD204" i="1"/>
  <c r="AC204" i="1"/>
  <c r="L204" i="1"/>
  <c r="AE203" i="1"/>
  <c r="AD203" i="1"/>
  <c r="AC203" i="1"/>
  <c r="L203" i="1"/>
  <c r="AE202" i="1"/>
  <c r="AD202" i="1"/>
  <c r="AC202" i="1"/>
  <c r="L202" i="1"/>
  <c r="AD201" i="1"/>
  <c r="AC201" i="1"/>
  <c r="AE201" i="1" s="1"/>
  <c r="L201" i="1"/>
  <c r="AD200" i="1"/>
  <c r="AC200" i="1"/>
  <c r="AE200" i="1" s="1"/>
  <c r="L200" i="1"/>
  <c r="AD199" i="1"/>
  <c r="AC199" i="1"/>
  <c r="AE199" i="1" s="1"/>
  <c r="L199" i="1"/>
  <c r="AD198" i="1"/>
  <c r="AE198" i="1" s="1"/>
  <c r="AC198" i="1"/>
  <c r="L198" i="1"/>
  <c r="AE197" i="1"/>
  <c r="AD197" i="1"/>
  <c r="AC197" i="1"/>
  <c r="L197" i="1"/>
  <c r="AD196" i="1"/>
  <c r="AC196" i="1"/>
  <c r="L196" i="1"/>
  <c r="AE195" i="1"/>
  <c r="AD195" i="1"/>
  <c r="AC195" i="1"/>
  <c r="L195" i="1"/>
  <c r="AE194" i="1"/>
  <c r="AD194" i="1"/>
  <c r="AC194" i="1"/>
  <c r="L194" i="1"/>
  <c r="AD193" i="1"/>
  <c r="AC193" i="1"/>
  <c r="AE193" i="1" s="1"/>
  <c r="L193" i="1"/>
  <c r="AD192" i="1"/>
  <c r="AC192" i="1"/>
  <c r="AE192" i="1" s="1"/>
  <c r="L192" i="1"/>
  <c r="AD191" i="1"/>
  <c r="AC191" i="1"/>
  <c r="AE191" i="1" s="1"/>
  <c r="L191" i="1"/>
  <c r="AD190" i="1"/>
  <c r="AC190" i="1"/>
  <c r="AE190" i="1" s="1"/>
  <c r="L190" i="1"/>
  <c r="AE189" i="1"/>
  <c r="AD189" i="1"/>
  <c r="AC189" i="1"/>
  <c r="L189" i="1"/>
  <c r="AE188" i="1"/>
  <c r="AD188" i="1"/>
  <c r="AC188" i="1"/>
  <c r="L188" i="1"/>
  <c r="AD187" i="1"/>
  <c r="AC187" i="1"/>
  <c r="AE187" i="1" s="1"/>
  <c r="L187" i="1"/>
  <c r="AD186" i="1"/>
  <c r="AC186" i="1"/>
  <c r="AE186" i="1" s="1"/>
  <c r="L186" i="1"/>
  <c r="AE185" i="1"/>
  <c r="AD185" i="1"/>
  <c r="AC185" i="1"/>
  <c r="L185" i="1"/>
  <c r="AE184" i="1"/>
  <c r="AD184" i="1"/>
  <c r="AC184" i="1"/>
  <c r="L184" i="1"/>
  <c r="AD183" i="1"/>
  <c r="AC183" i="1"/>
  <c r="AE183" i="1" s="1"/>
  <c r="L183" i="1"/>
  <c r="AD182" i="1"/>
  <c r="AC182" i="1"/>
  <c r="AE182" i="1" s="1"/>
  <c r="L182" i="1"/>
  <c r="AE181" i="1"/>
  <c r="AD181" i="1"/>
  <c r="AC181" i="1"/>
  <c r="L181" i="1"/>
  <c r="AE180" i="1"/>
  <c r="AD180" i="1"/>
  <c r="AC180" i="1"/>
  <c r="L180" i="1"/>
  <c r="AD179" i="1"/>
  <c r="AC179" i="1"/>
  <c r="AE179" i="1" s="1"/>
  <c r="L179" i="1"/>
  <c r="AD178" i="1"/>
  <c r="AC178" i="1"/>
  <c r="AE178" i="1" s="1"/>
  <c r="L178" i="1"/>
  <c r="AE177" i="1"/>
  <c r="AD177" i="1"/>
  <c r="AC177" i="1"/>
  <c r="L177" i="1"/>
  <c r="AE176" i="1"/>
  <c r="AD176" i="1"/>
  <c r="AC176" i="1"/>
  <c r="L176" i="1"/>
  <c r="AD175" i="1"/>
  <c r="AC175" i="1"/>
  <c r="AE175" i="1" s="1"/>
  <c r="L175" i="1"/>
  <c r="AD174" i="1"/>
  <c r="AC174" i="1"/>
  <c r="AE174" i="1" s="1"/>
  <c r="L174" i="1"/>
  <c r="AE173" i="1"/>
  <c r="AD173" i="1"/>
  <c r="AC173" i="1"/>
  <c r="L173" i="1"/>
  <c r="AE172" i="1"/>
  <c r="AD172" i="1"/>
  <c r="AC172" i="1"/>
  <c r="L172" i="1"/>
  <c r="AD171" i="1"/>
  <c r="AC171" i="1"/>
  <c r="AE171" i="1" s="1"/>
  <c r="L171" i="1"/>
  <c r="AD170" i="1"/>
  <c r="AC170" i="1"/>
  <c r="AE170" i="1" s="1"/>
  <c r="L170" i="1"/>
  <c r="AE169" i="1"/>
  <c r="AD169" i="1"/>
  <c r="AC169" i="1"/>
  <c r="L169" i="1"/>
  <c r="AE168" i="1"/>
  <c r="AD168" i="1"/>
  <c r="AC168" i="1"/>
  <c r="L168" i="1"/>
  <c r="AD167" i="1"/>
  <c r="AC167" i="1"/>
  <c r="AE167" i="1" s="1"/>
  <c r="L167" i="1"/>
  <c r="L166" i="1"/>
  <c r="L165" i="1"/>
  <c r="AD164" i="1"/>
  <c r="AC164" i="1"/>
  <c r="L164" i="1"/>
  <c r="AD163" i="1"/>
  <c r="AE163" i="1" s="1"/>
  <c r="AC163" i="1"/>
  <c r="L163" i="1"/>
  <c r="AE162" i="1"/>
  <c r="AD162" i="1"/>
  <c r="AC162" i="1"/>
  <c r="L162" i="1"/>
  <c r="AD161" i="1"/>
  <c r="AC161" i="1"/>
  <c r="AE161" i="1" s="1"/>
  <c r="L161" i="1"/>
  <c r="AD160" i="1"/>
  <c r="AC160" i="1"/>
  <c r="L160" i="1"/>
  <c r="AD159" i="1"/>
  <c r="AE159" i="1" s="1"/>
  <c r="AC159" i="1"/>
  <c r="L159" i="1"/>
  <c r="AE158" i="1"/>
  <c r="AD158" i="1"/>
  <c r="AC158" i="1"/>
  <c r="L158" i="1"/>
  <c r="AD157" i="1"/>
  <c r="AC157" i="1"/>
  <c r="AE157" i="1" s="1"/>
  <c r="L157" i="1"/>
  <c r="AD156" i="1"/>
  <c r="AC156" i="1"/>
  <c r="L156" i="1"/>
  <c r="AD155" i="1"/>
  <c r="AE155" i="1" s="1"/>
  <c r="AC155" i="1"/>
  <c r="L155" i="1"/>
  <c r="AE154" i="1"/>
  <c r="AD154" i="1"/>
  <c r="AC154" i="1"/>
  <c r="L154" i="1"/>
  <c r="AD153" i="1"/>
  <c r="AC153" i="1"/>
  <c r="AE153" i="1" s="1"/>
  <c r="L153" i="1"/>
  <c r="AD152" i="1"/>
  <c r="AC152" i="1"/>
  <c r="L152" i="1"/>
  <c r="AD151" i="1"/>
  <c r="AE151" i="1" s="1"/>
  <c r="AC151" i="1"/>
  <c r="L151" i="1"/>
  <c r="AD150" i="1"/>
  <c r="AC150" i="1"/>
  <c r="AE150" i="1" s="1"/>
  <c r="L150" i="1"/>
  <c r="AD149" i="1"/>
  <c r="AC149" i="1"/>
  <c r="AE149" i="1" s="1"/>
  <c r="L149" i="1"/>
  <c r="AD148" i="1"/>
  <c r="AC148" i="1"/>
  <c r="AE148" i="1" s="1"/>
  <c r="L148" i="1"/>
  <c r="AD147" i="1"/>
  <c r="AE147" i="1" s="1"/>
  <c r="AC147" i="1"/>
  <c r="L147" i="1"/>
  <c r="AE146" i="1"/>
  <c r="AD146" i="1"/>
  <c r="AC146" i="1"/>
  <c r="L146" i="1"/>
  <c r="AD145" i="1"/>
  <c r="AC145" i="1"/>
  <c r="AE145" i="1" s="1"/>
  <c r="L145" i="1"/>
  <c r="AE144" i="1"/>
  <c r="AD144" i="1"/>
  <c r="AC144" i="1"/>
  <c r="L144" i="1"/>
  <c r="AD143" i="1"/>
  <c r="AE143" i="1" s="1"/>
  <c r="AC143" i="1"/>
  <c r="L143" i="1"/>
  <c r="AD142" i="1"/>
  <c r="AC142" i="1"/>
  <c r="AE142" i="1" s="1"/>
  <c r="L142" i="1"/>
  <c r="AD141" i="1"/>
  <c r="AC141" i="1"/>
  <c r="AE141" i="1" s="1"/>
  <c r="L141" i="1"/>
  <c r="AD140" i="1"/>
  <c r="AC140" i="1"/>
  <c r="AE140" i="1" s="1"/>
  <c r="L140" i="1"/>
  <c r="AD139" i="1"/>
  <c r="AE139" i="1" s="1"/>
  <c r="AC139" i="1"/>
  <c r="L139" i="1"/>
  <c r="AE138" i="1"/>
  <c r="AD138" i="1"/>
  <c r="AC138" i="1"/>
  <c r="L138" i="1"/>
  <c r="AD137" i="1"/>
  <c r="AC137" i="1"/>
  <c r="AE137" i="1" s="1"/>
  <c r="L137" i="1"/>
  <c r="AE136" i="1"/>
  <c r="AD136" i="1"/>
  <c r="AC136" i="1"/>
  <c r="L136" i="1"/>
  <c r="AD135" i="1"/>
  <c r="AE135" i="1" s="1"/>
  <c r="AC135" i="1"/>
  <c r="L135" i="1"/>
  <c r="AD134" i="1"/>
  <c r="AC134" i="1"/>
  <c r="AE134" i="1" s="1"/>
  <c r="L134" i="1"/>
  <c r="AD133" i="1"/>
  <c r="AC133" i="1"/>
  <c r="AE133" i="1" s="1"/>
  <c r="L133" i="1"/>
  <c r="AD132" i="1"/>
  <c r="AC132" i="1"/>
  <c r="AE132" i="1" s="1"/>
  <c r="L132" i="1"/>
  <c r="AD131" i="1"/>
  <c r="AE131" i="1" s="1"/>
  <c r="AC131" i="1"/>
  <c r="L131" i="1"/>
  <c r="AE130" i="1"/>
  <c r="AD130" i="1"/>
  <c r="AC130" i="1"/>
  <c r="L130" i="1"/>
  <c r="AD129" i="1"/>
  <c r="AC129" i="1"/>
  <c r="AE129" i="1" s="1"/>
  <c r="L129" i="1"/>
  <c r="AD128" i="1"/>
  <c r="AC128" i="1"/>
  <c r="AE128" i="1" s="1"/>
  <c r="L128" i="1"/>
  <c r="AD127" i="1"/>
  <c r="AE127" i="1" s="1"/>
  <c r="AC127" i="1"/>
  <c r="L127" i="1"/>
  <c r="AE126" i="1"/>
  <c r="AD126" i="1"/>
  <c r="AC126" i="1"/>
  <c r="L126" i="1"/>
  <c r="AD125" i="1"/>
  <c r="AC125" i="1"/>
  <c r="AE125" i="1" s="1"/>
  <c r="L125" i="1"/>
  <c r="AD124" i="1"/>
  <c r="AC124" i="1"/>
  <c r="AE124" i="1" s="1"/>
  <c r="L124" i="1"/>
  <c r="AD123" i="1"/>
  <c r="AE123" i="1" s="1"/>
  <c r="AC123" i="1"/>
  <c r="L123" i="1"/>
  <c r="AE122" i="1"/>
  <c r="AD122" i="1"/>
  <c r="AC122" i="1"/>
  <c r="L122" i="1"/>
  <c r="AD121" i="1"/>
  <c r="AC121" i="1"/>
  <c r="AE121" i="1" s="1"/>
  <c r="L121" i="1"/>
  <c r="AD120" i="1"/>
  <c r="AC120" i="1"/>
  <c r="AE120" i="1" s="1"/>
  <c r="L120" i="1"/>
  <c r="AD119" i="1"/>
  <c r="AE119" i="1" s="1"/>
  <c r="AC119" i="1"/>
  <c r="L119" i="1"/>
  <c r="AE118" i="1"/>
  <c r="AD118" i="1"/>
  <c r="AC118" i="1"/>
  <c r="L118" i="1"/>
  <c r="AD117" i="1"/>
  <c r="AC117" i="1"/>
  <c r="AE117" i="1" s="1"/>
  <c r="L117" i="1"/>
  <c r="AD116" i="1"/>
  <c r="AC116" i="1"/>
  <c r="AE116" i="1" s="1"/>
  <c r="L116" i="1"/>
  <c r="AD115" i="1"/>
  <c r="AE115" i="1" s="1"/>
  <c r="AC115" i="1"/>
  <c r="L115" i="1"/>
  <c r="AE114" i="1"/>
  <c r="AD114" i="1"/>
  <c r="AC114" i="1"/>
  <c r="L114" i="1"/>
  <c r="AD113" i="1"/>
  <c r="AC113" i="1"/>
  <c r="AE113" i="1" s="1"/>
  <c r="L113" i="1"/>
  <c r="AD112" i="1"/>
  <c r="AC112" i="1"/>
  <c r="AE112" i="1" s="1"/>
  <c r="L112" i="1"/>
  <c r="AD111" i="1"/>
  <c r="AE111" i="1" s="1"/>
  <c r="AC111" i="1"/>
  <c r="L111" i="1"/>
  <c r="AE110" i="1"/>
  <c r="AD110" i="1"/>
  <c r="AC110" i="1"/>
  <c r="L110" i="1"/>
  <c r="AD109" i="1"/>
  <c r="AC109" i="1"/>
  <c r="AE109" i="1" s="1"/>
  <c r="L109" i="1"/>
  <c r="AD108" i="1"/>
  <c r="AC108" i="1"/>
  <c r="AE108" i="1" s="1"/>
  <c r="L108" i="1"/>
  <c r="AD107" i="1"/>
  <c r="AE107" i="1" s="1"/>
  <c r="AC107" i="1"/>
  <c r="L107" i="1"/>
  <c r="AE106" i="1"/>
  <c r="AD106" i="1"/>
  <c r="AC106" i="1"/>
  <c r="L106" i="1"/>
  <c r="AD105" i="1"/>
  <c r="AC105" i="1"/>
  <c r="AE105" i="1" s="1"/>
  <c r="L105" i="1"/>
  <c r="AD104" i="1"/>
  <c r="AC104" i="1"/>
  <c r="AE104" i="1" s="1"/>
  <c r="L104" i="1"/>
  <c r="AD103" i="1"/>
  <c r="AE103" i="1" s="1"/>
  <c r="AC103" i="1"/>
  <c r="L103" i="1"/>
  <c r="AE102" i="1"/>
  <c r="AD102" i="1"/>
  <c r="AC102" i="1"/>
  <c r="L102" i="1"/>
  <c r="AD101" i="1"/>
  <c r="AC101" i="1"/>
  <c r="AE101" i="1" s="1"/>
  <c r="L101" i="1"/>
  <c r="AD100" i="1"/>
  <c r="AC100" i="1"/>
  <c r="AE100" i="1" s="1"/>
  <c r="L100" i="1"/>
  <c r="AD99" i="1"/>
  <c r="AE99" i="1" s="1"/>
  <c r="AC99" i="1"/>
  <c r="L99" i="1"/>
  <c r="AE98" i="1"/>
  <c r="AD98" i="1"/>
  <c r="AC98" i="1"/>
  <c r="L98" i="1"/>
  <c r="AD97" i="1"/>
  <c r="AC97" i="1"/>
  <c r="AE97" i="1" s="1"/>
  <c r="L97" i="1"/>
  <c r="AD96" i="1"/>
  <c r="AC96" i="1"/>
  <c r="AE96" i="1" s="1"/>
  <c r="AD95" i="1"/>
  <c r="AC95" i="1"/>
  <c r="AE95" i="1" s="1"/>
  <c r="L95" i="1"/>
  <c r="AD94" i="1"/>
  <c r="AE94" i="1" s="1"/>
  <c r="AC94" i="1"/>
  <c r="L94" i="1"/>
  <c r="AE93" i="1"/>
  <c r="AD93" i="1"/>
  <c r="AC93" i="1"/>
  <c r="L93" i="1"/>
  <c r="AD92" i="1"/>
  <c r="AC92" i="1"/>
  <c r="AE92" i="1" s="1"/>
  <c r="L92" i="1"/>
  <c r="AD91" i="1"/>
  <c r="AC91" i="1"/>
  <c r="AE91" i="1" s="1"/>
  <c r="L91" i="1"/>
  <c r="AD90" i="1"/>
  <c r="AE90" i="1" s="1"/>
  <c r="AC90" i="1"/>
  <c r="L90" i="1"/>
  <c r="AE89" i="1"/>
  <c r="AD89" i="1"/>
  <c r="AC89" i="1"/>
  <c r="L89" i="1"/>
  <c r="AD88" i="1"/>
  <c r="AC88" i="1"/>
  <c r="AE88" i="1" s="1"/>
  <c r="L88" i="1"/>
  <c r="AD87" i="1"/>
  <c r="AC87" i="1"/>
  <c r="AE87" i="1" s="1"/>
  <c r="L87" i="1"/>
  <c r="AD86" i="1"/>
  <c r="AE86" i="1" s="1"/>
  <c r="AC86" i="1"/>
  <c r="L86" i="1"/>
  <c r="AE85" i="1"/>
  <c r="AD85" i="1"/>
  <c r="AC85" i="1"/>
  <c r="L85" i="1"/>
  <c r="AD84" i="1"/>
  <c r="AC84" i="1"/>
  <c r="AE84" i="1" s="1"/>
  <c r="L84" i="1"/>
  <c r="AD83" i="1"/>
  <c r="AC83" i="1"/>
  <c r="AE83" i="1" s="1"/>
  <c r="L83" i="1"/>
  <c r="AD82" i="1"/>
  <c r="AE82" i="1" s="1"/>
  <c r="AC82" i="1"/>
  <c r="L82" i="1"/>
  <c r="AE81" i="1"/>
  <c r="AD81" i="1"/>
  <c r="AC81" i="1"/>
  <c r="L81" i="1"/>
  <c r="AD80" i="1"/>
  <c r="AC80" i="1"/>
  <c r="AE80" i="1" s="1"/>
  <c r="L80" i="1"/>
  <c r="AD79" i="1"/>
  <c r="AC79" i="1"/>
  <c r="AE79" i="1" s="1"/>
  <c r="L79" i="1"/>
  <c r="AD78" i="1"/>
  <c r="AE78" i="1" s="1"/>
  <c r="AC78" i="1"/>
  <c r="L78" i="1"/>
  <c r="AE77" i="1"/>
  <c r="AD77" i="1"/>
  <c r="AC77" i="1"/>
  <c r="L77" i="1"/>
  <c r="AD76" i="1"/>
  <c r="AC76" i="1"/>
  <c r="AE76" i="1" s="1"/>
  <c r="L76" i="1"/>
  <c r="AD75" i="1"/>
  <c r="AC75" i="1"/>
  <c r="AE75" i="1" s="1"/>
  <c r="L75" i="1"/>
  <c r="AD74" i="1"/>
  <c r="AE74" i="1" s="1"/>
  <c r="AC74" i="1"/>
  <c r="L74" i="1"/>
  <c r="AE73" i="1"/>
  <c r="AD73" i="1"/>
  <c r="AC73" i="1"/>
  <c r="L73" i="1"/>
  <c r="AD72" i="1"/>
  <c r="AC72" i="1"/>
  <c r="AE72" i="1" s="1"/>
  <c r="L72" i="1"/>
  <c r="AD71" i="1"/>
  <c r="AC71" i="1"/>
  <c r="AE71" i="1" s="1"/>
  <c r="L71" i="1"/>
  <c r="AD70" i="1"/>
  <c r="AE70" i="1" s="1"/>
  <c r="AC70" i="1"/>
  <c r="L70" i="1"/>
  <c r="AE69" i="1"/>
  <c r="AD69" i="1"/>
  <c r="AC69" i="1"/>
  <c r="L69" i="1"/>
  <c r="AD68" i="1"/>
  <c r="AC68" i="1"/>
  <c r="AE68" i="1" s="1"/>
  <c r="L68" i="1"/>
  <c r="AD67" i="1"/>
  <c r="AC67" i="1"/>
  <c r="AE67" i="1" s="1"/>
  <c r="L67" i="1"/>
  <c r="AD66" i="1"/>
  <c r="AE66" i="1" s="1"/>
  <c r="AC66" i="1"/>
  <c r="L66" i="1"/>
  <c r="AE65" i="1"/>
  <c r="AD65" i="1"/>
  <c r="AC65" i="1"/>
  <c r="L65" i="1"/>
  <c r="AD64" i="1"/>
  <c r="AC64" i="1"/>
  <c r="AE64" i="1" s="1"/>
  <c r="L64" i="1"/>
  <c r="AD63" i="1"/>
  <c r="AC63" i="1"/>
  <c r="AE63" i="1" s="1"/>
  <c r="L63" i="1"/>
  <c r="AD62" i="1"/>
  <c r="AE62" i="1" s="1"/>
  <c r="AC62" i="1"/>
  <c r="L62" i="1"/>
  <c r="AE61" i="1"/>
  <c r="AD61" i="1"/>
  <c r="AC61" i="1"/>
  <c r="L61" i="1"/>
  <c r="AD60" i="1"/>
  <c r="AC60" i="1"/>
  <c r="AE60" i="1" s="1"/>
  <c r="L60" i="1"/>
  <c r="AD59" i="1"/>
  <c r="AC59" i="1"/>
  <c r="AE59" i="1" s="1"/>
  <c r="L59" i="1"/>
  <c r="AD58" i="1"/>
  <c r="AE58" i="1" s="1"/>
  <c r="AC58" i="1"/>
  <c r="L58" i="1"/>
  <c r="AE57" i="1"/>
  <c r="AD57" i="1"/>
  <c r="AC57" i="1"/>
  <c r="L57" i="1"/>
  <c r="AD56" i="1"/>
  <c r="AC56" i="1"/>
  <c r="AE56" i="1" s="1"/>
  <c r="L56" i="1"/>
  <c r="AD55" i="1"/>
  <c r="AC55" i="1"/>
  <c r="AE55" i="1" s="1"/>
  <c r="L55" i="1"/>
  <c r="AD54" i="1"/>
  <c r="AE54" i="1" s="1"/>
  <c r="AC54" i="1"/>
  <c r="L54" i="1"/>
  <c r="AE53" i="1"/>
  <c r="AD53" i="1"/>
  <c r="AC53" i="1"/>
  <c r="L53" i="1"/>
  <c r="AD52" i="1"/>
  <c r="AC52" i="1"/>
  <c r="AE52" i="1" s="1"/>
  <c r="L52" i="1"/>
  <c r="AD51" i="1"/>
  <c r="AC51" i="1"/>
  <c r="AE51" i="1" s="1"/>
  <c r="L51" i="1"/>
  <c r="AD50" i="1"/>
  <c r="AE50" i="1" s="1"/>
  <c r="AC50" i="1"/>
  <c r="L50" i="1"/>
  <c r="AE49" i="1"/>
  <c r="AD49" i="1"/>
  <c r="AC49" i="1"/>
  <c r="L49" i="1"/>
  <c r="AD48" i="1"/>
  <c r="AC48" i="1"/>
  <c r="AE48" i="1" s="1"/>
  <c r="L48" i="1"/>
  <c r="AD47" i="1"/>
  <c r="AC47" i="1"/>
  <c r="AE47" i="1" s="1"/>
  <c r="L47" i="1"/>
  <c r="AD46" i="1"/>
  <c r="AE46" i="1" s="1"/>
  <c r="AC46" i="1"/>
  <c r="L46" i="1"/>
  <c r="AE45" i="1"/>
  <c r="AD45" i="1"/>
  <c r="AC45" i="1"/>
  <c r="L45" i="1"/>
  <c r="AD44" i="1"/>
  <c r="AC44" i="1"/>
  <c r="AE44" i="1" s="1"/>
  <c r="L44" i="1"/>
  <c r="AD43" i="1"/>
  <c r="AC43" i="1"/>
  <c r="AE43" i="1" s="1"/>
  <c r="L43" i="1"/>
  <c r="AD42" i="1"/>
  <c r="AE42" i="1" s="1"/>
  <c r="AC42" i="1"/>
  <c r="L42" i="1"/>
  <c r="AE41" i="1"/>
  <c r="AD41" i="1"/>
  <c r="AC41" i="1"/>
  <c r="L41" i="1"/>
  <c r="AD40" i="1"/>
  <c r="AC40" i="1"/>
  <c r="AE40" i="1" s="1"/>
  <c r="L40" i="1"/>
  <c r="AD39" i="1"/>
  <c r="AC39" i="1"/>
  <c r="AE39" i="1" s="1"/>
  <c r="L39" i="1"/>
  <c r="AD38" i="1"/>
  <c r="AE38" i="1" s="1"/>
  <c r="AC38" i="1"/>
  <c r="L38" i="1"/>
  <c r="AE37" i="1"/>
  <c r="AD37" i="1"/>
  <c r="AC37" i="1"/>
  <c r="L37" i="1"/>
  <c r="AD36" i="1"/>
  <c r="AC36" i="1"/>
  <c r="AE36" i="1" s="1"/>
  <c r="L36" i="1"/>
  <c r="AD35" i="1"/>
  <c r="AC35" i="1"/>
  <c r="AE35" i="1" s="1"/>
  <c r="L35" i="1"/>
  <c r="AD34" i="1"/>
  <c r="AE34" i="1" s="1"/>
  <c r="AC34" i="1"/>
  <c r="L34" i="1"/>
  <c r="AE33" i="1"/>
  <c r="AD33" i="1"/>
  <c r="AC33" i="1"/>
  <c r="L33" i="1"/>
  <c r="AD32" i="1"/>
  <c r="AC32" i="1"/>
  <c r="AE32" i="1" s="1"/>
  <c r="L32" i="1"/>
  <c r="AD31" i="1"/>
  <c r="AC31" i="1"/>
  <c r="AE31" i="1" s="1"/>
  <c r="L31" i="1"/>
  <c r="AD30" i="1"/>
  <c r="AE30" i="1" s="1"/>
  <c r="AC30" i="1"/>
  <c r="L30" i="1"/>
  <c r="AE29" i="1"/>
  <c r="AD29" i="1"/>
  <c r="AC29" i="1"/>
  <c r="L29" i="1"/>
  <c r="AD28" i="1"/>
  <c r="AC28" i="1"/>
  <c r="AE28" i="1" s="1"/>
  <c r="L28" i="1"/>
  <c r="AD27" i="1"/>
  <c r="AC27" i="1"/>
  <c r="AE27" i="1" s="1"/>
  <c r="L27" i="1"/>
  <c r="AD26" i="1"/>
  <c r="AE26" i="1" s="1"/>
  <c r="AC26" i="1"/>
  <c r="L26" i="1"/>
  <c r="AE25" i="1"/>
  <c r="AD25" i="1"/>
  <c r="AC25" i="1"/>
  <c r="L25"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D24" i="1"/>
  <c r="AC24" i="1"/>
  <c r="AE24" i="1" s="1"/>
  <c r="L24" i="1"/>
  <c r="AE152" i="1" l="1"/>
  <c r="AE156" i="1"/>
  <c r="AE160" i="1"/>
  <c r="AE164" i="1"/>
  <c r="AE196" i="1"/>
  <c r="AE204" i="1"/>
  <c r="AE212" i="1"/>
  <c r="AE232" i="1"/>
  <c r="AE240" i="1"/>
  <c r="AE248" i="1"/>
  <c r="AE256" i="1"/>
  <c r="AE264" i="1"/>
  <c r="AE272" i="1"/>
  <c r="AE280" i="1"/>
  <c r="AE288" i="1"/>
  <c r="AE296" i="1"/>
  <c r="AE304" i="1"/>
  <c r="AE312" i="1"/>
  <c r="AE320" i="1"/>
  <c r="AE328" i="1"/>
  <c r="AE331" i="1"/>
  <c r="AE339" i="1"/>
  <c r="AE347" i="1"/>
  <c r="AE355" i="1"/>
  <c r="AE363" i="1"/>
  <c r="AE371" i="1"/>
  <c r="AE379" i="1"/>
  <c r="AE387" i="1"/>
  <c r="AE395" i="1"/>
  <c r="AE403" i="1"/>
  <c r="AE419" i="1"/>
  <c r="AE427" i="1"/>
  <c r="AE449" i="1"/>
  <c r="AE489" i="1"/>
  <c r="AE335" i="1"/>
  <c r="AE343" i="1"/>
  <c r="AE351" i="1"/>
  <c r="AE359" i="1"/>
  <c r="AE367" i="1"/>
  <c r="AE375" i="1"/>
  <c r="AE383" i="1"/>
  <c r="AE391" i="1"/>
  <c r="AE399" i="1"/>
  <c r="AE411" i="1"/>
  <c r="AE423" i="1"/>
  <c r="AE431" i="1"/>
  <c r="AE481" i="1"/>
  <c r="AE4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tc={0DF91820-6458-44C7-9599-F8C4177ADED1}</author>
    <author>USUARIO</author>
    <author>tc={80C676CF-3431-418B-8998-3918D04B2264}</author>
    <author>tc={FAD9EAD4-0539-467B-BA80-AD56CA0F37B5}</author>
    <author>tc={F54E60D5-77C7-4FE6-822E-A59532482BD4}</author>
    <author>tc={9D8C4A89-DF03-4F7E-A1F5-9C4390CB328A}</author>
    <author>tc={87EF6652-FC2F-45FD-B3DD-0EAAB291BA0D}</author>
    <author>Igor Gerlein Martinez Castro</author>
  </authors>
  <commentList>
    <comment ref="A24" authorId="0" shapeId="0" xr:uid="{0DF91820-6458-44C7-9599-F8C4177ADED1}">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el objeto a contratar, las fechas estimadas y el valor del mismo.
Respuesta:
    Ya tenia asociado contrato, no se pudo actualizar</t>
      </text>
    </comment>
    <comment ref="A91" authorId="1" shapeId="0" xr:uid="{6B38D813-6C8B-402E-9BA5-DD04E2D26587}">
      <text>
        <r>
          <rPr>
            <sz val="9"/>
            <color indexed="81"/>
            <rFont val="Tahoma"/>
            <family val="2"/>
          </rPr>
          <t>Adición</t>
        </r>
      </text>
    </comment>
    <comment ref="A92" authorId="2" shapeId="0" xr:uid="{80C676CF-3431-418B-8998-3918D04B2264}">
      <text>
        <t>[Comentario encadenado]
Su versión de Excel le permite leer este comentario encadenado; sin embargo, las ediciones que se apliquen se quitarán si el archivo se abre en una versión más reciente de Excel. Más información: https://go.microsoft.com/fwlink/?linkid=870924
Comentario:
    Eliminar valor vigencia futura, modificar valor total estimado, actualizar cronograma del proceso</t>
      </text>
    </comment>
    <comment ref="A93" authorId="3" shapeId="0" xr:uid="{FAD9EAD4-0539-467B-BA80-AD56CA0F37B5}">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cronograma del proceso</t>
      </text>
    </comment>
    <comment ref="A96" authorId="4" shapeId="0" xr:uid="{F54E60D5-77C7-4FE6-822E-A59532482BD4}">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valores, se elimina vigencia futura</t>
      </text>
    </comment>
    <comment ref="A97" authorId="5" shapeId="0" xr:uid="{9D8C4A89-DF03-4F7E-A1F5-9C4390CB328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modifican fechas, valor total y cambia valor 2023 y vigencia futura
</t>
      </text>
    </comment>
    <comment ref="A106" authorId="1" shapeId="0" xr:uid="{FB669AEE-97E7-4B4D-AF13-E1167C8E789F}">
      <text>
        <r>
          <rPr>
            <sz val="9"/>
            <color indexed="81"/>
            <rFont val="Tahoma"/>
            <family val="2"/>
          </rPr>
          <t>Adición, modalidad de IMC a CD</t>
        </r>
      </text>
    </comment>
    <comment ref="A108" authorId="6" shapeId="0" xr:uid="{87EF6652-FC2F-45FD-B3DD-0EAAB291BA0D}">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Modificar Objeto
Respuesta:
    y modificar valor 
Respuesta:
    Se cambia la modalidad</t>
      </text>
    </comment>
    <comment ref="A126" authorId="1" shapeId="0" xr:uid="{99FB9494-5FF0-4784-A44F-C945AC638DF8}">
      <text>
        <r>
          <rPr>
            <sz val="9"/>
            <color indexed="81"/>
            <rFont val="Tahoma"/>
            <family val="2"/>
          </rPr>
          <t xml:space="preserve">Duración, fechas, valor, proyecto inversión
</t>
        </r>
      </text>
    </comment>
    <comment ref="A127" authorId="1" shapeId="0" xr:uid="{18781325-8E24-4847-8574-1DEDCACEBA80}">
      <text>
        <r>
          <rPr>
            <sz val="9"/>
            <color indexed="81"/>
            <rFont val="Tahoma"/>
            <family val="2"/>
          </rPr>
          <t>Duración, fechas, valor, proyecto inversión</t>
        </r>
      </text>
    </comment>
    <comment ref="A128" authorId="1" shapeId="0" xr:uid="{41453A29-AC05-47A9-A15D-510F62BBC683}">
      <text>
        <r>
          <rPr>
            <sz val="9"/>
            <color indexed="81"/>
            <rFont val="Tahoma"/>
            <family val="2"/>
          </rPr>
          <t>Duración, fechas, valor, proyecto inversion</t>
        </r>
      </text>
    </comment>
    <comment ref="A199" authorId="1" shapeId="0" xr:uid="{CEC82C27-CD09-48B7-B799-8E2090893579}">
      <text>
        <r>
          <rPr>
            <sz val="9"/>
            <color indexed="81"/>
            <rFont val="Tahoma"/>
            <family val="2"/>
          </rPr>
          <t>Modalidad de OC a IMC</t>
        </r>
      </text>
    </comment>
    <comment ref="A292" authorId="7" shapeId="0" xr:uid="{7CCB5342-8E58-4F9E-81E1-B87E8714BD0E}">
      <text>
        <r>
          <rPr>
            <sz val="9"/>
            <color indexed="81"/>
            <rFont val="Tahoma"/>
            <family val="2"/>
          </rPr>
          <t>Objeto, valor</t>
        </r>
      </text>
    </comment>
    <comment ref="A407" authorId="1" shapeId="0" xr:uid="{2F513C35-02A5-4A43-BC15-1C268EF60C76}">
      <text>
        <r>
          <rPr>
            <sz val="9"/>
            <color indexed="81"/>
            <rFont val="Tahoma"/>
            <family val="2"/>
          </rPr>
          <t>Objeto</t>
        </r>
      </text>
    </comment>
  </commentList>
</comments>
</file>

<file path=xl/sharedStrings.xml><?xml version="1.0" encoding="utf-8"?>
<sst xmlns="http://schemas.openxmlformats.org/spreadsheetml/2006/main" count="9860" uniqueCount="1179">
  <si>
    <t xml:space="preserve">PLAN ANUAL DE ADQUSICIONES </t>
  </si>
  <si>
    <t>FT-ADF-2048</t>
  </si>
  <si>
    <t>Proceso: Administrativo y Financiero</t>
  </si>
  <si>
    <t>Versión 6</t>
  </si>
  <si>
    <t>A. INFORMACIÓN GENERAL DE LA ENTIDAD</t>
  </si>
  <si>
    <t>1. Nombre</t>
  </si>
  <si>
    <t>Dirección de Impuestos y Aduanas Nacionales - DIAN</t>
  </si>
  <si>
    <t>2. Dirección</t>
  </si>
  <si>
    <t xml:space="preserve">Carrera 7 No. 6C - 54 </t>
  </si>
  <si>
    <t>3. Teléfono</t>
  </si>
  <si>
    <t>(1) 6079899</t>
  </si>
  <si>
    <t>4. Página web</t>
  </si>
  <si>
    <t>www.dian.gov.co</t>
  </si>
  <si>
    <t>5. Misión y visión</t>
  </si>
  <si>
    <t>https://www.dian.gov.co/dian/entidad/MisionVision/PresentacionPE_2019-2022.pdf</t>
  </si>
  <si>
    <t>6. Perspectiva estratégica</t>
  </si>
  <si>
    <t>7. Información de contacto</t>
  </si>
  <si>
    <t>Maria Patricia Mosquera Mosquera</t>
  </si>
  <si>
    <t>8. E-mail</t>
  </si>
  <si>
    <t>plancontratacion@dian.gov.co</t>
  </si>
  <si>
    <t>9. Valor total del PAA 2023</t>
  </si>
  <si>
    <t>10. Límite de contratación menor cuantía 2023</t>
  </si>
  <si>
    <t>11. Límite de contratación Mínima Cuantía 2023</t>
  </si>
  <si>
    <t>12. Fecha de última actualización del PAA</t>
  </si>
  <si>
    <t>B. ADQUISICIONES PLANEADAS</t>
  </si>
  <si>
    <t>13. No. LINEA</t>
  </si>
  <si>
    <t>14. Buscar Código UNSPSC</t>
  </si>
  <si>
    <t>15. DESCTRIPCIÓN DEL CÓDIGO</t>
  </si>
  <si>
    <t>16. Mes estimado de inicio del proceso</t>
  </si>
  <si>
    <t>17. Duración estimada del contrato (En días calendario)</t>
  </si>
  <si>
    <t xml:space="preserve">18. Modalidad de selección </t>
  </si>
  <si>
    <t>19. Fuente de los recursos</t>
  </si>
  <si>
    <t>20. Valor total estimado</t>
  </si>
  <si>
    <t>21. Valor estimado en la vigencia 2023</t>
  </si>
  <si>
    <t>22. ¿Se requieren vigencias futuras?</t>
  </si>
  <si>
    <t>23. Estado de solicitud de vigencias futuras</t>
  </si>
  <si>
    <t>24. Valor Vigencia Futura</t>
  </si>
  <si>
    <t>25. OBJETO DEL CONTRATO</t>
  </si>
  <si>
    <t>26. Tipo de Contrato</t>
  </si>
  <si>
    <t>27. Tipo de Gasto</t>
  </si>
  <si>
    <t>28. Nombre del Proyecto</t>
  </si>
  <si>
    <t>29. Dirección, Subdirección, Seccional, Delegada, Oficina -Responsable</t>
  </si>
  <si>
    <t>30. Dirección-Oficina- de origen del proceso</t>
  </si>
  <si>
    <t>31. Código de Área o Seccional Responsable</t>
  </si>
  <si>
    <t>32. Directivo responsable</t>
  </si>
  <si>
    <t>33. Cargo</t>
  </si>
  <si>
    <t>34. Email</t>
  </si>
  <si>
    <t>35. Teléfono</t>
  </si>
  <si>
    <t>36. Estado</t>
  </si>
  <si>
    <t>37. Semana del mes en la que iniciará el proceso</t>
  </si>
  <si>
    <t>38. Fecha entrega soportes para inicio proceso</t>
  </si>
  <si>
    <t>39. Fecha estimada Apertura Proceso</t>
  </si>
  <si>
    <t>40. Fecha estimada de Adjudicación</t>
  </si>
  <si>
    <t>42. No. días entre fechas1</t>
  </si>
  <si>
    <t>43. No. días entre fechas2</t>
  </si>
  <si>
    <t>44. No. días entre fechas3</t>
  </si>
  <si>
    <t>45. PRODUCTO</t>
  </si>
  <si>
    <t>46. ACTIVIDAD</t>
  </si>
  <si>
    <t>CODIGO SIIF</t>
  </si>
  <si>
    <t>Derecho Tributario</t>
  </si>
  <si>
    <t>Enero</t>
  </si>
  <si>
    <t>Contratación Directa</t>
  </si>
  <si>
    <t>Nación</t>
  </si>
  <si>
    <t>No</t>
  </si>
  <si>
    <t>N/A</t>
  </si>
  <si>
    <t>Prestación de servicios profesionales altamente especializados para la representación, coordinación, acompañamiento, seguimiento y demás labores que se requieran para la eficiente y efectiva participación de Colombia en los foros, grupos de expertos, reuniones especiales y grupos de trabajo del Comité de Asuntos Fiscales – CAF de la Organización para la Cooperación y el Desarrollo Económico – OCDE.</t>
  </si>
  <si>
    <t>Prestación de Servicios Profesionales</t>
  </si>
  <si>
    <t>Funcionamiento</t>
  </si>
  <si>
    <t>Dirección General</t>
  </si>
  <si>
    <t>Luis Carlos Reyes Hernández</t>
  </si>
  <si>
    <t>Director General</t>
  </si>
  <si>
    <t>lcrhernandez@dian.gov.co</t>
  </si>
  <si>
    <t>Pendiente</t>
  </si>
  <si>
    <t>Primera</t>
  </si>
  <si>
    <t>13-10-00-000</t>
  </si>
  <si>
    <t>Servicios de asesoramiento para asuntos gubernamentales y de relaciones comunitarias</t>
  </si>
  <si>
    <t>Segunda</t>
  </si>
  <si>
    <t>Prestar servicio profesional a la Oficina de Comunicaciones Institucionales de la DIAN con el fin de apoyar desde el punto de vista técnico, financiero y presupuestal los procesos de contratación para la estrategia de comunicación dentro del Proyecto de Transformación y Modernización de la DIAN.</t>
  </si>
  <si>
    <t>Oficina de Comunicaciones Institucionales</t>
  </si>
  <si>
    <t>Erika Johana Mendoza Gómez</t>
  </si>
  <si>
    <t>Jefe de Oficina</t>
  </si>
  <si>
    <t>emendozag@dian.gov.co</t>
  </si>
  <si>
    <t>6079800 901008</t>
  </si>
  <si>
    <t>Accesorios para cámaras</t>
  </si>
  <si>
    <t>Marzo</t>
  </si>
  <si>
    <t>Mínima Cuantía</t>
  </si>
  <si>
    <t>Compraventa de equipos audiovisuales y accesorios para la Oficina de Comunicaciones de la DIAN</t>
  </si>
  <si>
    <t>Compraventa</t>
  </si>
  <si>
    <t>Servicios de agencia de publicidad</t>
  </si>
  <si>
    <t>Mayo</t>
  </si>
  <si>
    <t>Licitación Pública</t>
  </si>
  <si>
    <t xml:space="preserve">Servicio de central de medios, así como la planeación, diseño, producción y ejecución de las estrategias creativas de la DIAN. </t>
  </si>
  <si>
    <t>Prestación de Servicios</t>
  </si>
  <si>
    <t>43232605;43232300;81112202</t>
  </si>
  <si>
    <t>Adquisición de Software analítico o científico  para el procesamiento de evidencias digitales de la DIAN.</t>
  </si>
  <si>
    <t>Adquirir Software analítico y/o científico  para el procesamiento de evidencias digitales de la DIAN.</t>
  </si>
  <si>
    <t>Inversión</t>
  </si>
  <si>
    <t>Implantación Plan Anual Antievasión Nacional</t>
  </si>
  <si>
    <t>Oficina de Seguridad de la Informacion</t>
  </si>
  <si>
    <t>Hugo Alcides Pérez Pinilla</t>
  </si>
  <si>
    <t>hperezp@dian.gov.co</t>
  </si>
  <si>
    <t>6079800 901235</t>
  </si>
  <si>
    <t xml:space="preserve">Software instalado </t>
  </si>
  <si>
    <t>Instalación y puesta en funcionamiento del software</t>
  </si>
  <si>
    <t>43232605;43232300;81112203</t>
  </si>
  <si>
    <t>Renovación y/o adquisición de las siguientes licencias para la recolección y análisis de información en el laboratorio de informática forense de la DIAN  (Encase Forensics y Encase Portable, AXIOM, FTK y Atlas para el manejo de la cadena de custodia)</t>
  </si>
  <si>
    <t>Selección Abreviada Subasta Inversa</t>
  </si>
  <si>
    <t>6079800 901236</t>
  </si>
  <si>
    <t>Licencias adquiridas e instaladas</t>
  </si>
  <si>
    <t>Licencias en funcionamiento</t>
  </si>
  <si>
    <t>80101505;80101507</t>
  </si>
  <si>
    <t xml:space="preserve">Desarrollo de políticas u objetivos empresariales </t>
  </si>
  <si>
    <t>Servicios de apoyo logístico para el desarrollo de las actividades de la semana de la Seguridad y Privacidad de la Información en la UAE DIAN.</t>
  </si>
  <si>
    <t>Sensibilización y concientización de seguridad y privacidad de información en la entidad así como la importancia de la información.</t>
  </si>
  <si>
    <t>Ejecución de la Semana de la Seguridad y privacidad de la información</t>
  </si>
  <si>
    <t>Servicios de edificios especializados y comercios</t>
  </si>
  <si>
    <t>Agosto</t>
  </si>
  <si>
    <t>Mantenimiento con inclusión de repuestos, accesorios y consumibles para las redes de gases especiales y de aire de la Subdirección del Laboratorio Aduanero</t>
  </si>
  <si>
    <t>Fortalecimiento y dotación del Laboratorio Nacional de Aduanas</t>
  </si>
  <si>
    <t>Sub Del Laboratorio Aduanero</t>
  </si>
  <si>
    <t>Dirección de Gestión de Aduanas</t>
  </si>
  <si>
    <t>Luis Gabriel Castellanos López</t>
  </si>
  <si>
    <t>Subdirector</t>
  </si>
  <si>
    <t>lcastellanosl@dian.gov.co</t>
  </si>
  <si>
    <t>Cuarta</t>
  </si>
  <si>
    <t>Laboratorio de Aduanas fortalecido</t>
  </si>
  <si>
    <t>Realizar actividades de logística y adecuación para poner en marcha el laboratorio nacional de aduanas</t>
  </si>
  <si>
    <t>72154101;72151800</t>
  </si>
  <si>
    <t>Servicio de alquiler y mantenimiento de compresores de aire</t>
  </si>
  <si>
    <t>Septiembre</t>
  </si>
  <si>
    <t>Mantenimiento con inclusión de repuestos y/o consumibles para los compresores de aire marca KAESER de la Subdirección del Laboratorio Aduanero</t>
  </si>
  <si>
    <t>76111605;81101706</t>
  </si>
  <si>
    <t>Limpieza de campanas o ventiladores extractores de humo</t>
  </si>
  <si>
    <t>Mantenimiento y validación con inclusión de repuestos y/o consumibles para las cabinas de extracción de la Subdirección del Laboratorio Aduanero</t>
  </si>
  <si>
    <t>Gases nobles</t>
  </si>
  <si>
    <t>Suministro de gases especiales consumibles para la Subdirección del Laboratorio Aduanero</t>
  </si>
  <si>
    <t>Suministro</t>
  </si>
  <si>
    <t>Tercera</t>
  </si>
  <si>
    <t>Derivados orgánicos y compuestos sustituidos</t>
  </si>
  <si>
    <t>Abril</t>
  </si>
  <si>
    <t>Suministro de reactivos para la Subdirección del Laboratorio Aduanero</t>
  </si>
  <si>
    <t>Artículos de vidrio o plástico y suministros generales de laboratorio</t>
  </si>
  <si>
    <t>Compraventa de insumos para la Subdirección del Laboratorio Aduanero</t>
  </si>
  <si>
    <t>Mantenimiento de equipos de laboratorio</t>
  </si>
  <si>
    <t>Mantenimiento generadores de gases con inclusión de repuestos y/o consumibles para la Subdirección del Laboratorio Aduanero</t>
  </si>
  <si>
    <t>Mantenimiento, calibración y/o caracterización con inclusión de repuestos, accesorios  y/o consumibles para equipos varios de la Subdirección del Laboratorio Aduanero</t>
  </si>
  <si>
    <t>Disposición de desechos peligrosos</t>
  </si>
  <si>
    <t>Servicio de destrucción e incineración o disposición final de los residuos de laboratorio y remanentes de muestras de la Subdirección del Laboratorio Aduanero</t>
  </si>
  <si>
    <t>Junio</t>
  </si>
  <si>
    <t>Mantenimiento con adquisición de consumibles y repuestos para los equipos de las marcas TA INSTRUMENTS, SDL ATLAS y TEXTECHNO de la Subdirección del Laboratorio Aduanero</t>
  </si>
  <si>
    <t>Quinta</t>
  </si>
  <si>
    <t>Instrumentos y accesorios de medición cromatográfica</t>
  </si>
  <si>
    <t>Compraventa de consumibles para equipos de cromatografía marca Agilent de la Subdirección del Laboratorio Aduanero</t>
  </si>
  <si>
    <t>Mantenimiento y calificación con adquisición de consumibles y repuestos para equipos de cromatografía marca Agilent de la Subdirección del Laboratorio Aduanero</t>
  </si>
  <si>
    <t>Mantenimiento, calificación y/o calibración, con adquisición de consumibles y repuestos para los espectrofotómetros Infrarrojo marca Shimadzu, densímetros y polarímetro marca Rudolph y sus accesorios de la Subdirección del Laboratorio Aduanero</t>
  </si>
  <si>
    <t>Mantenimiento, calificación y/o calibración para el equipo de destilación ASTM-86 PAC-Herzog con adquisición de repuestos y/o consumibles para la Subdirección del Laboratorio Aduanero</t>
  </si>
  <si>
    <t>Controles de calidad o calibradores o estándares químicos</t>
  </si>
  <si>
    <t>Compraventa de materiales de referencia para la Subdirección del Laboratorio Aduanero</t>
  </si>
  <si>
    <t>Mantenimiento y adquisición de repuestos y/o consumibles para equipos de agua marca Millipore de la Subdirección del Laboratorio Aduanero</t>
  </si>
  <si>
    <t>Mantenimiento de máquina universal de ensayo marca Shimadzu de la Subdirección del Laboratorio Aduanero</t>
  </si>
  <si>
    <t>Mantenimiento y adquisición de repuestos y/o consumibles  para los equipos de preparación de muestras marca Struers de la Subdirección del Laboratorio Aduanero</t>
  </si>
  <si>
    <t>Ensayo de materiales</t>
  </si>
  <si>
    <t>Servicios para la participación en programas de ensayos de aptitud internacionales para la Subdirección del Laboratorio Aduanero</t>
  </si>
  <si>
    <t>Mantenimiento y calificación con adquisición de repuestos y/o consumibles  para el espectrómetro de chispa OBLF, los equipos de absorción atómica y espectrofotómetro UV-VIS marca ANALYTIK JENA  para la Subdirección del Laboratorio Aduanero</t>
  </si>
  <si>
    <t>Mantenimiento y calibración de tensiómetro marca KRUSS de la Subdirección del Laboratorio Aduanero</t>
  </si>
  <si>
    <t>Mantenimiento con adquisición de repuestos para balanzas marca SARTORIUS y microscopios marca ZEISS de la Subdirección del Laboratorio Aduanero</t>
  </si>
  <si>
    <t>Mantenimiento, calibración y adquisición de consumibles y/o accesorios para medidor multiparámetro Hanna Instruments de la Subdirección del Laboratorio Aduanero</t>
  </si>
  <si>
    <t>Mantenimiento y adquisición de consumibles y/o repuestos para el microscopio electrónico de barrido marca Hitachi  de la Subdirección del Laboratorio Aduanero</t>
  </si>
  <si>
    <t>Mantenimiento, calificación y adquisición de consumibles y/o repuestos para el equipo de fluorescencia de rayos X marca Thermo de la Subdirección del Laboratorio Aduanero</t>
  </si>
  <si>
    <t>Mantenimiento microscopio metálografico marca Leica de la Subdirección del Laboratorio Aduanero</t>
  </si>
  <si>
    <t>Mantenimiento con adquisición de consumibles y/o repuestos para  prensa, molino y pulidora marca HERZOG de la Subdirección del Laboratorio Aduanero</t>
  </si>
  <si>
    <t>Servicios de estandarización de especificaciones</t>
  </si>
  <si>
    <t>Servicio de evaluación de la solicitud de acreditación bajo ISO/IEC 17025:2017 incluidas las etapas documentales y en sitio para la Subdirección del Laboratorio Aduanero</t>
  </si>
  <si>
    <t>Documentos metodológicos</t>
  </si>
  <si>
    <t>Documentar la información y evaluación del trabajo desarrollado.</t>
  </si>
  <si>
    <t>41115400;41115300;41115700;41111700;41104800</t>
  </si>
  <si>
    <t>Equipo espectroscópico; Equipo de generación y medición de luz y ondas; Instrumentos y accesorios de medición cromatográfica; instrumentos y accesorios de visión y observación; Equipo y suministros de laboratorio para el vertido, la destilación, la evaporación y la extracción</t>
  </si>
  <si>
    <t>Compraventa de equipos analíticos para los laboratorios de la Subdirección del Laboratorio Aduanero</t>
  </si>
  <si>
    <t>Realizar los análisis de muestras de los distintos sectores de la producción, tomadas para control aduanero</t>
  </si>
  <si>
    <t>41111500;41103900;41121800;41111600;41112100</t>
  </si>
  <si>
    <t>Balanzas; Centrífugadoras de laboratorio y accesorios; Artículos de vidrio o plástico y suministros generales de laboratorio; Instrumentos de medida de longitud, espesor o distancia; Transductores</t>
  </si>
  <si>
    <t>Compraventa de instrumentos y equipos auxiliares para  la Subdirección del Laboratorio Aduanero</t>
  </si>
  <si>
    <t>Laboratorio de aduanas fortalecido</t>
  </si>
  <si>
    <t>31162800;27111500;27112700</t>
  </si>
  <si>
    <t>Ferretería en general</t>
  </si>
  <si>
    <t>Compraventa de herramientas de mano, herramientas electromecánicas y otros elementos para los laboratorios de la Subdirección del Laboratorio Aduanero</t>
  </si>
  <si>
    <t>24112600;24121500</t>
  </si>
  <si>
    <t xml:space="preserve">Contenedores para líquidos </t>
  </si>
  <si>
    <t>Compraventa de envases para toma de muestras con destino a las Direcciones Seccionales</t>
  </si>
  <si>
    <t>Servicios de envío, recogida o entrega de correo.</t>
  </si>
  <si>
    <t>SI</t>
  </si>
  <si>
    <t>No solicitadas</t>
  </si>
  <si>
    <t>Prestación del servicio de mensajería expresa con prueba de entrega para la notificación y/o comunicación física de los actos administrativos proferidos por la UAE-DIAN.</t>
  </si>
  <si>
    <t>Sub Administrativa - Coord de Correspondencia y Notificac</t>
  </si>
  <si>
    <t>Dirección de Gestión Corporativa</t>
  </si>
  <si>
    <t>Martha Isabel Rodriguez Mendoza</t>
  </si>
  <si>
    <t>Subdirectora</t>
  </si>
  <si>
    <t>mrodriguezm6@dian.gov.co</t>
  </si>
  <si>
    <t xml:space="preserve">Servicios de Mantenimiento de Ascensores </t>
  </si>
  <si>
    <t>Mantenimiento preventivo y/o correctivo con suministro de repuestos, accesorios e insumos para los ascensores marca THYSSENKRUPP de la U.A.E., Dirección de Impuestos y Aduanas DIAN, que están ubicados en las Sedes de las Direcciones Seccionales de las ciudades de Bucaramanga y Tuluá</t>
  </si>
  <si>
    <t>Sub Administrativa - Coord de Infraestructura</t>
  </si>
  <si>
    <t>6079999 902702</t>
  </si>
  <si>
    <t>72154022;72101509</t>
  </si>
  <si>
    <t>Servicio de instalación y mantenimiento de equipos hidráulicos</t>
  </si>
  <si>
    <t xml:space="preserve">Mantenimiento preventivo y correctivo con suministro de repuestos, accesorios e insumos, para los equipos hidráulicos de las sedes de la entidad ubicadas en Bogotá D.C. </t>
  </si>
  <si>
    <t>Servicio de inspección de equipos</t>
  </si>
  <si>
    <t>Servicio de inspección y certificación para los ascensores y puertas automáticas de las sedes de la UAE-DIAN a nivel nacional.</t>
  </si>
  <si>
    <t>72101500;30171500</t>
  </si>
  <si>
    <t>Servicios de apoyo para la construcción</t>
  </si>
  <si>
    <t>Mantenimiento preventivo y correctivo con suministro de repuestos, accesorios e insumos, para las puertas automáticas instaladas en las sedes de la DIAN en la ciudad de Bogotá</t>
  </si>
  <si>
    <t>15101505;78102101</t>
  </si>
  <si>
    <t>Combustible Diésel; transporte de productos derivados del petróleo</t>
  </si>
  <si>
    <t>Suministro de combustible diésel (ACPM) con transporte y entrega en las direcciones definidas, para las plantas eléctricas de las sedes de la DIAN ubicadas en la ciudad de Bogotá.</t>
  </si>
  <si>
    <t>77102000;70151500;70151900</t>
  </si>
  <si>
    <t>Servicios de reporte ambiental</t>
  </si>
  <si>
    <t>Prestar los servicios para el levantamiento de información radicación de documentos exigidos ante la Secretaría Distrital de Ambiente, para la solicitud de autorización y/o permisos para Aprovechamiento Forestal (poda-tala), para individuos arbóreos ubicados en las sedes de la Dirección de Impuestos y Aduanas Nacionales de la ciudad de Bogotá D.C.</t>
  </si>
  <si>
    <t xml:space="preserve">Cable de comunicación de datos </t>
  </si>
  <si>
    <t>Suministro de  accesorios materiales e insumos de  Cableado estructurado, requeridos para el uso de la Entidad en el nivel central</t>
  </si>
  <si>
    <t>Mantenimiento y adecuación de la infraestructura física de la dirección de impuestos y aduanas nacionales a nivel nacional con código BPIN: 2018011000315</t>
  </si>
  <si>
    <t>6079999 902710</t>
  </si>
  <si>
    <t>Sedes Mantenidas</t>
  </si>
  <si>
    <t>Elaborar y ejecutar el plan de mantenimientos.</t>
  </si>
  <si>
    <t>Alquiler y arrendamiento de propiedades o edificaciones</t>
  </si>
  <si>
    <t>Arrendamiento de un inmueble incluidos bienes muebles, usos directos, conexos, parqueaderos y demás servicios necesarios para el funcionamiento de la Dirección Operativa de Grandes Contribuyentes de la UAE-DIAN</t>
  </si>
  <si>
    <t>Arrendamiento</t>
  </si>
  <si>
    <t>6079999 902713</t>
  </si>
  <si>
    <t>Planificación o administración de proyectos</t>
  </si>
  <si>
    <t>Contratar la actualización de licencias de funcionamiento individual al portal www.construdata.com y la revista “Construdata” para la actualización de las bases de datos de precios unitarios de la Coordinación de Infraestructura.</t>
  </si>
  <si>
    <t>6079999 902715</t>
  </si>
  <si>
    <t>Servicio de mantenimiento de edificios</t>
  </si>
  <si>
    <t>Realizar a precios unitarios fijos las obras para el mantenimiento preventivo y correctivo de las cubiertas y redes de aguas Lluvias, de las bodegas de la DIAN, ubicadas en la ciudad de Bogotá D.C. (bodegas de Archivos Álamos, Laboratorio Álamos. bodega Almacén y bodega Arsec).</t>
  </si>
  <si>
    <t>Obra</t>
  </si>
  <si>
    <t>56111500;72153600</t>
  </si>
  <si>
    <t>Sitios de trabajo y paquetes para la oficina</t>
  </si>
  <si>
    <t>Realizar la dotación de la sede de la Dirección Seccional de Aduanas de Bogotá – aeropuerto El Dorado, en el Centro Administrativo de Carga (C.A.C) en Bogotá D.C.</t>
  </si>
  <si>
    <t>6079999 902708</t>
  </si>
  <si>
    <t>Selección Abreviada de Menor Cuantía</t>
  </si>
  <si>
    <t xml:space="preserve">Realizar a precios unitarios fijos las obras para el mantenimiento preventivo y correctivo para las fachadas sur, norte y oriental  del edificio Sendas sede del nivel central de la UAE DIAN en la ciudad de Bogotá </t>
  </si>
  <si>
    <t xml:space="preserve">26111607;26131507;32121705;39121006;72151502;81101701
</t>
  </si>
  <si>
    <t>Servicios de Sistemas eléctricos</t>
  </si>
  <si>
    <t>Realizar a precios unitarios fijos las obras para la instalación y puesta en funcionamiento de paneles solares fotovoltaicos para la autogeneración de energía mediante sistemas ON-GRID con fuentes FNCER en los edificios de las Direcciones Seccionales de Aduanas e Impuestos de la UAE-DIAN en la ciudad de Cartagena, Bolívar.</t>
  </si>
  <si>
    <t>80101500;80101600;81101500;81101600;81101700</t>
  </si>
  <si>
    <t>Servicios de consultoría de negocios y administración corporativa</t>
  </si>
  <si>
    <t>Concurso de méritos abierto</t>
  </si>
  <si>
    <t>Servicio de interventoría técnica, administrativa, financiera, ambiental, contable y jurídica sobre las obras de instalación y puesta en funcionamiento de paneles solares fotovoltaicos en la ciudad de Cartagena</t>
  </si>
  <si>
    <t>Realizar la interventoría y/o supervisión</t>
  </si>
  <si>
    <t>72101500;72153600</t>
  </si>
  <si>
    <t>Realizar a precios unitarios fijos las obras de adecuación, mantenimiento, reparación y construcción  de baterías sanitarias y reubicación de oficina abierta, incluyendo el cableado estructurado  de la sede de la Dirección Seccional de Aduanas de Neiva</t>
  </si>
  <si>
    <t>Realizar a precios unitarios fijos las obras para el mantenimiento y adecuación de las terrazas y áreas internas del primer piso del edificio Hamburgo sede de la Dirección Seccional de Aduanas de Barranquilla</t>
  </si>
  <si>
    <t>6079999 902709</t>
  </si>
  <si>
    <t>72154010;72101506</t>
  </si>
  <si>
    <t>Servicio de instalación, mantenimiento y reparación de ascensores; Servicios de Mantenimiento de Ascensores</t>
  </si>
  <si>
    <t>Contratar la modernizacion del ascensor SCHINDLER en la sede de la Dirección Seccional de impuestos y  aduanas de Medellin, sede Alpujarra.</t>
  </si>
  <si>
    <t>6079999 902716</t>
  </si>
  <si>
    <t>Elaborar y ejecutar el plan de adquisición de equipos</t>
  </si>
  <si>
    <t>Realizar a precio unitarios fijos las obras de adecuación y mantenimiento para la sede de la Dirección Seccional de impuestos y aduanas de San Andres</t>
  </si>
  <si>
    <t>6079999 902718</t>
  </si>
  <si>
    <t>Realizar a precios unitarios fijos las obras para el mantenimiento, adecuación y reparación del cerramiento e impemeabiliazacion de terrazas de la sede de la Direccion Seccional de Impuestos y aduanas de Pasto</t>
  </si>
  <si>
    <t>6079999 902704</t>
  </si>
  <si>
    <t>Realizar a precios unitarios fijos las obras para el mantenimiento y adecuacion de la sedes de la Dirección Seccional de Impuestos y aduanas de Cúcuta</t>
  </si>
  <si>
    <t>Servicio de interventoría técnica, administrativa, financiera, ambiental, contable y jurídica sobre las obras para el mantenimiento y adecuacion de la sedes de la Dirección Seccional de Impuestos y aduanas de Cúcuta</t>
  </si>
  <si>
    <t>Realizar la dotación y reubicación de puestos trabajo de la sede de las Direccióones Seccionales de Impuestos y de Aduanas de Cali.</t>
  </si>
  <si>
    <t>Servicio de instalación y mantenimiento de sistemas instrumentados de seguridad</t>
  </si>
  <si>
    <t>Mantenimiento y actualización sistema de control de acceso instalado en el Edificio Sendas de la ciudad de Bogota, D.C</t>
  </si>
  <si>
    <t>Sub Administrativa - Coord de Servicios Generales</t>
  </si>
  <si>
    <t>pendiente</t>
  </si>
  <si>
    <t>cuarta</t>
  </si>
  <si>
    <t>31162800 </t>
  </si>
  <si>
    <t>Ferreteria en general</t>
  </si>
  <si>
    <t>Adquisición de materiales eléctricos, hidrosanitarios y de ferretería para el mantenimiento y reparaciones locativas indispensables de las sedes del Nivel Central de la UAE-DIAN. </t>
  </si>
  <si>
    <t>primera</t>
  </si>
  <si>
    <t>Formatos o libros de impuestos</t>
  </si>
  <si>
    <t>Servicio de Impresión de los formularios aduaneros y cambiarios para la UAE-Dian a Nivel Nacional</t>
  </si>
  <si>
    <t>segunda</t>
  </si>
  <si>
    <t xml:space="preserve">Servicios de codificación de software </t>
  </si>
  <si>
    <t>Adquisición del derecho al uso del sistema de codificación EAN/UCC (código de empresa 770721248) utilizado en la identificación de documentos de recaudo como formularios aduaneros, tributarios, cambiarios y demás documentos de la Entidad que requieran código de barras</t>
  </si>
  <si>
    <t>44121500;44121600;44121700;44121800;44121900;44122000;44122100</t>
  </si>
  <si>
    <t>Suministros de oficina</t>
  </si>
  <si>
    <t>Suministro de papeleria y utiles de oficina a nivel nacional</t>
  </si>
  <si>
    <t>Papel y derivados del papel</t>
  </si>
  <si>
    <t>Suministro de papel y derivados de papel a nivel nacional</t>
  </si>
  <si>
    <t xml:space="preserve">Suministros para impresora, fax y fotocopiadora </t>
  </si>
  <si>
    <t>Acuerdo Marco de Precios</t>
  </si>
  <si>
    <t>Suministro de consumibles de impresión Epson para la UAE-DIAN a nivel nacional</t>
  </si>
  <si>
    <t>Accesorios para impresoras, fotocopiadoras y aparatos de fax</t>
  </si>
  <si>
    <t>Suministro de consumibles de impresión Okidata para la UAE-DIAN a nivel nacional</t>
  </si>
  <si>
    <t>Servicios de seguros para estructuras y propiedades y posesiones</t>
  </si>
  <si>
    <t>Adquisición de las pólizas para automóviles para el aseguramiento del parque automotor  de la DIAN</t>
  </si>
  <si>
    <t>si</t>
  </si>
  <si>
    <t>Adquisición de seguros generales para el cubrimiento de riesgos de la UAE-DIAN a nivel nacional y  responsabilidad civil CYBER</t>
  </si>
  <si>
    <t>Adquisición de las pólizas SOAT para  el aseguramiento del parque automotor  de la DIAN</t>
  </si>
  <si>
    <t xml:space="preserve">Segunda </t>
  </si>
  <si>
    <t>Seguridad y protección personal</t>
  </si>
  <si>
    <t>Si</t>
  </si>
  <si>
    <t>Prestar el servicio para brindar protección a la Dirección de Impuestos y Aduanas Nacionales, dentro del marco de la cooperación interinstitucional de las Entidades de estado, con vehículos blindados, convencionales, conductor-escolta, pago de viáticos y demás elementos de seguridad que requiera el señor Director y funcionarios que de acuerdo a los estudios de nivel de riesgo así lo demanden</t>
  </si>
  <si>
    <t>6079999 902703</t>
  </si>
  <si>
    <t>Servicio de Mantenimiento y Reparación de vehículos</t>
  </si>
  <si>
    <t>servicio de mantenimiento preventivo y correctivo integral (con suministro de insumos, repuestos originales, y accesorios) para los vehículos del parque automotor del Nivel Central de la DIAN ubicados en Bogotá D.C., incluyendo las direcciones seccionales de Impuestos Bogotá</t>
  </si>
  <si>
    <t xml:space="preserve">Servicio de vigilancia y seguridad privada </t>
  </si>
  <si>
    <t>Servicio de vigilancia y seguridad privada con medios tecnológicos y logisticos para las sedes de la UAE-DIAN a nivel nacional</t>
  </si>
  <si>
    <t>76111501;90101700</t>
  </si>
  <si>
    <t>Servicios de limpieza de edificios</t>
  </si>
  <si>
    <t>Servicio integral de aseo y cafetería a nivel nacional, mediante la modalidad de Órdenes de Compra a través de Colombia Compra Eficiente, al amparo del Acuerdo Marco vigente, para las sedes del Nivel central.</t>
  </si>
  <si>
    <t>tercera</t>
  </si>
  <si>
    <t>Petróleo y destilados</t>
  </si>
  <si>
    <t>Suministro de combustible (gasolina corriente, gasolina extra y DIESEL) para el funcionamiento de vehículos que conforman el parque automotor de la DIAN ubicados en el Nivel Central, incluyendo los asignados a las Direcciones Seccionales de Impuestos Bogotá.</t>
  </si>
  <si>
    <t>Mantenimiento de impresoras</t>
  </si>
  <si>
    <t xml:space="preserve">Mantenimiento preventivo y/o correctivo de repuestos nuevos y originales, suministro de tarjetas, tóner y demás , previa aprobación de la UAE-DIAN, de máquina impresora mediante la cual se elaboran carnets de identificación de los servidores públicos de la DIAN, contratistas, pasantes y demás requeridos </t>
  </si>
  <si>
    <t>Sub de Gestión del Empleo Público</t>
  </si>
  <si>
    <t>Jaime Ricardo Saavedra Patarroyo</t>
  </si>
  <si>
    <t>jsaavedrap@dian.gov.co</t>
  </si>
  <si>
    <t>6079800 902301</t>
  </si>
  <si>
    <t>Servicios de preselección de hojas de vida o currículum vitae</t>
  </si>
  <si>
    <t>Prestación de servicios profesionales y de apoyo a la gestión para la selección de personal y/o designación de jefaturas de divisiones y/o grupos internos de trabajo de la UAE-DIAN, mediante la verificación y evaluación de capacidades y competencias, a través de la aplicación de prueba psicométrica</t>
  </si>
  <si>
    <t>Prestación de Servicios para la aplicación de la prueba Oculomotor Deception Test (ODT) con la entrega de sus respectivos estudios y análisis de resultados, para la selección de aspirantes a ocupar cargos de libre nombramiento y remoción, de carrera o para la designación de jefaturas, cuando la Entidad lo requiera</t>
  </si>
  <si>
    <t>Documentos de identificación</t>
  </si>
  <si>
    <t>Compraventa de tarjetas para Carnés</t>
  </si>
  <si>
    <t>86101808;86111701</t>
  </si>
  <si>
    <t>Servicios de formación de recursos humanos para el sector público -Enseñanza de idiomas extranjeros basada en la conversación</t>
  </si>
  <si>
    <t>Servicio profesional y de apoyo a la gestión para dictar curso de formación en inglés con énfasis en aduanas y fiscalización internacional, dirigido a los servidores de UAE-DIAN</t>
  </si>
  <si>
    <t>Sub Escuela de Impuestos y Aduanas</t>
  </si>
  <si>
    <t>Martha Edith Mera Rodruigez</t>
  </si>
  <si>
    <t>emerar@dian.gov.co</t>
  </si>
  <si>
    <t>Servicios de formación de recursos humanos para el sector público</t>
  </si>
  <si>
    <t>Servicios de capacitación para servidores públicos de la UAE-DIAN, incluidas en el Plan Institucional de Capacitación PIC 2022</t>
  </si>
  <si>
    <t>Servicio de asesoria especializada en educación</t>
  </si>
  <si>
    <t>Asesoría pedagógica especializada</t>
  </si>
  <si>
    <t>Servicio de capacitación en tecnología</t>
  </si>
  <si>
    <t>Servicio de capacitación Alta Gerencia</t>
  </si>
  <si>
    <t>Gestión de Eventos</t>
  </si>
  <si>
    <t>Servicio de apoyo para la ejecución de las actividades establecidas por la DIAN en el programa de bienestar 2023</t>
  </si>
  <si>
    <t>Sub de Desarrollo del Talento Humano</t>
  </si>
  <si>
    <t xml:space="preserve">Carlos Alberto Altamar Neira </t>
  </si>
  <si>
    <t>caltamarn@dian.gov.co</t>
  </si>
  <si>
    <t>6079800 9023310</t>
  </si>
  <si>
    <t>Servicio de apoyo logistico y de insumos de los Juegos de Integración Nacional establecida por la DIAN en el programa de bienestar 2023</t>
  </si>
  <si>
    <t>Servicios de prestadores especialistas de servicios de salud</t>
  </si>
  <si>
    <t>Servicios médico para el desarrollo del Programa de Medicina Preventiva y del Trabajo establecido en el Decreto 1072 de 2015.</t>
  </si>
  <si>
    <t>Servicio profesional para el desarrollo de los programas de vigilancia epidemiológica en desordenes musculoesquelético, de riesgo psicosocial y salud mental en el marco del desarrollo del SST, dirigido a los Servidores Públicos, Contratistas, Pasantes y Aprendices del Sena, de la DIAN a nivel Nacional</t>
  </si>
  <si>
    <t xml:space="preserve">Servicio de evaluciones medico ocupacionales y complementarias a los servidores publicos, contratistas,  pasantes y aprendicez del sena de la UAE-DIAN a Nivel Nacional </t>
  </si>
  <si>
    <t>Ropa de seguridad</t>
  </si>
  <si>
    <t>Adquisición de elementos de protección personal para los servidores públicos de la DIAN</t>
  </si>
  <si>
    <t>Equipo contra incendios</t>
  </si>
  <si>
    <t>Adquisición de elementos de emergencia y prestación de servicios complementarios</t>
  </si>
  <si>
    <t>Servicios de apoyo a la gestión para medir las competencias laborales conductuales o interpersonales para los servidores públicos de la DIAN</t>
  </si>
  <si>
    <t xml:space="preserve">Prestación del servicio de un centro de reconocimiento de conductores para la realización de las pruebas psico-sensometrícas dirigidas a los conductores y servidores con </t>
  </si>
  <si>
    <t xml:space="preserve">Prestación de servicios para mantenimiento de las terminales multibiometricas para medición de temperatura a nivel nacional </t>
  </si>
  <si>
    <t>43232305;43232605</t>
  </si>
  <si>
    <t>Software de consulta y gestión de datos; software analítico o científico</t>
  </si>
  <si>
    <t>Compraventa del derecho de uso y/o consulta de la información a través de internet que reposa en las bases de datos y/o módulos de información especializada para la Dirección de Impuestos y Aduanas Nacionales DIAN</t>
  </si>
  <si>
    <t>Sub de Fiscalización Internacional</t>
  </si>
  <si>
    <t>Dirección de Gestión de Fiscalización</t>
  </si>
  <si>
    <t xml:space="preserve">Clara Inés Ramirez Duarte </t>
  </si>
  <si>
    <t>cramirezd@dian.gov.co</t>
  </si>
  <si>
    <t>Servicio de Procesamiento de Evidencia Digital</t>
  </si>
  <si>
    <t>Adquirir herramientas de inteligencia de negocios.</t>
  </si>
  <si>
    <t>43232307;81112202</t>
  </si>
  <si>
    <t xml:space="preserve">Mantenimiento y soporte de software </t>
  </si>
  <si>
    <t>Renovación y Ampliación de licencias ACL Analytics a ACL Robotics Professional para el apoyo en el análisis de información del Laboratorio de Informática Forense de la UAE-DIAN</t>
  </si>
  <si>
    <t>Sub de Apoyo en la Lucha contra el Delito Aduanero y Fisca</t>
  </si>
  <si>
    <t>Juan Carlos Saenz</t>
  </si>
  <si>
    <t>jsaenzg@dian.gov.co</t>
  </si>
  <si>
    <t>Recolectar y procesar la información derivadas de las acciones de fiscalización de la entidad.</t>
  </si>
  <si>
    <t>13-10-00-00</t>
  </si>
  <si>
    <t>43232309;43232605;81112202</t>
  </si>
  <si>
    <t xml:space="preserve">Software de consulta y gestión de datos ; software específico para la industria ; Mantenimiento y soporte de software </t>
  </si>
  <si>
    <t>Compraventa de una solucion de hardware y software de analítca para la correlación de diferentes fuentes de información exógena y endógena para el apoyo en el análisis de información para el laboratorio de informática forense de la UAE-DIAN</t>
  </si>
  <si>
    <t>Servicios de asesoramiento sobre tecnologías de la información</t>
  </si>
  <si>
    <t>Servicio profesional para prestar apoyo técnico en la implementación y desarrollo de las nuevas funcionalidades y estabilización del sistema de factura electrónica de la DIAN</t>
  </si>
  <si>
    <t>Verificar el cumplimiento de las obligaciones formales a los contribuyentes</t>
  </si>
  <si>
    <t>Sub de Factura Electrónica y Soluciones Operativas</t>
  </si>
  <si>
    <t>Dirección de Gestión de Impuestos</t>
  </si>
  <si>
    <t>Luis Hernando Valero Vásquez</t>
  </si>
  <si>
    <t>lvalerov@dian.gov.co</t>
  </si>
  <si>
    <t>7428973 907434</t>
  </si>
  <si>
    <t>Servicio profesional para brindar apoyo en la realización de ajustes, correcciones y mantenimiento del sistema de factura electrónica de la DIAN</t>
  </si>
  <si>
    <t>Servicio profesional para llevar a cabo las mejoras necesarias para dar solución a las incidencias presentadas en la plataforma del sistema de factura electrónica de la DIAN.</t>
  </si>
  <si>
    <t>Servicios de Buró de central de llamadas "call center"</t>
  </si>
  <si>
    <t>Prestación del servicio integral del contac center con agentes en las instalaciones, a través del acuerdo marco de precios de servicios BPO para la prestación de servicios telefónico, virtual y presencial para la entidad</t>
  </si>
  <si>
    <t>Sub de Servicio al Ciudadano en Asuntos Tributarios</t>
  </si>
  <si>
    <t>Ivan Mauricio Quintero Sosa</t>
  </si>
  <si>
    <t>iquinteros@dian.gov.co</t>
  </si>
  <si>
    <t>Servicios audiovisuales.</t>
  </si>
  <si>
    <t>Elaborar y suministrar material pedagógico necesario para garantizar el desarrollo del programa Cultura de la Contribución en la Escuela-CCE implementado por la UAE-DIAN.IAN.</t>
  </si>
  <si>
    <t>Servicios de responsabilidad civil</t>
  </si>
  <si>
    <t xml:space="preserve">Servicios profesionales y de apoyo a la gestión de la Subdirección de Representación Externa, para representar judicial y extrajudicial y/o administrativamente a la Nación - UAE- DIAN, en la atención de procesos judiciales </t>
  </si>
  <si>
    <t>Sub de Representación Externa</t>
  </si>
  <si>
    <t>Dirección de Gestión Jurídica</t>
  </si>
  <si>
    <t>Diana Astrid Chaparro Manosalva</t>
  </si>
  <si>
    <t>dchaparrom@dian.gov.co</t>
  </si>
  <si>
    <t>6079999 904201</t>
  </si>
  <si>
    <t>6079999 904202</t>
  </si>
  <si>
    <t>6079999 904203</t>
  </si>
  <si>
    <t>6079999 904204</t>
  </si>
  <si>
    <t>6079999 904205</t>
  </si>
  <si>
    <t>Mantenimiento de software de autoría y edición de contenido</t>
  </si>
  <si>
    <t>Contratar el mantenimiento, actualización y ajustes de estructura y contenido del “Normograma” de la Dirección de Impuestos y Aduanas Nacionales – DIAN</t>
  </si>
  <si>
    <t>Sub de Normativa y Doctrina</t>
  </si>
  <si>
    <t>Alfredo Ramirez Castañeda</t>
  </si>
  <si>
    <t>aramirezc2@dian.gov.co</t>
  </si>
  <si>
    <t>6079999 904206</t>
  </si>
  <si>
    <t>Publicaciones impresas, publicaciones electronicas y accesorios</t>
  </si>
  <si>
    <t>Octubre</t>
  </si>
  <si>
    <t xml:space="preserve">Suscripcion de publicación jurídica electronica consultable desde la pagina </t>
  </si>
  <si>
    <t>6079999 904207</t>
  </si>
  <si>
    <t>Servicios de asesoramiento sobre tecnologías de la informacíón</t>
  </si>
  <si>
    <t>Prestar los servicios profesionales de asesoría en la definición e implementación de políticas y procesos para soportar la estrategia de datos en componentes como la gobernanza de datos, datos abiertos, analítica de datos y ética de datos para la Dirección de Impuestos y Aduanas Nacionales - DIAN</t>
  </si>
  <si>
    <t>Sub de Información y Analítica</t>
  </si>
  <si>
    <t>Dirección de Gestión Estratégica y de Analítica</t>
  </si>
  <si>
    <t>Guillermo Alberto Sinisterra Paz</t>
  </si>
  <si>
    <t>Director</t>
  </si>
  <si>
    <t>gsinisterrap@dian.gov.co</t>
  </si>
  <si>
    <t>Servicio de información actualizado</t>
  </si>
  <si>
    <t>Identificar mejoras a la capacidad actual de los
Sistemas de información</t>
  </si>
  <si>
    <t>Mantenimiento de computadores “mainframe”</t>
  </si>
  <si>
    <t>No Solicitadas</t>
  </si>
  <si>
    <t>Prestar el servicio de mantenimiento integral preventivo y correctivo en hardware, con inclusión de repuestos a nivel nacional, para los equipos servidores, almacenamiento, librería y comunicaciones de diferentes marcas de la Dirección de Impuestos y Aduanas Nacionales - DIAN.</t>
  </si>
  <si>
    <t>Implementación del Plan de Modernización Tecnológica en la DIAN a nivel nacional</t>
  </si>
  <si>
    <t>Sub de Infraestructura Tecnológica y de Operaciones</t>
  </si>
  <si>
    <t>Dirección de Gestión de Innovación y Tecnología</t>
  </si>
  <si>
    <t>Hector Leonel Mesa Lara</t>
  </si>
  <si>
    <t>hmesal@dian.gov.co</t>
  </si>
  <si>
    <t>6079800 903401</t>
  </si>
  <si>
    <t>Servicios tecnológicos</t>
  </si>
  <si>
    <t>Identificar mejoras a la capacidad actual de los servicios tecnológicos.</t>
  </si>
  <si>
    <t>43222800;81161712</t>
  </si>
  <si>
    <t>Equipo de telefonía, Servicio de voz en la red</t>
  </si>
  <si>
    <t>Selección abreviada subasta inversa</t>
  </si>
  <si>
    <t>Prestar el servicio de telefonía IP y su integración con las comunicaciones unificadas a nivel nacional para la Dirección de Impuestos y Aduanas Nacionales, Incluyendo la infraestructura y dotación requeridas  para la correcta prestación del mismo.</t>
  </si>
  <si>
    <t>Poner en funcionamiento los servicios tecnológicos que soporta la operación de la entidad.</t>
  </si>
  <si>
    <t>81112200;43231505</t>
  </si>
  <si>
    <t>Mantenimiento y soporte de software
Software de recursos humanos</t>
  </si>
  <si>
    <t xml:space="preserve">Servicios especializados de soporte, mantenimiento, desarrollo y actualización del Sistema para la Gestión del Talento Humano KACTUS-HCM de la Dirección de Impuestos y Aduanas Nacionales </t>
  </si>
  <si>
    <t>Implementación del plan de modernización tecnológica en la DIAN a nivel nacional</t>
  </si>
  <si>
    <t>Sub de Soluciones y Desarrollo</t>
  </si>
  <si>
    <t>Divier Javier Alberto Saganome</t>
  </si>
  <si>
    <t>dalbertos@dian.gov.co</t>
  </si>
  <si>
    <t>6079800 903601</t>
  </si>
  <si>
    <t>81112202;81112203;81112208</t>
  </si>
  <si>
    <t>Dispositivo para balancear la carga del servidor</t>
  </si>
  <si>
    <t>Renovar la plataforma de balanceo de servicios de aplicaciones F5 existente, mediante la adquisición de la solución ELA Enterprise Licensing Agreement (SW – HW) para los centros de cómputo Sitio 1 y Sitio 2 y en los servicios de nube de la UAE-DIAN.</t>
  </si>
  <si>
    <t>80101504;80101604</t>
  </si>
  <si>
    <t xml:space="preserve">Servicios profesionales y de apoyo a la gestión para el fortalecimiento de los instrumentos y capacidades de gestión de iniciativas de innovación y tecnología en la Dirección de Gestión de Innovación y Tecnología de la UAE-DIAN. </t>
  </si>
  <si>
    <t>Julian David Medina Herrera</t>
  </si>
  <si>
    <t>jmedinah1@dian.gov.co</t>
  </si>
  <si>
    <t>6079800 903430</t>
  </si>
  <si>
    <t>Servicios de información actualizados</t>
  </si>
  <si>
    <t>Realizar la puesta en producción de los sistemas de información.</t>
  </si>
  <si>
    <t>80101604;80101504</t>
  </si>
  <si>
    <t xml:space="preserve">Servicios profesionales y de apoyo a la gestión en la estructuración y seguimiento a los proyectos de innovación y tecnología de la estrategia digital de la entidad, para la Dirección de Gestión de Innovación y tecnología de la DIAN. </t>
  </si>
  <si>
    <t>81112103;80101509</t>
  </si>
  <si>
    <t>Servicios de diseño de sitios WEB WWW</t>
  </si>
  <si>
    <t xml:space="preserve">Servicio profesional  y de apoyo a la gestión de diseñador de productos y servicios digitales  que permitan mejorar y fortalecer el Centro de Experiencia de Usuario  en los proyectos de desarrollo y aplicaciones de la UAE-DIAN. </t>
  </si>
  <si>
    <t>Sub de Innovación y Proyectos</t>
  </si>
  <si>
    <t>Carlos Arturo Higuera Manrique</t>
  </si>
  <si>
    <t>chigueram@dian.gov.co</t>
  </si>
  <si>
    <t>6079800 903851</t>
  </si>
  <si>
    <t>82101603;80101509</t>
  </si>
  <si>
    <t>Publicidad en internet</t>
  </si>
  <si>
    <t xml:space="preserve">Servicio profesional y de apoyo para la preparación de contenidos e implementación de la estrategia de comunicaciones, en cumplimiento de las políticas y estándares para la gestión de las Tecnologías de Información de la DIAN. </t>
  </si>
  <si>
    <t>81111504;81141902;80101507</t>
  </si>
  <si>
    <t>Servicios de programación de aplicaciones</t>
  </si>
  <si>
    <t xml:space="preserve">Servicio profesional y de apoyo a la gestión para la Subdirección de Soluciones y Desarrollo de la UAE-DIAN, en el proceso de modernización y actualización de los sistemas de información, mediante actividades del ciclo de vida de desarrollo de software. </t>
  </si>
  <si>
    <t>Servicio profesional y de apoyo a la gestión para la Subdirección de Soluciones y Desarrollo de la UAE-DIAN, en el proceso de modernización y actualización de los sistemas de información, mediante actividades del ciclo de vida de desarrollo de software.</t>
  </si>
  <si>
    <t>Servicio profesional y de apoyo en el proceso de modernización y actualización del sistema de información Certificado de Origen, mediante actividades del ciclo de vida de desarrollo de software para la DIAN.</t>
  </si>
  <si>
    <t>Servicio profesional y de apoyo en el proceso de modernización y actualización del sistema de información Integra, mediante actividades del ciclo de vida de desarrollo de software para la DIAN.</t>
  </si>
  <si>
    <t xml:space="preserve">Servicio profesional y de apoyo a la gestión de las adquisiciones requeridas, así como el seguimiento y control continuo de los instrumentos de inversión tecnológica para la DIAN. </t>
  </si>
  <si>
    <t>Servicios de implementación de aplicaciones</t>
  </si>
  <si>
    <t>Servicio de mantenimiento correctivo y evolutivo de la aplicación móvil APP de acuerdo con los requerimientos técnicos de la Dirección de Impuestos y Aduana Nacionales.</t>
  </si>
  <si>
    <t>81111508;81111504;81111509;81112209</t>
  </si>
  <si>
    <t>Servicio de mantenimiento evolutivo y soporte del software de remate de bienes en forma virtual de acuerdo con los requerimientos técnicos de la Dirección de Impuestos y Aduanas Nacionales DIAN.</t>
  </si>
  <si>
    <t>82111804;82112000</t>
  </si>
  <si>
    <t xml:space="preserve">Servicios de traducción escrita
Servicios de interpretación de idiomas de forma presencial
</t>
  </si>
  <si>
    <t xml:space="preserve">Prestar los servicios profesionales y de apoyo a la gestión de traducción y/o revisión documental especializada (oficial), traducción (interpretación) simultanea y traducción (interpretación) consecutiva para atender las necesidades de traducción de los procesos de la Dirección de Impuestos y Aduanas Nacionales - DIAN. </t>
  </si>
  <si>
    <t>Dirección GIT- Enlace para la Transformación Digital</t>
  </si>
  <si>
    <t xml:space="preserve">Dirección de Gestión de Innovación y Tecnología </t>
  </si>
  <si>
    <t>Sandra Milena Rojas Padilla</t>
  </si>
  <si>
    <t>Coordinadora</t>
  </si>
  <si>
    <t>srojasp@dian.gov.co</t>
  </si>
  <si>
    <t>6079800 936126</t>
  </si>
  <si>
    <t>Arrendamiento de áreas de entrepachos para el almacenamiento, custodia y administración del Archivo Central de las Direcciones Seccionales de Impuestos y de Aduanas de Barranquilla</t>
  </si>
  <si>
    <t>Dirección Secc de Aduanas de Barranquilla</t>
  </si>
  <si>
    <t>Dirección Seccional de Aduanas de Barranquilla</t>
  </si>
  <si>
    <t>Javier Efrain Navarro Polo</t>
  </si>
  <si>
    <t>Director Seccional</t>
  </si>
  <si>
    <t>jnavarrop@dian.gov.co</t>
  </si>
  <si>
    <t>13-10-00-087</t>
  </si>
  <si>
    <t>Servicios de buses con horarios programados</t>
  </si>
  <si>
    <t>Transporte especial de funcionarios a la sedes de la Dirección Seccional de Aduanas Barranquilla, en el área metropolitana y el Municipio de Palermo.</t>
  </si>
  <si>
    <t>Petroleo y destilados</t>
  </si>
  <si>
    <t>Suministro de combustible a los vehículos del parque automotor y plantas de suplencia eléctrica</t>
  </si>
  <si>
    <t>Servicio de mantenimiento y reparación  de vehículos</t>
  </si>
  <si>
    <t>Mantenimiento preventivo y/o correctivo de los vehículos que hacen parte del parque automotor de las Direcciones Seccionales de Impuestos y de Aduanas de Barranquilla.</t>
  </si>
  <si>
    <t>Tranposrte de carga por carretera</t>
  </si>
  <si>
    <t xml:space="preserve">Servicio de transporte de muestras de laboratorio </t>
  </si>
  <si>
    <t>Suministro de materiales de ferretería para sostenimiento de bienes muebles e inmuebles</t>
  </si>
  <si>
    <t>Servicio de limpieza estructural externa</t>
  </si>
  <si>
    <t>Mantenimiento de fachada consistente en lavado de estructura y ventanería dos veces por año del edificio de la DIAN Barranquilla</t>
  </si>
  <si>
    <t>Cerraduras, elementos de seguridad y accesorios</t>
  </si>
  <si>
    <t>Compraventa de prescientos de alta seguridad tipo botella, para el control de la operación aduanera de la Dirección Seccional de Aduanasd e Barranquilla.</t>
  </si>
  <si>
    <t>Servicio de limpieza y mantenimiento de edificios gnerales y de oficinas</t>
  </si>
  <si>
    <t>Mantenimiento y limpieza de tanques de almacenamiento, deslave de tuberías, poza séptica y tanques de PTARD.</t>
  </si>
  <si>
    <t>Servicios de cafeteria</t>
  </si>
  <si>
    <t>Servicio de aseo y cafetería mediante modalidad de órdenes de compra a través del  acuerdo marco de precios de Colombia compra eficiente que se encuentre vigente, para todas las dependencias de las Direcciones Seccionales Impuestos y de Aduanas de Barranquilla</t>
  </si>
  <si>
    <t>Mantenimiento equipos de laboratorio</t>
  </si>
  <si>
    <t>Julio</t>
  </si>
  <si>
    <t>Mantenimiento preventivo y correctivo de equipos del laboratorio de Merceología de la Dirección Seccional de Aduanas de Barranquilla</t>
  </si>
  <si>
    <t>Analizadoires quìmicos</t>
  </si>
  <si>
    <t>Compraventa de reactivos y otros elementos de laboratorio para el Laboratorio de Merceología de la Dirección Seccional de Aduanas de Barranquilla</t>
  </si>
  <si>
    <t>Maquina tirutadora de papel y accesorios</t>
  </si>
  <si>
    <t>Compraventa de maquinas picadoras de papel</t>
  </si>
  <si>
    <t>Servicio de poda de àrboles</t>
  </si>
  <si>
    <t xml:space="preserve">Prestaciòn del Servicio de poda de àrboles de ubicados en el parquedero del edificio de la Dian </t>
  </si>
  <si>
    <t>Audifonos</t>
  </si>
  <si>
    <t>Compraventa de Diademas o audifonos de computador para los funcionarios que no las posean en la Direcciones Seccionales De Impuestos y de Aduanas de Barranquilla</t>
  </si>
  <si>
    <t>Servicio de mantenmiento o reparaciòn de equipos y sistemas de protecciòn contra incendios</t>
  </si>
  <si>
    <t>Prestaciòn del Servicio de mantenimiento de la red contra incendios del edificio de la Dian Barranquilla</t>
  </si>
  <si>
    <t>Servicio de depósito en cajillas de seguridad para la Dirección Seccional de Aduanas de Bogotá</t>
  </si>
  <si>
    <t>Dirección Secc de Aduanas de Bogotá</t>
  </si>
  <si>
    <t>Dirección Seccional de Aduanas de Bogotá</t>
  </si>
  <si>
    <t>Nelly Argenis Garcia Espinosa</t>
  </si>
  <si>
    <t>Directora Seccional</t>
  </si>
  <si>
    <t>ngarciae@dian.gov.co</t>
  </si>
  <si>
    <t>13-10-00-033</t>
  </si>
  <si>
    <t>Combustible diesel</t>
  </si>
  <si>
    <t>Suministro de combustible para los vehículos de la Dirección Seccional de Aduanas de Bogotá</t>
  </si>
  <si>
    <t>Servicios de mantenimiento y reparación de vehículos</t>
  </si>
  <si>
    <t>Mantenimiento preventivo y/o correctivo para los vehículos de la Dirección Seccional de Aduanas de Bogotá</t>
  </si>
  <si>
    <t xml:space="preserve">Servicio de carros blindados y transporte de valores </t>
  </si>
  <si>
    <t>Transporte de valores para la Dirección Seccional de Aduanas de Bogotá</t>
  </si>
  <si>
    <t>Bolsas de lona</t>
  </si>
  <si>
    <t>Compra de Bolsas de Lonas en Polipropileno para la Dirección Seccional de Aduanas de Bogotá</t>
  </si>
  <si>
    <t>Contrato de Aseo y Cafetería para la Dirección Seccional de Aduanas de Bogotá</t>
  </si>
  <si>
    <t>Petróleo y Destilados</t>
  </si>
  <si>
    <t xml:space="preserve">Suministro de combustible (gasolina y/o Acpm) para los vehículos asignados a la Dirección Seccional de Aduanas de Bogotá Aeropuerto El Dorado. </t>
  </si>
  <si>
    <t>Dir Secc de Aduanas de Bogotá – Aeropuerto El Dorado</t>
  </si>
  <si>
    <t>Dirección Seccional de Aduanas de Bogotá - Aeropuerto el Dorado</t>
  </si>
  <si>
    <t>Carolina Barrero Saavedra</t>
  </si>
  <si>
    <t>cbarreros@dian.gov.co</t>
  </si>
  <si>
    <t>7452233 931501</t>
  </si>
  <si>
    <t>13-10-00-003</t>
  </si>
  <si>
    <t xml:space="preserve">Mantenimiento preventivo y/o correctivo con suministro de repuestos nuevos y originales para los vehículos asignados a la Dirección Seccional de Aduanas de Bogotá - Aeropuerto El Dorado. </t>
  </si>
  <si>
    <t>Transporte de pasajeros por carretera</t>
  </si>
  <si>
    <t>Prestación de servicios de transporte terrestre especializado nocturno de servidores públicos de la Dirección Seccional de Aduanas de Bogotá Aeropuerto El Dorado.</t>
  </si>
  <si>
    <t>Ferretería eléctrica y suministros</t>
  </si>
  <si>
    <t>Suministro de materiales eléctricos, hidrosanitarios y de ferretería para el mantenimiento y reparaciones locativas indispensables de la sede de la Dirección Seccional de Aduanas de Bogotá - Aeropuerto El Dorado.</t>
  </si>
  <si>
    <t>Sellos de estampación de caucho</t>
  </si>
  <si>
    <t xml:space="preserve">Suministro de sellos para la Dirección Seccional de Aduanas de Bogotá Aeropuerto El Dorado. </t>
  </si>
  <si>
    <t xml:space="preserve">Mantenimiento general de equipos de oficina </t>
  </si>
  <si>
    <t xml:space="preserve">Mantenimiento preventivo y/o correctivo con suministro de repuestos nuevos y originales para máquinas contadoras de billetes de la Dirección Seccional de Aduanas de Bogotá Aeropuerto El Dorado. </t>
  </si>
  <si>
    <t xml:space="preserve">Servicios de mantenimiento y alquiler de básculas industriales </t>
  </si>
  <si>
    <t>Mantenimiento preventivo y/o correctivo, con verificación y calibración de básculas y grameras para la Dirección Seccional de Aduanas de Bogotá Aeropuerto El Dorado.</t>
  </si>
  <si>
    <t>Servicio de alquiler y mantenimiento de mobiliario para oficina</t>
  </si>
  <si>
    <t>Mantenimiento del mobiliario a cargo de la Dirección Seccional de Aduanas de Bogotá Aeropuerto El Dorado.</t>
  </si>
  <si>
    <t>Software de sistemas de manejo de base datos</t>
  </si>
  <si>
    <t>Suscripción por Un (1) año de acceso al aplicativo de Arancel Electrónico Legis (LegisComex) que permita realizar la consulta en tiempo real del arancel de aduanas para los funcionarios de la Dirección Seccional de Aduanas de Bogotá Aeropuerto El Dorado.</t>
  </si>
  <si>
    <t>53101502;53101602;53101802;53111601</t>
  </si>
  <si>
    <t>Componentes dotación para caballero</t>
  </si>
  <si>
    <t>Compra de dotaciones de Ley para servidor público de la Dirección Seccional de Impuestos de Bogotá</t>
  </si>
  <si>
    <t>Dirección Secc de Impuestos de Bogotá</t>
  </si>
  <si>
    <t>Dirección Seccional de Impuestos de Bogotá</t>
  </si>
  <si>
    <t xml:space="preserve">Patricia Gonzale Vasco </t>
  </si>
  <si>
    <t>pgonzalezv@dian.gov.co</t>
  </si>
  <si>
    <t>4090009 321001</t>
  </si>
  <si>
    <t>13-10-00-132</t>
  </si>
  <si>
    <t>15101500;78102101</t>
  </si>
  <si>
    <t>NO</t>
  </si>
  <si>
    <t>Suministro de combustibles para vehículos asignados y plantas eléctricas  de la Dirección Seccional de Aduanas y Seccional de Impuestos de Cali</t>
  </si>
  <si>
    <t>Dirección Secc de Aduanas de Cali</t>
  </si>
  <si>
    <t>Dirección Seccional de Aduanas de Cali</t>
  </si>
  <si>
    <t>Nohora Peláez Delgado</t>
  </si>
  <si>
    <t>npelaezd@dian.gov.co</t>
  </si>
  <si>
    <t>13-10-00-088</t>
  </si>
  <si>
    <t>Mantenimiento preventivo y/o correctivo con suministro de repuestos, para los vehículos asignados a la Dirección Seccional de Aduanas de Cali</t>
  </si>
  <si>
    <t>72101509;72154022</t>
  </si>
  <si>
    <t>Servicio de mantenimiento o reparación de equipos y sistemas de protección contra incendios</t>
  </si>
  <si>
    <t>Mantenimiento preventivo y/o correctivo con suministro de repuestos, para motobombas eléctricas del sistema de red contra incendios y del sistema de presión de agua potable en las diferentes sedes de las Direcciones Seccionales de Impuestos y Aduanas de Cali</t>
  </si>
  <si>
    <t>Suministro de materiales eléctricos, hidrosanitarios, ferretería, insumos y artículos para el funcionamiento y mantenimiento de las dependencias de las sedes de la Dirección Seccional de Impuestos y Seccional de Aduanas de Cali</t>
  </si>
  <si>
    <t>Servicios de análisis de alimentos</t>
  </si>
  <si>
    <t xml:space="preserve">Servicio de análisis microbiológico y físico-Químico de mercancías perecederas, aprehendidas y decomisadas y abandonadas a favor de la nación, recogiéndolas en los diferentes depósitos de la ciudad de Cali y su Jurisdicción 
</t>
  </si>
  <si>
    <t>72102900;72103300;72153204;72101507</t>
  </si>
  <si>
    <t>Servicios de mantenimiento y reparación de instalaciones</t>
  </si>
  <si>
    <t>Mantenimiento general de los bienes inmuebles que administra la DIAN Seccional Aduanas Cali recibidos con ocasión del pago de obligaciones fiscales, aduaneras y cambiarias</t>
  </si>
  <si>
    <t xml:space="preserve">cuarta </t>
  </si>
  <si>
    <t>Servicio de instalación de mecanismos de control y dispositivos relacionados</t>
  </si>
  <si>
    <t>Mantenimiento preventivo y/o correctivo con inclusión de repuestos para los equipos fijos de RAYOS-X MARCA L-3 COMUNICATIONS tanto electrónico como mecánico, que tienen a cargo la division de carga de la  Dirección Seccional de Aduanas de Cali</t>
  </si>
  <si>
    <t>Mantenimiento preventivo y/o correctivo con suministro de repuestos nuevos y originales, previa aprobación de la UAE-DIAN, para equipos Rayos X marca Smiths electrónicos y mecánicos de la Dvision de Viajero de la Dirección Seccional de Aduanas de Cali.</t>
  </si>
  <si>
    <t>Arrendamiento de locales para el funcionamiento del Punto de Contacto de la UAE-DIAN en el Sur de Cali</t>
  </si>
  <si>
    <t>Soporte de Pared</t>
  </si>
  <si>
    <t xml:space="preserve">Adquisición e instalación de pasamanos para el edificio BCH de la Dirección Seccional de Aduanas de cali. </t>
  </si>
  <si>
    <t xml:space="preserve">Servicio de reparación de la tapa del tanque elevado de agua de la seccional de Aduanas de Cali </t>
  </si>
  <si>
    <t xml:space="preserve">Cuarta </t>
  </si>
  <si>
    <t>Aires acondicionados</t>
  </si>
  <si>
    <t xml:space="preserve">Adquisición e instalación de aires acondicionados tipo de mini split para la Dirección seccional de Impuestos  </t>
  </si>
  <si>
    <t xml:space="preserve">Servicio Integral de Aseo, Cafetería, mantenimiento de zonas comunes de la Dirección Seccional de Impuesto y Aduanas de Cali.  </t>
  </si>
  <si>
    <t>Arrendamiento de bodega para el funcionamiento del Archivo Central de las Direcciones Seccionales de Impuestos y Aduanas de Cartagena</t>
  </si>
  <si>
    <t>Dirección Secc de Aduanas de Cartagena</t>
  </si>
  <si>
    <t>Dirección Seccional de Aduanas de Cartagena</t>
  </si>
  <si>
    <t>Diana Marcela Manchola Varón</t>
  </si>
  <si>
    <t>Directora Seccional (A)</t>
  </si>
  <si>
    <t>dmancholav@dian.gov.co</t>
  </si>
  <si>
    <t>13-10-00-048</t>
  </si>
  <si>
    <t>Lavado de tanques de las sedes de las Direcciones Seccionales de Impuestos y Aduanas de Cartagena</t>
  </si>
  <si>
    <t>Mantenimiento de los equipos del sistema de bombeo de agua potable de la DIAN Cartagena</t>
  </si>
  <si>
    <t>Suministro de sellos para las Direcciones Seccionales de Aduanas e Impuestos de Cartagena</t>
  </si>
  <si>
    <t>Suministro de materiales eléctricos, hidrosanitarios y de ferretería para el mantenimiento y reparaciones locativas indispensables de las sedes de las Direcciones Seccionales de Impuestos y Aduanas de Cartagena</t>
  </si>
  <si>
    <t>72102900;72154066;72101507</t>
  </si>
  <si>
    <t>Servicio de mantenimiento y reparacion de instalaciones - Mantenimiento general de equipos de oficina</t>
  </si>
  <si>
    <t>Mantenimiento preventivo y/o correctivo de los bienes muebles de las Direcciones Seccionales de Aduanas e Impuestos de Cartagena</t>
  </si>
  <si>
    <t>Mantenimiento preventivo y calibracion de cabina extractora de gases del Laboratorio de la DSA de Cartagena</t>
  </si>
  <si>
    <t>Mantenimiento preventivo y correctivo del espectrofotómetro de luz infrarroja del laboratorio de la DSA Cartagena</t>
  </si>
  <si>
    <t>Mantenimiento preventivo y certificación metrológica de balanzas analíticas del laboratorio de la DSA Cartagena.</t>
  </si>
  <si>
    <t>Suministro de combustible para las plantas eléctricas y vehículos asignados a las Direcciones Seccionales de Impuestos y Aduanas de Cartagena</t>
  </si>
  <si>
    <t>Servicios de instalación de mecanismos de control y dispositivos relacionados</t>
  </si>
  <si>
    <t>Mantenimiento preventivo y/o correctivo del sistema de detección de materiales radiactivos y sus subsistemas, incluyendo todo el hardware y software con inclusión de repuestos originales, ubicado en la Sociedad Portuaria de Cartagena para la Dirección Seccional de Aduanas de Cartagena.</t>
  </si>
  <si>
    <t>Mantenimiento preventivo y/o correctivo con suministro de repuestos nuevos y originales, previa aprobación de la UAE-DIAN, para equipos Rayos X marca Smiths electrónicos y mecánicos de la Dirección Seccional de Aduanas de Cartagena.</t>
  </si>
  <si>
    <t xml:space="preserve">Mantenimiento preventivo y/o correctivo de vehículos para los vehículos de las Direcciones Seccionales de Impuestos y Aduanas de Cartagena </t>
  </si>
  <si>
    <t>78101500;78101600;78101700;78101800;78101900</t>
  </si>
  <si>
    <t>Transporte de carga</t>
  </si>
  <si>
    <t>Contratar el servicio de transporte multimodal a nivel nacional de muestras peligrosas y de manejo especificado, desde la Dirección Seccional de Aduanas de Cartagena hasta la Subdirección del Laboratorio de Aduanas en Bogota D.C.</t>
  </si>
  <si>
    <t>Diana Marcela Manchola Varon</t>
  </si>
  <si>
    <t>6700111 961503</t>
  </si>
  <si>
    <t>Contratar el Servicio integral de aseo y cafetería mediante la modalidad de Órdenes de Compra a través de la Agencia de Contratación Pública - Colombia Compra Eficiente, al amparo del Acuerdo Marco de Precios CCE-972-AMP–2019, generación III, para las Direcciones Seccionales de Impuestos y Aduanas de Cartagena</t>
  </si>
  <si>
    <t>Compraventa de reactivos, insumos y elementos para el funcionamiento del Laboratorio  de la Dirección Seccional de Aduanas de Cartagena</t>
  </si>
  <si>
    <t>Arrendamiento de un inmueble comercial en la ciudad de Pamplona Norte de Santander para el funcionamiento de la sede de la Dirección Seccional Delegada de Impuestos y Aduanas de Pamplona</t>
  </si>
  <si>
    <t>Delegada de Impuestos y Aduanas de Pamplona</t>
  </si>
  <si>
    <t>Dirección Seccional de Aduanas de Cúcuta</t>
  </si>
  <si>
    <t>Mariela Alzate Villarraga</t>
  </si>
  <si>
    <t>malzatev@dian.gov.co</t>
  </si>
  <si>
    <t>13-10-00-089</t>
  </si>
  <si>
    <t>Arrendamiento de inmueble para bodega en la ciudad de Pamplona Norte de Santander para el funcionamiento del archivo central de la Dirección Seccional Delegada de Impuestos y Aduanas de Pamplona</t>
  </si>
  <si>
    <t>Arrendamiento de un inmueble tipo oficina en la ciudad de Pamplona Norte de Santander para el funcionamiento del puesto de control permanente para revisión de vehículos de carga en la Dirección Seccional Delegada de Impuestos y Aduanas de Pamplona</t>
  </si>
  <si>
    <t>Arrendamiento de local ubicado en la ciudad de Ocaña para el funcionamiento de punto de contacto de la Dirección Seccional de Impuestos de Cúcuta en Ocaña</t>
  </si>
  <si>
    <t>Dirección Secc de Aduanas de Cúcuta</t>
  </si>
  <si>
    <t>Arrendamiento de un puesto de parqueadero para un vehículo asignado a la Dirección seccional de Impuestos de Cúcuta</t>
  </si>
  <si>
    <t>Arrendamiento de inmueble con sus servicios conexos para ejercer control de carga a operaciones de comercio exterior procedente de Venezuela para la Dirección Seccional de Aduanas de Cúcuta.</t>
  </si>
  <si>
    <t>Mantenimiento preventivo y/o correctivo con inclusión de repuestos para el equipo de RAYOS-X MARCA L3 COMMUNICATIONS SECURITY &amp; DETECTION SYSTEMS tanto electrónicos como mecánicos a cargo de la Dirección Seccional de Aduanas de Cúcuta</t>
  </si>
  <si>
    <t>Suministro de combustible para vehículos asignados a la Dirección Seccional de Impuestos de Cúcuta, Dirección Seccional de Aduanas de Cúcuta y Delegada de Impuestos y Aduanas de Pamplona, planta eléctrica de la Dirección Seccional de Impuestos de Cúcuta y Dirección Seccional de Aduanas de Cúcuta</t>
  </si>
  <si>
    <t>Mantenimiento preventivo y correctivo con suministro de repuestos, para los vehículos asignados a la Dirección Seccional de Impuestos de Cúcuta, Dirección Seccional de Aduanas de Cúcuta y Delegada de Impuestos y Aduanas de Pamplona</t>
  </si>
  <si>
    <t>39121700;31162800</t>
  </si>
  <si>
    <t>Ferretería eléctrica y suministros - Ferretería en general</t>
  </si>
  <si>
    <t>Suministro de materiales eléctricos, hidrosanitarios y de ferretería para el mantenimiento y reparaciones locativas indispensables de las sedes de la Dirección Seccional de Impuestos de Cúcuta, Dirección Seccional de Aduanas de Cúcuta, Dirección Seccional Delegada de Impuestos y Aduanas de Pamplona, Punto de Contacto de Ocaña y Zonas Primarias</t>
  </si>
  <si>
    <t>72101507;76111501</t>
  </si>
  <si>
    <t xml:space="preserve">Servicio de mantenimiento de edificios - Servicios de limpieza de edificios </t>
  </si>
  <si>
    <t>Servicio de mantenimiento a bienes iinmuebles recibidos en dación en pago a cargo de la Dirección Seccional de Aduanas de Cúcuta</t>
  </si>
  <si>
    <t>Mantenimiento preventivo y correctivo con inclusión de repuestos para las motobombas y sistemas hidráulicos a cargo de la Dirección Seccional de Aduanas de Cúcuta y de la Dirección seccional de Impuestos de Cúcuta</t>
  </si>
  <si>
    <t>Servicio de limpieza de tanques</t>
  </si>
  <si>
    <t>Servicio de Lavado, desinfección y adecuaciones de los tanques de almacenamiento de agua potable subterráneo, limpieza de cajas residuales, cajas de aguas lluvias de la Dirección Seccional de Impuestos Cúcuta y Dirección Seccional de Aduanas de Cúcuta</t>
  </si>
  <si>
    <t>Servicio integral de aseo y cafeteria mediante la modalidad de Ordenes de compra a traves de Colombia Compra Eficiente, al amparo del Acuerdo Marco de Precios, para la Dirección Seccional de Impuestos y Aduanas de Cúcuta, Dirección Seccional de Impuestos de Cúcuta punto de contacto Ocaña, Dirección Seccional de Aduanas de Cúcuta, Dirección Seccional Delegada de Impuestos y Aduanas de Pamplona, Puesto de Control de Dirección Seccional Delegada de Impuestos y Aduanas de Pamplona</t>
  </si>
  <si>
    <t xml:space="preserve">Mantenimiento preventivo y correctivo de muebles de oficina y adquisicón de archivadores en la Dirección Seccional de Impuestos de Cúcuta, Dirección Seccional de Aduanas de Cúcuta, Dirección Seccional Delegada de Impuestos y Aduanas de Pamplona y Punto de Contacto en Ocaña </t>
  </si>
  <si>
    <t>Servicio de instalación y reparación de ventanas, puertas y alambrado</t>
  </si>
  <si>
    <t xml:space="preserve">Mantenimiento Preventivo y/o Correctivo con inclusión de repuestos para las puertas de vidrio, ventanas y portones ubicadas en la diferentes sedes de la DIAN Seccional Cúcuta. </t>
  </si>
  <si>
    <t>Arrendamiento de espacio interior del Edificio Danzas P.H, buitrón No. 3, ubicado en carrera 43a No. 16 a sur -38 de Medellín, para el tiraje de línea de fibra óptica de la Dirección Seccional de Aduanas de Medellín</t>
  </si>
  <si>
    <t>Dirección Secc de Aduanas de Medellín</t>
  </si>
  <si>
    <t>Dirección Seccional de Aduanas de Medellín</t>
  </si>
  <si>
    <t>Sonia Cristina Uribe Vasquez</t>
  </si>
  <si>
    <t>suribev@dian.gov.co</t>
  </si>
  <si>
    <t>4936800 112501</t>
  </si>
  <si>
    <t>13-10-00-090</t>
  </si>
  <si>
    <t>Servicio de mantenimiento de energía de emergencia o de reserva</t>
  </si>
  <si>
    <t>Suministro de energía térmica para el sistema de aire acondicionado y demás actividades conexas para su funcionamiento, ubicado en el Edificio de la DIAN en Medellín, sede Alpujarra</t>
  </si>
  <si>
    <t>Mantenimiento preventivo y/o correctivo con inclusión de repuestos para los equipos fijos de RAYOS-X MARCA L-3 COMUNICATIONS tanto electrónico como mecánico, que tiene a cargo la División de la Operación Aduanera de la Dirección Seccional de Aduanas de Medellín.</t>
  </si>
  <si>
    <t>Mantenimiento preventivo y/o correctivo con suministro de repuestos nuevos y originales, previa aprobación de la UAE-DIAN, para el equipo Rayos X marca Smiths electrónico y mecánico de la División de la Operación Aduanera de la Dirección Seccional de Aduanas de Medellín</t>
  </si>
  <si>
    <t>Suministro de combustible para los vehículos asignados y plantas eléctricas  de la DIAN Medellín</t>
  </si>
  <si>
    <t>Mantenimiento preventivo y/o correctivo, para los vehículos asignados a las Direcciones Seccionales de Impuestos y Aduanas de Medellín</t>
  </si>
  <si>
    <t>Servicios de cerrajería</t>
  </si>
  <si>
    <t xml:space="preserve">Servicio de cerrajería para bienes muebles, vehículos e inmuebles de las Direcciones Seccionales de Impuestos y de Aduanas de Medellín, y para la apertura de chapas, cerraduras y candados que se requieran en los operativos aduaneros y de impuestos que la UAE-DIAN de Medellín realice. </t>
  </si>
  <si>
    <t>60121700;60121701</t>
  </si>
  <si>
    <t>Suministro de sellos para las Direcciones Seccionales de Impuestos y Aduanas de Medellín</t>
  </si>
  <si>
    <t xml:space="preserve">Servicio de instalación y mantenimiento de equipos hidráulicos </t>
  </si>
  <si>
    <t>Mantenimiento preventivo y/o correctivo para el sistema hidroneumático y lavado de tanques de las sedes de las Direcciones Seccionales de Impuestos y Aduanas de Medellín</t>
  </si>
  <si>
    <t xml:space="preserve">Servicio de instalación y reparación de ventanas, puertas y alambrado </t>
  </si>
  <si>
    <t>Mantenimiento preventivo y/o correctivo para las puertas electromecánicas y/o puertas de garaje y demás de las sedes de la UAE-DIAN en Medellín</t>
  </si>
  <si>
    <t>Suministro de materiales eléctricos, hidrosanitarios y de ferretería para el mantenimiento y reparaciones locativas indispensables de las sedes de la UAE-DIAN ubicadas en Medellín</t>
  </si>
  <si>
    <t>Mantenimiento general de equipos de oficina</t>
  </si>
  <si>
    <t>Mantenimiento preventivo y/o correctivo con suministro de repuestos, para equipos de oficina y electrodomésticos ubicados en las sedes de la entidad en Medellín</t>
  </si>
  <si>
    <t xml:space="preserve">Suministro de reactivos, insumos y elementos para el funcionamiento del Laboratorio Químico de la División de Gestión de la Operación Aduanera de la Dirección Seccional de Aduanas de Medellín </t>
  </si>
  <si>
    <t xml:space="preserve">Suministro de lámparas, luminarias y accesorios eléctricos necesarios para el funcionamiento de las sedes de la UAE-DIAN en Medellín </t>
  </si>
  <si>
    <t>Disposición final de los residuos químicos y remanentes de muestras generados por el Laboratorio Químico de la División de Gestión de la Operación Aduanera de la Dirección Seccional de Aduanas de Medellín, incluyendo recolección y transporte</t>
  </si>
  <si>
    <t>Contratar el Servicio integral de aseo y cafetería, para las diferentes sedes de la Dirección Seccional de Impuestos y Aduanas de Medellín</t>
  </si>
  <si>
    <t>Mantenimiento preventivo y/o correctivo con inclusión de repuestos, accesorios y elementos a las puertas de vidrio ubicadas en  las oficinas e instalaciones de las diferentes sedes de la DIAN  Seccional Medellín</t>
  </si>
  <si>
    <t>Control de plagas</t>
  </si>
  <si>
    <t>Servicio de termo nebulización a todo costo de todos los espacios y de los archivos documentales, contra ácaros, para la DIAN de Medellín y todas sus sedes</t>
  </si>
  <si>
    <t>Mantenimiento preventivo y/o correctivo y calibración de los equipos de laboratorio de la División Gestión de la Operación Aduanera de la Dirección Seccional de Aduanas de Medellín</t>
  </si>
  <si>
    <t>81102701;81101713</t>
  </si>
  <si>
    <t>Servicio técnico y de diseño de instrumentos de medición y de registro electrónicos</t>
  </si>
  <si>
    <t>Servicio de mantenimiento preventivo y correctivo con inclusión de repuestos, accesorios y elementos a los sensores de humo; ubicados en  las oficinas e instalaciones de las diferentes sedes de la DIAN  Seccional Medellín</t>
  </si>
  <si>
    <t>Detectores de humo</t>
  </si>
  <si>
    <t>Adquisición con instalación a todo costo de sensores detector de humo con alarma para ubicar en las diferentes sedes de la  Dian Medellín</t>
  </si>
  <si>
    <t>Equipo de toma de muestras</t>
  </si>
  <si>
    <t>Compraventa de equipos para el análisis de textiles en el laboratorio químico de la División de la Operación Aduanera de la Dirección Seccional de Aduanas de Medellín</t>
  </si>
  <si>
    <t>Cadenas de seguridad o accesorios</t>
  </si>
  <si>
    <t>Compraventa de precintos de alta seguridad tipo botella, para el control de la operación aduanera de la Dirección Seccional de Aduanas de Medellin</t>
  </si>
  <si>
    <t>Servicios transporte de carga por carretera (en camión) a nivel regional y nacional</t>
  </si>
  <si>
    <t>Servicio de transporte de muestras de mercancías desde el laboratorio de la Dirección Seccional de Aduanas de Medellín hasta la Coordinación de los servicios de laboratorio del Nivel central de Bogotá</t>
  </si>
  <si>
    <t>Frascos para laboratorio</t>
  </si>
  <si>
    <t>Adquisición de frascos de laboratorio para la toma de muestras en el laboratorio de la Dirección Seccional de Aduanas de Medellín</t>
  </si>
  <si>
    <t>Arrendamiento de bien inmueble para el funcionamiento del Archivo Central la Dirección Seccional de Impuestos y Aduanas de Arauca</t>
  </si>
  <si>
    <t>Dirección Secc de Impuestos y Aduanas de Arauca</t>
  </si>
  <si>
    <t>Dirección Seccional de Impuestos y Aduanas de Arauca</t>
  </si>
  <si>
    <t>Iveth del Carmen Florez Liduenas</t>
  </si>
  <si>
    <t>iflorezl@dian.gov.co</t>
  </si>
  <si>
    <t>6079999 341001</t>
  </si>
  <si>
    <t>13-10-00-034</t>
  </si>
  <si>
    <t>Ferretería eléctrica y Suministro</t>
  </si>
  <si>
    <t>Suministro de materiales Eléctricos, hidrosanitarios y de Ferretería para el mantenimiento y reparaciones Locativas Indispensable de la Sede de la Dirección Seccional de Impuestos y Aduanas de Arauca.</t>
  </si>
  <si>
    <t>Mantenimiento preventivo y/o correctivo con suministro de repuestos nuevos y originales, para los vehículos asignados a la Dirección Seccional de Impuestos y Aduanas de Arauca</t>
  </si>
  <si>
    <t>Suministro de combustibles para vehículos asignados para el funcionamiento de la dirección seccional de impuestos y aduanas de Arauca</t>
  </si>
  <si>
    <t>Mantenimiento preventivo y/o correctivo de electrobomba, con suministro de repuestos nuevos y originales, lavado y desinfección de tanques de almacenamiento de agua potable ubicados en las sedes de la Dirección Seccional de Impuestos y Aduanas de Arauca</t>
  </si>
  <si>
    <t>Contratar el servicio integral de aseo y cafeteria  mediante la modalidad de Órdenes de compra a traves de la Agencia de Contratación Publica - Colombia Compra Eficiente, al amparo del Acuerdo Marco de Precios CCE-972-AMP-2019, generación III, para  la Dirección Seccional de Impuestos y Aduanas de Arauca</t>
  </si>
  <si>
    <t xml:space="preserve">Mantenimiento inmobiliario </t>
  </si>
  <si>
    <t>Mantenimiento preventivo y  correctivo de puertas de vidrio de la Dirección Seccional de Impuestos y Aduanas de Arauca</t>
  </si>
  <si>
    <t>44101500;44101600;44101700;44101800</t>
  </si>
  <si>
    <t>Maquinaria, suministros y accesorios de oficina</t>
  </si>
  <si>
    <t>suministro de elementos para la adecuacion del auditorio de la Dirección Seccional de Impuestos y Aduanas de Arauca</t>
  </si>
  <si>
    <t>6079999 341002</t>
  </si>
  <si>
    <t xml:space="preserve">sillas para grupos de trabajo </t>
  </si>
  <si>
    <t>Arrendamiento de un inmueble  para el archivo central de la dirección seccional de impuestos y aduanas de armenia</t>
  </si>
  <si>
    <t>Dirección Secc de Impuestos y Aduanas de Armenia</t>
  </si>
  <si>
    <t>Dirección Seccional de Impuestos y Aduanas de Armenia</t>
  </si>
  <si>
    <t>Ruby Arbelaez Arbelaez</t>
  </si>
  <si>
    <t>rarbelaeza@dian.gov.co</t>
  </si>
  <si>
    <t>13-10-00-001</t>
  </si>
  <si>
    <t>Suministro de materiales eléctricos, hidrosanitarios y de ferretería para el mantenimiento y reparaciones locativas de la sede de la dirección seccional de impuestos aduanas de armenia</t>
  </si>
  <si>
    <t>Suministro de combustible para la planta eléctrica y vehículos asignados para el funcionamiento de la dirección seccional de armenia</t>
  </si>
  <si>
    <t>Mantenimiento preventivo y/o correctivo con suministro de repuestos e insumos nuevos y originales, sanitarios, de aguas lluvias, motobombas, equipos contra incendio, lavado y desinfección de tanques de almacenamiento de agua, ubicados en la dirección seccional de impuestos y aduanas de armenia</t>
  </si>
  <si>
    <t>Mantenimiento preventivo y/o correctivo, con suministro de repuestos nuevos y originales para los vehículos asignados  a la dirección seccional de  armenia</t>
  </si>
  <si>
    <t>Priemra</t>
  </si>
  <si>
    <t>Arrendamiento de instalaciones comerciales o industriales.</t>
  </si>
  <si>
    <t>Arrendamiento de un inmueble con un área de 140 m2 aproximadamente, para el funcionamiento del Archivo Central de la Dirección Seccional de Impuestos y Aduanas de Barrancabermeja.</t>
  </si>
  <si>
    <t>Dirección Sec de Impuestos y Aduanas de Barrancabermeja</t>
  </si>
  <si>
    <t>Dirección Seccional de Impuestos y Aduanas de Barrancabermeja</t>
  </si>
  <si>
    <t>Nebardo Melo Mancilla</t>
  </si>
  <si>
    <t>nmelom@dian.gov.co</t>
  </si>
  <si>
    <t>13-10-00-029</t>
  </si>
  <si>
    <t>Arrendamiento de parqueadero para vehículo asignado a la Dirección Seccional de Impuestos y Aduanas de Barrancabermeja.</t>
  </si>
  <si>
    <t>Servicios de Mantenimiento y reparación de vehículos</t>
  </si>
  <si>
    <t>Mantenimiento preventivo y/o correctivo con suministro de repuestos nuevos y originales para los vehículos asignados para el funcionamiento de la Dirección Seccional de Impuestos y Aduanas de Barrancabermeja.</t>
  </si>
  <si>
    <t>Compra de materiales eléctricos, hidrosanitarios y de ferretería para el mantenimiento y reparaciones locativas de la sede de la Dirección Seccional de Impuestos y Aduanas de Barrancabermeja.</t>
  </si>
  <si>
    <t>Suministro de Combustible para vehículos oficiales y planta eléctrica de la Dirección Seccional de Impuestos y Aduanas de Barrancabermeja.</t>
  </si>
  <si>
    <t>Contratar el servicio integral de aseo y cafeteria para la Dirección Seccional de Impuestos y Aduanas de Barrancabermeja, mediante la modalidad de Órden de compra, a traves de Colombia Compra Eficiente, al amparo del Acuerdo Marco de Precios CCE-972-AMP-2019</t>
  </si>
  <si>
    <t>Mantenimiento preventivo y/o correctivo con suministro de repuestos nuevos y originales, para la motobomba y tanque subterráneo de agua potable de la Dirección Seccional de Impuestos y Aduanas de Barrancabermeja, incluyendo diagnóstico del agua potable almacenada.</t>
  </si>
  <si>
    <t>Mantenimiento preventivo y/o correctivo de puertas de vidrio de seguridad ubicadas en la sede de la Dirección Seccional de Impuestos y Aduanas de Barrancabermeja.</t>
  </si>
  <si>
    <t>Mantenimiento o monitoreo de alarmas contra incendios</t>
  </si>
  <si>
    <t>Mantenimiento general al sistema de la alarma de evacuación del edificio sede de la Dirección Seccional de Impuestos y Aduanas de Barrancabermeja y sistema contra incendio del Archivo Central de la Dirección Seccional Barrancabermeja.</t>
  </si>
  <si>
    <t>Arrendamiento de Instalaciones comerciales e industriales</t>
  </si>
  <si>
    <t>Servicio de arrendamiento para la Dirección Seccional de Impuestos y Aduanas de Bucaramanga por parte del arrendador de un área de 600 m2 de un inmueble ubicado en el km 1 vía Girón Chimita El Palenque Industria Wonder Bodega No. 6 Thomas MTI – Bucaramanga, identificado con matrícula inmobiliaria No. 300-177022,</t>
  </si>
  <si>
    <t>Dirección Secc de Impuestos y Aduanas de Bucaramanga</t>
  </si>
  <si>
    <t>Dirección Seccional de Impuestos y Aduanas de Bucaramanga</t>
  </si>
  <si>
    <t>Mabel Elena Zambrano Rueda</t>
  </si>
  <si>
    <t>scadenas@dian.gov.co</t>
  </si>
  <si>
    <t>13-10-00-004</t>
  </si>
  <si>
    <t>Transporte por carretera</t>
  </si>
  <si>
    <t>Servicio de transporte al Aeropuerto Palonegro para los funcionarios de la División de la Operación Aduanera para la Dirección Seccional de Impuestos y Aduanas de Bucaramanga.</t>
  </si>
  <si>
    <t>Suministro de combustible para los vehículos asignados para el funcionamiento de la Dirección Seccional de Impuestos y Aduanas de Bucaramanga.</t>
  </si>
  <si>
    <t>Suministro de materiales eléctricos, hidrosanitarios, de ferretería y demás artículos indispensables para la adecuada conservación de los inmuebles asignados a la Dirección Seccional de Impuestos y Aduanas de Bucaramanga</t>
  </si>
  <si>
    <t>Mantenimiento preventivo y/o correctivo con suministro de repuestos, para los vehículos asignados para el funcionamiento de la Dirección Seccional de Impuestos y Aduanas Nacionales de Bucaramanga</t>
  </si>
  <si>
    <t>Servicio de mantenimiento o administración de estaciones de bombeo</t>
  </si>
  <si>
    <t>Mantenimiento preventivo y/o correctivo con suministro de repuestos, para las motobombas, y lavado de tanques de almacenamiento de agua potable y aguas residuales de la Dirección Seccional de Impuestos y Aduanas de Bucaramanga</t>
  </si>
  <si>
    <t>Mantenimiento preventivo y/o correctivo con suministro de repuestos para las puertas manuales y portones eléctricos de los inmuebles asignados a la Dirección Seccional de Impuestos y Aduanas de Bucaramanga</t>
  </si>
  <si>
    <t>Suministro de combustible diésel para la planta eléctrica de la Dirección Seccional de Impuestos y Aduanas de Bucaramanga</t>
  </si>
  <si>
    <t>Arrendamiento de inmueble para el funcionamiento del archivo central de la Direcciòn Seccional de Impuestos y Aduanas de Buenaventura</t>
  </si>
  <si>
    <t>Dirección Secc de Impuestos y Aduanas de Buenaventura</t>
  </si>
  <si>
    <t>Dirección Seccional de Impuestos y Aduanas de Buenaventura</t>
  </si>
  <si>
    <t>Angela Rocio Bonilla Campaz</t>
  </si>
  <si>
    <t>abonillac@dian.gov.co</t>
  </si>
  <si>
    <t>13-10-00-035</t>
  </si>
  <si>
    <t>Mantenimiento integral preventivo y correctivo con inclusión de repuestos para los vehículos de la Dirección Seccional de Impuestos y Aduanas de Buenaventura.</t>
  </si>
  <si>
    <t>Suministro de combustible para los vehículos de la Dirección Seccional de Impuestos y Aduanas de Buenaventura</t>
  </si>
  <si>
    <t>Suministro de combustible para la planta electrica de la Dirección Seccional de Impuestos y Aduanas de Buenaventura</t>
  </si>
  <si>
    <t>Mantenimiento preventivo y/o correctivo del sistema de evacuación de aguas lluvias del Edificio sede de la Dirección Seccional de Impuestos y Aduanas de Buenaventura.</t>
  </si>
  <si>
    <t>Mantenimiento preventivo y/o correctivo del sistema de red contra incendios del Edificio sede de la Dirección Seccional de Impuestos y Aduanas de Buenaventura.</t>
  </si>
  <si>
    <t>Mantenimiento preventivo y/o correctivo con suministro de repuestos para los relojes radicadores de correspondencia de la Dirección Seccional de Impuestos y Aduanas de Buenaventura.</t>
  </si>
  <si>
    <t xml:space="preserve">Mantenimiento preventivo y/o correctivo de puertas de vidrio y una puerta electromecanica de la Direccion Seccional de Impuestos y Aduanas de Buenaventura. </t>
  </si>
  <si>
    <t>Mantenimiento preventivo y/o correctivo con suministro de repuestos para los Equipos de laboratorio de la Dirección Seccional de Impuestos y Aduanas de Buenaventura.</t>
  </si>
  <si>
    <t>Suministro de materiales electricos, hidrosanitarios y de ferreteria para el mantenimiento y reparaciones locativas de la sede de la Dirección Seccional de Impuestos y Aduanas de Buenaventura.</t>
  </si>
  <si>
    <t>Servicio de mantenimiento y reparación de equipos eléctricos</t>
  </si>
  <si>
    <t>Mantenimiento preventivo y/o correctivo con suministro de repuestos para la Sub estación electrica de la Dirección Seccional de Impuestos y Aduanas de Buenaventura.</t>
  </si>
  <si>
    <t>Mantenimiento preventivo y/o correctivo para los tanques de almacenamiento de agua potable y aguas lluvias de la Dirección Seccional de Impuestos y Aduanas de Buenaventura.</t>
  </si>
  <si>
    <t>servicios de limpieza de edificios</t>
  </si>
  <si>
    <t>Servicio Integral de Aseo y Cafeteria para la Dirección Seccional de Impuestos y Aduanas de Buenaventura.</t>
  </si>
  <si>
    <t>Suministro de materiales eléctricos, hidrosanitarios y de ferretería para efectuar reparaciones locativas indispensables para el funcionamiento de la sede de la Dirección Seccional de Impuestos y Aduanas de Florencia</t>
  </si>
  <si>
    <t>Dirección Secc de Impuestos y Aduanas de Florencia</t>
  </si>
  <si>
    <t>Dirección Seccional de Impuestos y Aduanas de Florencia</t>
  </si>
  <si>
    <t>Hernando Vasquez Villarruel</t>
  </si>
  <si>
    <t>hvasquezv@dian.gov.co</t>
  </si>
  <si>
    <t>13-10-00-028</t>
  </si>
  <si>
    <t>Suministro de combustible para el vehículo y planta electrica  de la Dirección Seccional de Impuestos y Aduanas de Florencia</t>
  </si>
  <si>
    <t>Mantenimiento preventivo y/o correctivo con suministro de repuestos nuevos y originales, previa aprobación de la UAE-DIAN, para los vehículos asignados para el funcionamiento de la Dirección Seccional de Impuestos y Aduanas de Florencia</t>
  </si>
  <si>
    <t>Arrendamiento de parqueadero para el vehículo de la Dirección Seccional de Impuestos y Aduanas de Florencia</t>
  </si>
  <si>
    <t>Servicios de  mantenimiento o administración  de estaciones de bombeo</t>
  </si>
  <si>
    <t>Mantenimiento preventivo y/o correctivo con suministro de repuestos, para motobombas eléctricas del sistema de red contra incendios y del sistema de presión de agua potable en la  Direccion Seccionales de Impuestos y Aduanas de Florencia</t>
  </si>
  <si>
    <t>Contratar el Servicio integral de aseo y cafetería para el funcionamiento de la Dirección Seccional de Impuestos y Aduanas de Florencia</t>
  </si>
  <si>
    <t>Arrendamiento de un inmueble para el funcionamiento del Archivo de la Dirección Seccional de Impuestos y Aduanas de Girardot</t>
  </si>
  <si>
    <t>Dirección Secc de Impuestos y Aduanas de Girardot</t>
  </si>
  <si>
    <t>Dirección Seccional de Impuestos y Aduanas de Girardot</t>
  </si>
  <si>
    <t>Vilma Garcia Santos</t>
  </si>
  <si>
    <t>vgarcias@dian.gov.co</t>
  </si>
  <si>
    <t>13-10-00-008</t>
  </si>
  <si>
    <t>petróleo y destilados</t>
  </si>
  <si>
    <t>Mantenimiento preventivo y/o correctivo con inclusión de repuestos y accesorios para los vehículos de la Dirección Seccional de Impuestos y Aduanas de Girardot</t>
  </si>
  <si>
    <t>Mantenimiento de terrenos exteriores</t>
  </si>
  <si>
    <t>Servicio de mantenimiento, poda y limpieza a todo costo del lote adjudicado en dación en pago a cargo de la dirección seccional de Impuestos y Aduanas de Girardot</t>
  </si>
  <si>
    <t>Suministro de materiales eléctricos, hidrosanitarios y de ferretería para la dirección seccional de impuestos y aduanas de Girardot</t>
  </si>
  <si>
    <t>mantenimiento preventivo y/o correctivo con inclusion de repuestos para las motobombas de la dirección seccional de impuestos y aduanas de Girardot</t>
  </si>
  <si>
    <t>Servicio de limpieza de edificios</t>
  </si>
  <si>
    <t>Servicio integral de Aseo y Cafeteria para la Direccion Seccional de Impuestos y Aduanas de Girardot</t>
  </si>
  <si>
    <t>Arrendamiento de un inmueble,  así como las áreas comunes, los usos conexos y servicios públicos necesarios para el normal funcionamiento de la sede del archivo central, así como espacios de parqueaderos cubiertos y señalizados para el parque automotor de la Dirección Seccional de Impuestos y Aduanas de Ibagué</t>
  </si>
  <si>
    <t>Dirección Secc de Impuestos y Aduanas de Ibagué</t>
  </si>
  <si>
    <t>Dirección Seccional de Impuestos y Aduanas de Ibagué</t>
  </si>
  <si>
    <t>Miguel Ángel Marentes Sarmiento</t>
  </si>
  <si>
    <t>mmarentess@dian.gov.co</t>
  </si>
  <si>
    <t xml:space="preserve">2771122 991001 </t>
  </si>
  <si>
    <t>13-10-00-009</t>
  </si>
  <si>
    <t>combustible diesel</t>
  </si>
  <si>
    <t>Suministro de combustible para los vehículos y la planta electrica de la Dirección Seccional de Impuestos y Aduanas de Ibagué</t>
  </si>
  <si>
    <t xml:space="preserve">Servicios de Mantenimiento y reparación de vehículos </t>
  </si>
  <si>
    <t>Mantenimiento preventivo y correctivo con suministro de repuesto nuevos y originales, para los vehículos de la Dirección Seccional de Impuestos y Aduanas de Ibagué.</t>
  </si>
  <si>
    <t>72154022;72154055</t>
  </si>
  <si>
    <t>Servicios de mantenimiento y reparación de instaciones y Servicio de Limpieza de Tanques</t>
  </si>
  <si>
    <t>Mantenimiento preventivo y/o correctivo con suministro de repuestos nuevos y originales, para los equipos hidráulicos, los fluxómetros y, lavado y desinfección de los tanques de agua potable de la Dirección Seccional de Impuestos y Aduanas de Ibagué.</t>
  </si>
  <si>
    <t>Suministro de materiales eléctricos, hidrosanitarios y de ferretería para el mantenimiento y reparaciones locativas indispensables de la sede de la Dirección Seccional de Impuestos de Aduanas de Ibagué.</t>
  </si>
  <si>
    <t>Servicios de terminado interior, dotación y remodelación</t>
  </si>
  <si>
    <t>Mantenimiento de Mobiliario de oficina de la Dirección Seccional de Impuestos y Aduanas de Ibagué.</t>
  </si>
  <si>
    <t>Arrendamiento de local en la zona urbana de la ciudad de Ipiales, para el funcionamiento del Archivo Central de la Dirección Seccional de Impuestos y Aduanas de Ipiales.</t>
  </si>
  <si>
    <t>Dirección Secc de Impuestos y Aduanas de Ipiales</t>
  </si>
  <si>
    <t>Dirección Seccional de Impuestos y Aduanas de Ipiales</t>
  </si>
  <si>
    <t>Oswaldo Gaviria Bolaños</t>
  </si>
  <si>
    <t>ogaviriab@dian.gov.co</t>
  </si>
  <si>
    <t>13-10-00-037</t>
  </si>
  <si>
    <t>Suministro de combustible para la Dirección Seccional de Impuestos y Aduanas de Ipiales.</t>
  </si>
  <si>
    <t>Mantenimiento preventivo y/o correctivo con suministro de repuestos nuevos y originales, previa aprobación de la UAE-DIAN, para los vehículos asignados para el funcionamiento de la Dirección Seccional de Impuestos y Aduanas de Ipiales.</t>
  </si>
  <si>
    <t>Suministro de materiales eléctricos, hidrosanitarios y de ferretería para el mantenimiento y reparaciones locativas de la sede de la Dirección Seccional de Impuestos y Aduanas de Ipiales.</t>
  </si>
  <si>
    <t>Servicio integreal de aseo y cafeteria</t>
  </si>
  <si>
    <t>Servicio integral de aseo y cafeteria para la Derección Seccional de Ipiales y punto control CENAF Rumichaca</t>
  </si>
  <si>
    <t>prestación de Servicios</t>
  </si>
  <si>
    <t>Servicio de mantenimiento o reparación de tanques</t>
  </si>
  <si>
    <t>Servicio de lavado y mantenimiento de los tanques y pozo subterráneo de la Dirección Seccional de Impuestos y Aduanas de Leticia</t>
  </si>
  <si>
    <t>Dirección Secc de Impuestos y Aduanas de Leticia</t>
  </si>
  <si>
    <t>Dirección Seccional de Impuestos y Aduanas de Leticia</t>
  </si>
  <si>
    <t>José Omar Giraldo Valencia</t>
  </si>
  <si>
    <t>jgiraldov@dian.gov.co</t>
  </si>
  <si>
    <t>13-10-00-038</t>
  </si>
  <si>
    <t>Servicios de mantenimiento o administración de sistemas de bombeo</t>
  </si>
  <si>
    <t>Mantenimiento preventivo y/o correctivo con suministro de repuestos nuevos y originales, previa aprobación de la UAE-DIAN, para las motobombas de la Dirección Seccional de Impuestos y Aduanas de Leticia</t>
  </si>
  <si>
    <t>78181500;25172504</t>
  </si>
  <si>
    <t>Servicios de mantenimiento y reparación de vehículos, Llantas para automóviles o camionetas</t>
  </si>
  <si>
    <t>Mantenimiento preventivo y/o correctivo con suministro de repuestos nuevos y originales, previa aprobación de la UAE-DIAN, y compraventa de cuatro llantas, para los vehículos asignados para el funcionamiento de la Dirección Seccional de Impuestos y Aduanas de Leticia</t>
  </si>
  <si>
    <t>Servicio de Limpieza de edificios</t>
  </si>
  <si>
    <t>Servicio integral de aseo y cafeteria Dirección Seccional de Impuestos y Aduanas de Leticia</t>
  </si>
  <si>
    <t>Mantenimiento preventivo y correctivo de vehículos con inclusión de repuestos, insumos , accesorios, llantas , baterías originales y revisión técnico mecánica y de emisiones contaminantes para el parque automotor de la Dian Seccional Maicao</t>
  </si>
  <si>
    <t>Dirección Secc de Impuestos y Aduanas de Maicao</t>
  </si>
  <si>
    <t>Dirección Seccional de Impuestos y Aduanas de Maicao</t>
  </si>
  <si>
    <t>Yidelma Isabel Iguaran Tromp</t>
  </si>
  <si>
    <t>yiguarant@dian.gov.co</t>
  </si>
  <si>
    <t>13-10-00-039</t>
  </si>
  <si>
    <t>Suministro de combustible para plantas Dirección seccional de Impuestos y aduanas de Maicao</t>
  </si>
  <si>
    <t>Suministro de combustible para  vehículos de la Dirección Seccional de Impuestos y aduanas de Maicao</t>
  </si>
  <si>
    <t>Suministro de materiales eléctricos, hidrosanitarios y de ferretería para el mantenimiento y reparaciones locativas indispensables de la sede de la Dirección Seccional de Impuestos y Aduanas de Maicao</t>
  </si>
  <si>
    <t>Arrendamiento de inmueble para el funcionamiento de la Dirección Seccional de Impuestos y Aduanas de Manizales</t>
  </si>
  <si>
    <t>Dirección Secc de Impuestos y Aduanas de Manizales</t>
  </si>
  <si>
    <t>Dirección Seccional de Impuestos y Aduanas de Manizales</t>
  </si>
  <si>
    <t>Martha Lucia Osorio Alzate</t>
  </si>
  <si>
    <t>mosorioa@dian.gov.co</t>
  </si>
  <si>
    <t>8968366 101001</t>
  </si>
  <si>
    <t>13-10-00-010</t>
  </si>
  <si>
    <t>Arrendamiento de un parqueadero, para los vehículos asignados a la Dirección Seccional de Impuestos y Aduanas Nacionales de Manizales</t>
  </si>
  <si>
    <t>8968366 101002</t>
  </si>
  <si>
    <t>Mantenimiento preventivo y/o correctivo con suministro de repuestos , para los vehículos asignados para el funcionamiento de la Dirección Seccional de Impuestos y Aduanas Nacionales de Manizales</t>
  </si>
  <si>
    <t>8968366 101003</t>
  </si>
  <si>
    <t>Suministro de materiales eléctricos, hidrosanitarios y de ferretería para el mantenimiento y reparaciones locativas y ornamentarías indispensables de la sede de la Dirección Seccional de Impuestos y Aduanas de Manizales</t>
  </si>
  <si>
    <t>8968366 101004</t>
  </si>
  <si>
    <t>Suministro de combustible para los vehículos asignados para el funcionamiento de la Dirección de Impuestos y Aduanas de Manizales</t>
  </si>
  <si>
    <t>8968366 101005</t>
  </si>
  <si>
    <t>Mantenimiento preventivo y correctivo de una (1) motobomba y dos (2) tanques de almacenamiento de agua ubicados en las sedes de la dirección seccional de impuestos y aduanas de Manizales.</t>
  </si>
  <si>
    <t>8968366 101006</t>
  </si>
  <si>
    <t>Contratar el servicio integral de aseo y cafeteria a nivel nacional, mediante la modalidad de Órdenes de compra a traves de la Agencia de Contratación Publica - Colombia Compra Eficiente, al amparo del Acuerdo Marco de Precios CCE-972-AMP-2019, para  la Dirección Seccional de Impuestos y Aduanas de Manizales</t>
  </si>
  <si>
    <t>8968366 101007</t>
  </si>
  <si>
    <t>Suministro de combustible para los vehículos y planta eléctrica de la Dirección de Impuestos y Aduanas de Montería</t>
  </si>
  <si>
    <t>Dirección Secc de Impuestos y Aduanas de Montería</t>
  </si>
  <si>
    <t>Dirección Seccional de Impuestos y Aduanas de Montería</t>
  </si>
  <si>
    <t>Luz Apraez Gaitan</t>
  </si>
  <si>
    <t>lapraezg@dian.gov.co</t>
  </si>
  <si>
    <t>13-10-00-012</t>
  </si>
  <si>
    <t>Mantenimiento preventivo y/o correctivo con suministro de repuestos nuevos y originales, previa aprobación de la UAE-DIAN, para los vehículos asignados para el funcionamiento de la Dirección de Impuestos y Aduanas de Montería</t>
  </si>
  <si>
    <t>Descripción, Mantenimiento preventivo, Equipo de Elevación de Agua Potable</t>
  </si>
  <si>
    <t>Mantenimiento preventivo y/o correctivo con suministro de repuestos, accesorios e insumos nuevos y originales, previa aprobación de la UAE-Dian, para los equipos del sistema hidráulico y sanitario de la Dirección de Impuestos y Aduanas de Montería</t>
  </si>
  <si>
    <t>Servicio de mantenimiento y reparación de equipos eléctricos.</t>
  </si>
  <si>
    <t>Mantenimiento preventivo y/o correctivo con suministro de repuestos nuevos y originales, previa aprobación de la UAE-DIAN, para los equipos electricos y electrónicos, incluidas las puertas manuales y portones eléctricos de los inmuebles asignados a la Dirección Seccional de Impuestos y Aduanas de Montería</t>
  </si>
  <si>
    <t>Suministro de materiales eléctricos, hidrosanitarios y de ferretería para el mantenimiento y reparaciones locativas indispensables de la sede de la Dirección Seccional de Impuestos y Aduanas de Montería.</t>
  </si>
  <si>
    <t xml:space="preserve">Primera </t>
  </si>
  <si>
    <t>Estanterías para almacenaje</t>
  </si>
  <si>
    <t>Adquisición estantes metalicos para la Dirección de Impuestos y Aduanas de Montería</t>
  </si>
  <si>
    <t>Cartelera cerrada en aluminio</t>
  </si>
  <si>
    <t>Adquisición carteleras, avisos luminosos y señalización para la Dirección de Impuestos y Aduanas de Montería</t>
  </si>
  <si>
    <t>Servicio de Integral de aseo y cafetería, para la Dirección de Impuestos y Aduanas de Montería</t>
  </si>
  <si>
    <t>Arrendamiento de un inmueble tipo bodega para el funcionamiento del archivo central de la Dirección Seccional de Impuestos y Aduanas de Neiva</t>
  </si>
  <si>
    <t>Dirección Secc de Impuestos y Aduanas de Neiva</t>
  </si>
  <si>
    <t>Dirección Seccional de Impuestos y Aduanas de Neiva</t>
  </si>
  <si>
    <t>María Henny Parra Roa</t>
  </si>
  <si>
    <t>mparrar2@dian.gov.co</t>
  </si>
  <si>
    <t>6079800 131001</t>
  </si>
  <si>
    <t>13-10-00-013</t>
  </si>
  <si>
    <t>Suministro de combustibles para los vehículos operativos en servicio de  la Dirección Seccional de Impuestos y Aduanas de Neiva</t>
  </si>
  <si>
    <t>Servicio de mantenimiento y reparación de vehículos</t>
  </si>
  <si>
    <t>Mantenimiento preventivo y/o correctivo con suministro de repuestos y accesorios, para los vehículos asignados para el funcionamiento de la Dirección Seccional de Impuestos y Aduanas de Neiva,</t>
  </si>
  <si>
    <t>31162800;39121700</t>
  </si>
  <si>
    <t xml:space="preserve">Ferretería en General; Ferretería eléctrica y suministros; </t>
  </si>
  <si>
    <t>Suministro de materiales eléctricos, hidrosanitarios y de ferretería para la Dirección Seccional de Impuestos y Aduanas de Neiva</t>
  </si>
  <si>
    <t>Servicio de limpieza, lavado y desinfección de los tanques del edificio nacional y de la bodega habilitada como archivo de la Dirección Seccional de Impuestos y Aduanas de Neiva</t>
  </si>
  <si>
    <t>Servicios de instalación y mantenimiento de equipos hidráulicos</t>
  </si>
  <si>
    <t>Mantenimiento preventivo y/o correctivo con suministro de repuestos, para electrobombas del Edificio Nacional de la Dirección Seccional de Impuestos y Aduanas de Neiva</t>
  </si>
  <si>
    <t>Servicio integral de aseo, cafetería y especial de fumigación para la Dirección Seccional de Impuestos y Aduanas de Neiva, mediante la modalidad de Orden de Compra a través de la Agencia de Contratación Pública - Colombia Compra Eficiente, al amparo del Acuerdo Marco de Precios.</t>
  </si>
  <si>
    <t>Mantenimiento integral para las puertas automáticas instaladas en el Edificio Nacional de la Dirección Seccional de Impuestos y Aduanas de Neiva</t>
  </si>
  <si>
    <t>Suministro de combustible para la planta eléctrica de la Dirección Seccional de Impuestos y Aduanas de Neiva.</t>
  </si>
  <si>
    <t>Arrendamiento de inmueble para el funcionamiento del Archivo Central de la Dirección Seccional de Impuestos y Aduanas de Palmira</t>
  </si>
  <si>
    <t>Dirección Secc de Impuestos y Aduanas de Palmira</t>
  </si>
  <si>
    <t>Dirección Seccional de Impuestos y Aduanas de Palmira</t>
  </si>
  <si>
    <t>Oscar Ferrer Marin</t>
  </si>
  <si>
    <t>oferrerm@dian.gov.co</t>
  </si>
  <si>
    <t>13-10-00-015</t>
  </si>
  <si>
    <t>Arrendamiento de inmueble para el funcionamiento del Punto de Contacto de la  Dirección Seccional de Impuestos y Aduanas de Palmira</t>
  </si>
  <si>
    <t>Petroleos y destilados</t>
  </si>
  <si>
    <t>Suministro de combustible tipo Diesel para el funcionamiento de los vehículos automotores de la Dirección Seccional de Impuestos y Aduanas de Palmira.</t>
  </si>
  <si>
    <t>Elaborar y ejecutar el plan de suministros.</t>
  </si>
  <si>
    <t>Mantenimiento integral, preventivo y/o correctivo para el sistema hidráulico y de reserva de agua de la Dirección Seccional de Impuestos y Aduanas de Palmira.</t>
  </si>
  <si>
    <t>Mantenimiento preventivo y correctivo para los vehículos asignados a la Dirección Seccional de Impuestos y Aduanas de Palmira.</t>
  </si>
  <si>
    <t>Suministro de combustible tipo diesel para el funcionamiento de la planta electrica de la Dirección Seccional de Impuestos y Aduanas de Palmira</t>
  </si>
  <si>
    <t>Suministro de materiales eléctricos y de ferretería para la sede de la Dirección Seccional de Impuestos y Aduanas de Palmira.</t>
  </si>
  <si>
    <t>Servicio integral de aseo y cafetería III para la Dirección Seccional de Impuestos y Aduanas de Palmira.</t>
  </si>
  <si>
    <t>Servicios de recubrimiento, impermeabilización protección contra clima y fuego</t>
  </si>
  <si>
    <t>Realizar las obras de impermeabilización de la terraza de la sede de la Dirección Seccional de Impuestos y Aduanas de Palmira.</t>
  </si>
  <si>
    <t>ventiladores</t>
  </si>
  <si>
    <t>Adquisicion de ventiladores (bienes muebles)  para la Dirección Seccional de Impuestos y Aduanas de Palmira</t>
  </si>
  <si>
    <t>Proyectores Moviles</t>
  </si>
  <si>
    <t>Adquisicion de un video beam portatil (bienes muebles)  para la Dirección Seccional de Impuestos y Aduanas de Palmira</t>
  </si>
  <si>
    <t>Suministro de combustible para los vehículos y planta eléctrica de la Dirección Seccional de Impuestos y Aduanas de Pasto</t>
  </si>
  <si>
    <t>Dirección Secc de Impuestos y Aduanas de Pasto</t>
  </si>
  <si>
    <t>Dirección Seccional de Impuestos y Aduanas de Pasto</t>
  </si>
  <si>
    <t>Rubén Darío Lis Muñoz</t>
  </si>
  <si>
    <t>rlism@dian.gov.co</t>
  </si>
  <si>
    <t>7293283 142001</t>
  </si>
  <si>
    <t>13-10-00-014</t>
  </si>
  <si>
    <t>Ferretería, eléctrica y suministros</t>
  </si>
  <si>
    <t>Suministro de materiales eléctricos, hidrosanitarios y de ferretería para efectuar reparaciones locativas indispensables para el mantenimiento de bienes inmuebles, para la sede de la Dirección Seccional de Impuestos y Aduanas de Pasto</t>
  </si>
  <si>
    <t>Servicio de mantenimiento preventivo y/o correctivo con inclusión de repuestos nuevos y originales previa aprobación de la UAE DIAN para los vehículos asignado para el funcionamiento de la Dirección Seccional de Impuestos y Aduanas de Pasto</t>
  </si>
  <si>
    <t>Mantenimiento preventivo y/o correctivo con inclusión de repuestos para el equipo fijo de RAYOS-X MARCA L-3 COMUNICATIONS tanto electrónico como mecánico, que tienen a cargo la Dirección
Seccional de Impuestos y Aduanas Pereira</t>
  </si>
  <si>
    <t>Dirección Secc de Impuestos y Aduanas de Pereira</t>
  </si>
  <si>
    <t>Dirección Seccional de Impuestos y Aduanas de Pereira</t>
  </si>
  <si>
    <t>Stella Cecilia Zuluaga Duque</t>
  </si>
  <si>
    <t>szuluagad@dian.gov.co</t>
  </si>
  <si>
    <t>13-10-00-016</t>
  </si>
  <si>
    <t>Suministro de combustible para los vehículos asignados para el funcionamiento de la Dirección Seccional de Impuestos y Aduanas de Pereira</t>
  </si>
  <si>
    <t xml:space="preserve">Ferretería eléctrica y suministros </t>
  </si>
  <si>
    <t>Suministro de materiales eléctricos, hidrosanitarios y de ferretería para el mantenimiento y reparaciones locativas indispensables de la sede de la Dirección Seccional de Impuestos y Aduanas de Pereira</t>
  </si>
  <si>
    <t>Mantenimiento con suministro de repuestos nuevos y originales de los vehículos asignados a la Dirección Seccional de Impuestos y Aduanas de Pereira</t>
  </si>
  <si>
    <t>Servicio de mantenimiento y reparación de edificios</t>
  </si>
  <si>
    <t>Mantenimiento con suministro de repuestos y accesorios nuevos y originales, para las puertas automáticas, puertas en vidrio, salidas de emergencia y electromecánicas de la Dirección Seccional de Impuestos y Aduanas de Pereira.</t>
  </si>
  <si>
    <t>Servicio integral de aseo y cafetería a nivel nacional, mediante la modalidad de Órdenes de Compra a través de Colombia Compra Eficiente, al amparo del Acuerdo Marco de Precios CCE-972-AMP–2019, para todas las dependencias e inmuebles de la Entidad.</t>
  </si>
  <si>
    <t>Suministro de combustible para los vehículos asignados a la Dirección Seccional de Impuestos y Aduanas Popayán</t>
  </si>
  <si>
    <t>Dirección Secc de Impuestos y Aduanas de Popayán</t>
  </si>
  <si>
    <t>Dirección Seccional de Impuestos y Aduanas de Popayán</t>
  </si>
  <si>
    <t>José Giovanni Daza</t>
  </si>
  <si>
    <t>jdaza@dian.gov.co</t>
  </si>
  <si>
    <t>13-10-00-017</t>
  </si>
  <si>
    <t>Mantenimiento preventivo y Correctivo con inclusión de repuestos nuevo y originales para los vehículos asignados a la Dirección Seccional de Impuestos y Aduanas Popayán</t>
  </si>
  <si>
    <t>Suministro de materiales eléctricos, hidrosanitarios y de ferretería para el mantenimiento y reparaciones locativas para la Dirección Seccional de Impuestos y Aduanas Popayán</t>
  </si>
  <si>
    <t>Accesorios, materias primas y piezas de componentes electrónicos</t>
  </si>
  <si>
    <t>Suministro de materiales y elementos electrónicos para el mantenimiento y reparaciones locativas para la Dirección Seccional de Impuestos y Aduanas Popayán</t>
  </si>
  <si>
    <t>Servicios de limpieza y mantenimiento de edificios generales y de oficinas</t>
  </si>
  <si>
    <t>Servicio integral de aseo y cafetería para la Dirección Seccional de Impuestos y Aduanas Popayán</t>
  </si>
  <si>
    <t xml:space="preserve">Arrendamiento de inmueble para el funcionamiento de la Seccional de Impuestos y Aduanas de Puerto Asís </t>
  </si>
  <si>
    <t>Dirección Secc de Impuestos y Aduanas de Puerto Asís</t>
  </si>
  <si>
    <t>Dirección Seccional de Impuestos y Aduanas de Puerto Asís</t>
  </si>
  <si>
    <t>Jorge Eulides Moreno Murillo</t>
  </si>
  <si>
    <t>jmorenom@dian.gov.co</t>
  </si>
  <si>
    <t>13-10-00-046</t>
  </si>
  <si>
    <t>Mantenimiento preventivo y/o correctivo con suministro de repuestos, para los vehículos asignados a la Seccional de Impuestos y Aduanas de Puerto Asís</t>
  </si>
  <si>
    <t>Suministro de materiales eléctricos, hidrosanitarios y de ferretería de la sede de la Dirección de Impuestos y Aduanas de Puerto Asís.</t>
  </si>
  <si>
    <t xml:space="preserve">Contratar  el servicio integral de aseo y cafeteria  Seccional de Impuestos y Aduanas de Puerto Asis, vigencia 01 de julio al 31 de diciembre del 2023 </t>
  </si>
  <si>
    <t>Arrendamiento de parqueadero ubicado en el perímetro urbano de Quibdó para los vehículos asignados a la Dirección Seccional de Impuestos y Aduanas de Quibdó</t>
  </si>
  <si>
    <t>Dirección Secc de Impuestos y Aduanas de Quibdó</t>
  </si>
  <si>
    <t>Dirección Seccional de Impuestos y Aduanas de Quibdó</t>
  </si>
  <si>
    <t>Ledys Mosquera Palacios</t>
  </si>
  <si>
    <t>lmosquerap@dian.gov.co</t>
  </si>
  <si>
    <t>13-10-00-018</t>
  </si>
  <si>
    <t>Suministro de combustible para los vehículos asignados a la Dirección Seccional de Impuestos y Aduanas de Quibdó.</t>
  </si>
  <si>
    <t>Suministro de combustible para la planta eléctrica de la Dirección Seccional de Impuestos y Aduanas de Quibdó</t>
  </si>
  <si>
    <t>Mantenimiento preventivo y/o correctivo con suministro de repuestos y accesorios, para los vehículos asignados a la Dirección Seccional de Impuestos y Aduanas de Quibdó.</t>
  </si>
  <si>
    <t>Servicio de mantenimiento o administración de estaciones de bombeo incluido limpieza y lavado de tanque subterraneo</t>
  </si>
  <si>
    <t>Arrendamiento de un inmueble para el funcionamiento del archivo de la dian seccional riohacha</t>
  </si>
  <si>
    <t>Dirección Secc de Impuestos y Aduanas de Riohacha</t>
  </si>
  <si>
    <t>Dirección Seccional de Impuestos y Aduanas de Riohacha</t>
  </si>
  <si>
    <t>CF. David Alexander Sanchez Muñoz</t>
  </si>
  <si>
    <t>dsanchezm2@dian.gov.co</t>
  </si>
  <si>
    <t>13-10-00-025</t>
  </si>
  <si>
    <t>Petroleo y Destilados</t>
  </si>
  <si>
    <t>Suministro de combustible para los vehículos y Planta Eléctrica de la DIAN Seccional Riohacha.</t>
  </si>
  <si>
    <t xml:space="preserve">Servicio de mantenimiento y reparación </t>
  </si>
  <si>
    <t>Servicio de mantenimiento preventivo y/o correctivo, con suministro de repuestos nuevos y originales para el parque automotor de la Dian Seccional Riohacha</t>
  </si>
  <si>
    <t>Ferreteria Electrica y suministro</t>
  </si>
  <si>
    <t>Suministro de materiales eléctricos , hidrosanitarios y de ferretería para efectuar reparaciones locativas indispensables para el mantenimiento de bienes inmuebles para la sede de la Dian Seccional Riohacha</t>
  </si>
  <si>
    <t>Servicio de Limpieza de Edificios</t>
  </si>
  <si>
    <t>Servicio integral de aseo y cafeteria para la Seccional de Impuestos y Aduanas de Riohacha</t>
  </si>
  <si>
    <t>Servicios Medioambientales</t>
  </si>
  <si>
    <t>Contratar el Servicio de caracterización de vertimientos de las aguas residuales domésticas y aguas residuales no domesticas (ARD y ARnD) correspondiente a la sede de la Dirección de Impuestos y Aduanas Nacionales ubicadas en  la DIAN Seccional Riohacha</t>
  </si>
  <si>
    <t>Suministro de combustible para los vehiculos oficiales y la planta eléctrica de emergencia asignada a la Dirección Seccional de Impuestos y Aduanas de San Andrés.</t>
  </si>
  <si>
    <t>Dirección Secc de Impuestos y Aduanas de San Andrés</t>
  </si>
  <si>
    <t>Dirección Seccional de Impuestos y Aduanas de San Andrés</t>
  </si>
  <si>
    <t>Ingrid Ruth Saams Archbold</t>
  </si>
  <si>
    <t>isaamsa@dian.gov.co</t>
  </si>
  <si>
    <t>5124211 277101</t>
  </si>
  <si>
    <t>13-10-00-027</t>
  </si>
  <si>
    <t>Mantenimiento preventivo y correctivo con inclusión de repuestos, para los vehículos oficiales asignados a la Dirección Seccional de Impuestos y Aduanas de San Andrés</t>
  </si>
  <si>
    <t xml:space="preserve">Mantenimiento preventivo y correctivo con inclusión de repuestos, para la planta de tratamiento de agua de uso sanitario, incluye lavado y desinfección de cisternas y tanques de la Dirección Seccional de San Andrés. </t>
  </si>
  <si>
    <t>Suministro de materiales eléctricos, hidrosanitarios y de ferretería para el mantenimiento y reparaciones locativas indispensables de las sedes de las Direcciones Seccionales de Impuestos y Aduanas de San Andrés</t>
  </si>
  <si>
    <t>Contratar el servicio integral de aseo y cafeteria mediante la modalidad de Órden de compra, a traves de la agencia de Contratación Publica - Colombia Compra Eficiente, al amparo del Acuerdo Marco de Precios CCE-972-AMP-2019, generación III, para la Dirección Seccional de Impuestos y Aduanas de San Andres</t>
  </si>
  <si>
    <t>Arrendamiento inmueble para el funcionamiento del archivo central de la Dirección Seccional de Impuestos y Aduanas de Santa Marta</t>
  </si>
  <si>
    <t>Dirección Secc de Impuestos y Aduanas de Santa Marta</t>
  </si>
  <si>
    <t>Dirección Seccional de Impuestos y Aduanas de Santa Marta</t>
  </si>
  <si>
    <t>Enrique Cesar Rodriguez Salamanca</t>
  </si>
  <si>
    <t>erodriguezs@dian.gov.co</t>
  </si>
  <si>
    <t>4237076 192001</t>
  </si>
  <si>
    <t>13-10-00-019</t>
  </si>
  <si>
    <t>Arrendamiento de un espacio cubierto para el parqueo de los vehículos asignados a la Dirección Seccional de Impuestos y Aduanas de Santa Marta</t>
  </si>
  <si>
    <t>Suministro de combustible para los vehículos asignados y plantas electricas de la Dirección Seccional de Impuestos y Aduanas de Santa Marta</t>
  </si>
  <si>
    <t>Mantenimiento preventivo y/o correctivo con suministro de repuestos nuevos y originales, previa aprobación de la UAE-DIAN, para los vehículos asignados para el funcionamiento de la Dirección Seccional de Impuestos y Aduanas de Santa Marta</t>
  </si>
  <si>
    <t>Suministro de materiales eléctricos, hidrosanitarios y de ferretería para el mantenimiento y reparaciones locativas indispensables de la sede de la Dirección Seccional de Impuestos y Aduanas de Santa Marta.</t>
  </si>
  <si>
    <t>Servicios de transporte de carga por carretera (en camión) en área local</t>
  </si>
  <si>
    <t>Servicio de cargue, descargue, apertura y manipulación de contenedores en el terminal marítimo de la Sociedad Portuaria de Santa Marta, para las operaciones de control aduanero de la Dirección Seccional de Impuestos y Aduanas de Santa Marta</t>
  </si>
  <si>
    <t>Contratar el servicio integral de aseo y cafeteria mediante la modalidad de Órdenes de compra a traves de la Agencia de Contratación Publica - Colombia Compra Eficiente, al amparo del Acuerdo Marco de Precios vigente, para la UAE DIAN - Dirección Seccional de Impuestos y Aduanas de Santa Marta</t>
  </si>
  <si>
    <t>Arrendamiento de bodegas en el parque industrial para el archivo central de la Dirección Seccional de Impuestos y Aduanas de Sincelejo</t>
  </si>
  <si>
    <t>Dirección Secc de Impuestos y Aduanas de Sincelejo</t>
  </si>
  <si>
    <t>Dirección Seccional de Impuestos y Aduanas de Sincelejo</t>
  </si>
  <si>
    <t>Víctor Gomescasseres Barboza</t>
  </si>
  <si>
    <t>vgomescasseresb@dian.gov.co</t>
  </si>
  <si>
    <t>13-10-00-023</t>
  </si>
  <si>
    <t>Arrendamiento de parqueaderos para los vehículos asignados a la Dirección Seccional de Impuestos y Aduanas de Sincelejo</t>
  </si>
  <si>
    <t>Mantenimiento preventivo y/o correctivo con suministro de repuestos y accesorios nuevos y originales, para los vehículos asignados para el funcionamiento de la Dirección Seccional de Impuestos y Aduanas de Sincelejo</t>
  </si>
  <si>
    <t>Suministro de combustible para la planta eléctrica y vehículos asignados para el funcionamiento de la Dirección Seccional de Impuestos y Aduanas de Sincelejo</t>
  </si>
  <si>
    <t>Mantenimiento y limpieza de tanques ubicados en las sedes de la Dirección Seccional de Impuestos y Aduanas de Sincelejo</t>
  </si>
  <si>
    <t>Servicio integral de aseo y cafeteria mediante la modalidad de adquisición en el Acuerdo Marco de Precios en la Tienda Virtuel del Estado Colombiano CCE, para la Dirección Seccional de Impuestos y Aduanas de Sincelejo</t>
  </si>
  <si>
    <t>Suministro de combustible para la Dirección Seccional de Impuestos y Adunas de Sogamoso</t>
  </si>
  <si>
    <t>Dirección Secc de Impuestos y Aduanas de Sogamoso</t>
  </si>
  <si>
    <t>Dirección Seccional de impuestos y Aduanas de Sogamoso</t>
  </si>
  <si>
    <t>Verónica  Fabiola Sepulveda Serrano</t>
  </si>
  <si>
    <t>vsepulvedas@dian.gov.co</t>
  </si>
  <si>
    <t>13-10-00-026</t>
  </si>
  <si>
    <t>Suministro de materiales eléctricos, hidrosanitarios y de ferretería para el mantenimiento y reparaciones locativas indispensables de la sede de la Dirección Seccional de Impuestos y Aduanas de Sogamoso</t>
  </si>
  <si>
    <t>Verónica Fabiola Sepúlveda Serrano</t>
  </si>
  <si>
    <t>Mantenimiento preventivo y/o correctivo con suministro de repuestos y accesorios nuevos y originales, previa aprobación de la UAE-DIAN, para los vehículos asignados para el funcionamiento de la Dirección Seccional de Impuestos y Aduanas de Sogamoso</t>
  </si>
  <si>
    <t>Contratar el servicio integral de aseo y cafeteria para la Dirección Seccional de Impuestos y Aduanas de Sogamoso</t>
  </si>
  <si>
    <t>Arrendamiento de inmueble para el funcionamiento de parqueadero ubicado en calle 28 No. 24-15, para los vehículos asignados a la Dirección Seccional de Impuestos y Aduanas de Tuluá</t>
  </si>
  <si>
    <t>Dirección Secc de Impuestos y Aduanas de Tuluá</t>
  </si>
  <si>
    <t>Dirección Seccional de Impuestos y Aduanas de Tuluá</t>
  </si>
  <si>
    <t>Gilberto Jesus Calao González</t>
  </si>
  <si>
    <t>gcalaog@dian.gov.co</t>
  </si>
  <si>
    <t>13-10-00-021</t>
  </si>
  <si>
    <t>Servicio de mantenimiento y reparación de automóviles y camiones ligeros</t>
  </si>
  <si>
    <t>Mantenimiento preventivo y/o correctivo con suministro de repuestos y accesorios nuevos y originales, previa aprobación de la UAE-DIAN, para los vehículos asignados para el funcionamiento de la dirección seccional de impuestos y aduanas de Tuluá.</t>
  </si>
  <si>
    <t>Suministro de combustible con utilización del sistema de chip para los vehículos y planta eléctrica asignados a la Dian Tuluá.</t>
  </si>
  <si>
    <t>Servicio de mantenimiento general al edificio sede Dirección Seccional de Impuestos y Aduanas de Tuluá</t>
  </si>
  <si>
    <t>Servicio integral de aseo y cafetería para la sede de la Dirección Seccional de Impuestos y Aduanas de Tuluá.</t>
  </si>
  <si>
    <t>Compra Venta de materiales eléctricos, hidrosanitarios y de ferretería para el mantenimiento y reparaciones locativas de la sede de la Dirección Seccional de Impuestos y Aduanas de Tumaco.</t>
  </si>
  <si>
    <t>Dir Secc de Impuestos y Aduanas de Tumaco</t>
  </si>
  <si>
    <t>Dirección Seccional de Impuestos y Aduanas de Tumaco</t>
  </si>
  <si>
    <t>Jairo Humberto Escrueria Mayolo</t>
  </si>
  <si>
    <t>jescruceriam@dian.gov.co</t>
  </si>
  <si>
    <t>13-10-00-140</t>
  </si>
  <si>
    <t>Combustibles; Aditivos para combustibles, lubricantes y Materiales Anticorrosivos. Combustible DISEL Y GASOLINA</t>
  </si>
  <si>
    <t>Suministro de combustible para la Dirección Seccional de Impuestos y Aduanas de Tumaco.</t>
  </si>
  <si>
    <t>Mantenimiento preventivo y/o correctivo con suministro de repuestos nuevos y originales, previa aprobación de la UAE-DIAN, para los vehículos asignados para el funcionamiento de la Dirección Seccional de Impuestos y Aduanas de Tumaco</t>
  </si>
  <si>
    <t>Contratar el Servicio integral de aseo y cafetería mediante la modalidad de Órdenes de Compra a través de la Agencia de Contratación Pública - Colombia Compra Eficiente, al amparo del Acuerdo Marco de Precios CCE-972-AMP–2019, generación III, para la Dirección de Impuestos y Aduanas de Tumaco</t>
  </si>
  <si>
    <t>72101507;
72121103</t>
  </si>
  <si>
    <t>Servicio de mantenimiento de edificios;
Servicio de renovación y reparación de edificios comerciales y de oficina</t>
  </si>
  <si>
    <t>Realizar a precios unitarios fijos las obras de adecuación y compra e instalación de los puestos de trabajo de la oficina de Gestión Financiera y Administrativa  de la Dirección Seccional de Tumaco, Edificio DIAN, ubicado en el Parque Colon, Tumaco Nariño</t>
  </si>
  <si>
    <t>45111616;
45111603;
39121000</t>
  </si>
  <si>
    <t>Proyectores de video;
Pantallas o desplegadores para proyección;
Equipamiento para distribución y conversión de alimentación</t>
  </si>
  <si>
    <t>Compraventa proyector, de una pantalla electrica de proyección y UPS interactiva estabilzador</t>
  </si>
  <si>
    <t>Suministro de combustible para los vehículos y planta eléctrica de la Dirección Seccional de Impuestos y Aduanas de Tunja</t>
  </si>
  <si>
    <t>Dirección Secc de Impuestos y Aduanas de Tunja</t>
  </si>
  <si>
    <t>Dirección Seccional de Impuestos y Aduanas de Tunja</t>
  </si>
  <si>
    <t>Flor Esther Cañas Romero</t>
  </si>
  <si>
    <t>fcanasr@dian.gov.co</t>
  </si>
  <si>
    <t>13-10-00-020</t>
  </si>
  <si>
    <t>Mantenimiento de vehículos de la Dirección Seccional de Impuestos y Aduanas de Tunja</t>
  </si>
  <si>
    <t>Mantenimiento Preventivo y/o Correctivo con inclusión de repuestos y accesorios para las puertas de vidrio de acceso al publico y empleados en general, puertas de oficina y corredores (brazos hidráulicos) de la Dirección Seccional de Impuestos y Aduanas Tunja</t>
  </si>
  <si>
    <t>Servicios de limpieza de edificios;  Servicios de cafetería</t>
  </si>
  <si>
    <t>Contratar el Servicio integral de aseo y cafetería mediante la modalidad de Órdenes de Compra a través de la Tienda Virtual del Estado colombiano al amparo del Acuerdo Marco de Precios vigente, para la Dirección Seccional de Impuestos y Aduanas de Tunja de la DIAN.</t>
  </si>
  <si>
    <t xml:space="preserve">Servicio de mantenimiento preventivo y correctivo de vehículos de la Dirección Seccional de Impuestos y Aduanas de Urabá </t>
  </si>
  <si>
    <t>Dirección Secc de Impuestos y Aduanas de Urabá</t>
  </si>
  <si>
    <t>Dirección Seccional de Impuestos y Aduanas de Urabá</t>
  </si>
  <si>
    <t>Yalile Beatriz Suarez Romaña</t>
  </si>
  <si>
    <t>ysuarezr@dian.gov.co</t>
  </si>
  <si>
    <t>8221410 41201</t>
  </si>
  <si>
    <t>13-10-00-041</t>
  </si>
  <si>
    <t>Suministro de materiales eléctricos, hidrosanitarios y de ferretería para el mantenimiento del bien inmueble de la Dirección Seccional de Impuestos 6y Aduanas de Urabá</t>
  </si>
  <si>
    <t>Servicio de mantenimiento preventivo y correctivo del sistema hidráulico de la sede de la Dirección Seccional de Impuestos y Aduanas de Urabá.</t>
  </si>
  <si>
    <t xml:space="preserve">Transporte por carretera </t>
  </si>
  <si>
    <t>Servicio de Transporte terrestre especial para los funcionarios de la Dirección Seccional de Impuestos y Aduanas de Urabá desde el centro de la ciudad hasta las instalaciones de la sede y viceversa.</t>
  </si>
  <si>
    <t>Suministro de combustibles para los vehículos y planta eléctrica de emergencia de la Dirección Seccional de Impuestos y Aduanas de Urabá</t>
  </si>
  <si>
    <t>Contratar el Servicio integral de aseo y cafetería para la Dirección Seccional de Impuestos y Aduanas de Uraba</t>
  </si>
  <si>
    <t xml:space="preserve"> Arrendamiento de un inmueble para el funcionamiento del archivo central de la Dirección Seccional de Impuestos y Aduanas de Valledupar</t>
  </si>
  <si>
    <t>Dirección Secc de Impuestos y Aduanas de Valledupar</t>
  </si>
  <si>
    <t>Dirección Seccional de Impuestos y Aduanas de Valledupar</t>
  </si>
  <si>
    <t>Margarita Luz Ochoa Ariza</t>
  </si>
  <si>
    <t>mochoaa@dian.gov.co</t>
  </si>
  <si>
    <t>13-10-00-024</t>
  </si>
  <si>
    <t>Arrendamiento de un parqueadero para los vehículos asignados a la Dirección Seccional de Impuestos y Aduanas de Valledupar, incluidos los de la policía fiscal y aduanera</t>
  </si>
  <si>
    <t>Suministro de combustible para el funcionamiento de la Dirección Seccional de Impuestos y Aduanas de Valledupar</t>
  </si>
  <si>
    <t>Mantenimiento preventivo y/o correctivo con suministro de repuestos y accesorios para los vehículos asignados para el funcionamiento de la Dirección Seccional de Impuestos y Aduanas de Valledupar</t>
  </si>
  <si>
    <t>Suministro de materiales eléctricos, hidrosanitarios y de ferretería para el mantenimiento y reparaciones locativas de la sede de la Dirección Seccional de Impuestos y Aduanas de Valledupar</t>
  </si>
  <si>
    <t>Arrendamiento de inmueble para el funcionamiento de la Sede de la Dirección Seccional Delegada de Impuestos y Aduanas de Mitu</t>
  </si>
  <si>
    <t>Delegada de Impuestos y Aduanas Mitú</t>
  </si>
  <si>
    <t>Dirección Seccional de Impuestos y Aduanas de Villavicencio</t>
  </si>
  <si>
    <t>Madeleine Manchola Baracaldo</t>
  </si>
  <si>
    <t>mmancholab@dian.gov.co</t>
  </si>
  <si>
    <t>13-10-00-022</t>
  </si>
  <si>
    <t>Arrendamiento de inmueble para el funcionamiento de la Sede de la Dirección Seccional Delegada de Impuestos y Aduanas de Inirida</t>
  </si>
  <si>
    <t>Delegada de Impuestos y Aduanas de Inírida</t>
  </si>
  <si>
    <t>Arrendamiento de inmueble para el funcionamiento de la Sede de la Dirección Seccional Delegada de Impuestos y Aduanas de San Jose del Guaviare</t>
  </si>
  <si>
    <t>Delegada Impuestos y Aduanas de San José de Guaviare</t>
  </si>
  <si>
    <t>Arrendamiento de parqueadero para el vehículo asignado a la Dirección Seccional Delegada e Impuestos y Aduanas de San Jose del Guaviare</t>
  </si>
  <si>
    <t>Suministro de combustible para la Dirección Seccional de Impuestos y Aduanas de Villavicencio</t>
  </si>
  <si>
    <t>Dirección Secc de Impuestos y Aduanas de Villavicencio</t>
  </si>
  <si>
    <t>Suministro de combustibles para la Direccion Seccional Delegada de Impuestos y Aduanas de Inirida</t>
  </si>
  <si>
    <t>Suministro de combustibles para la Direccion Seccional Delegada de Impuestos y Aduanas de Puerto Carreño</t>
  </si>
  <si>
    <t>Delegada de Impuestos y Aduanas de Puerto Carreño</t>
  </si>
  <si>
    <t>Suministro de combustibles para la Direccion Seccional Delegada de Impuestos y Aduanas de San Jose del Guaviare</t>
  </si>
  <si>
    <t>Mantenimiento de los vehículos asignados a las Direcciones Seccionales de Impuestos y Aduanas de Villavicencio, Inírida, Puerto Carreño y San José del Guaviare</t>
  </si>
  <si>
    <t>Mantenimiento para el sistema hidráulico, de aguas lluvias y equipos contra incendios incluyendo lavado y desinfección de tanques de la sede de la Dirección Seccional de Impuestos y Aduanas de Villavicencio</t>
  </si>
  <si>
    <t>Suministro de materiales eléctricos, hidrosanitarios y de ferretería para las sedes de las Direcciones Seccionales de Impuestos y Aduanas de Villavicencio, Inírida, Puerto Carreño y San José del Guaviare</t>
  </si>
  <si>
    <t>Servicio de lavado de tanques de agua para la Dirección Seccional Delegada de Impuestos y Aduanas de Puerto Carreño</t>
  </si>
  <si>
    <t>Prestación del servicio integral de aseo y cafeteria para las Direcciones Seccionales de Impuestos y Aduanas de Inirida, Mitú y Puerto Carreño</t>
  </si>
  <si>
    <t>Materiales combustibles , aditivos para combustibles lubcricantes y anticorrosivos.</t>
  </si>
  <si>
    <t>Suministro de combustible para vehiculos y planta electrica de la direccion seccional de impuestos y aduanas de yopal,</t>
  </si>
  <si>
    <t>Dirección Secc de Impuestos y Aduanas de Yopal</t>
  </si>
  <si>
    <t>Dirección Seccional de Impuestos y Aduanas de Yopal</t>
  </si>
  <si>
    <t>Martha Lucia Cardona Cortez</t>
  </si>
  <si>
    <t>mcardonac@dian.gov.co</t>
  </si>
  <si>
    <t>13-10-00-044</t>
  </si>
  <si>
    <t>Servicio de mantenimiento de transporte, almacenaje y correo.</t>
  </si>
  <si>
    <t>Mantenimiento preventivo y/o correctivo con suministro de repuestos nuevos y originales, previa aprobación d ela UAE-DIAN para vehículos asignados para el funcionamiento d ela dirección seccional de Impuestos y Aduanas de Yopal.</t>
  </si>
  <si>
    <t>Arrendamiento de inmueble para el funcionamiento de la Sede de la Dirección de Impuestos y Aduanas de Villavicencio</t>
  </si>
  <si>
    <t>Luz Marina Rey Rodriguez</t>
  </si>
  <si>
    <t>lreyr@dian.gov.co</t>
  </si>
  <si>
    <t>Arrendamiento de inmueble para el funcionamiento del Punto de Contacto de Magangue, de la Dirección Seccional de Impuestos de Cartagena</t>
  </si>
  <si>
    <t>Servicio profesional para brindar soporte funcional al software de Solución Gratuita, brindando atención en la gestión de numeración de facturación y los casos de uso del Sistema de Factura Electrónica DIAN.</t>
  </si>
  <si>
    <t>Servicio profesional para prestar apoyo en las actividades de planeacion, monitoreo y seguimiento a los objetivos, plan de acción e indicadores asociados al proyecto de inversión “IMPULSO Y MASIFICACION DE LA FACTURA ELECTRONICA EN COLOMBIA”.</t>
  </si>
  <si>
    <t>Servicio profesional para brindar soporte jurídico en el proceso de construcción de la normatividad requerida para la implementación electrónica de los documentos que forman parte del sistema de facturación, de acuerdo con la agenda regulatoria que para el efecto establezca la DIAN.</t>
  </si>
  <si>
    <t>Ajustar la normatividad legal y técnica para la optimización y adecuación del modelo de factura electrónica a las necesidades del país</t>
  </si>
  <si>
    <t>Servicio profesional para atender requerimientos y realizar solicitudes de mejora y actualización al sistema gratuito de Factura Electrónica DIAN.</t>
  </si>
  <si>
    <t>Servicio profesional para brindar soporte técnico en la implementación y mejoras de los documentos electrónicos, y en la elaboración de los anexos técnicos que componen el Sistema de Factura Electrónica DIAN.</t>
  </si>
  <si>
    <t>Servicio profesional para brindar soporte integral en el proceso de verificación, seguimiento y control a los requisitos relacionados con la gestión de proveedores tecnológicos, así como en la realización y análisis de los estudios económicos y de datos que demanda el sistema de facturación electrónica DIAN.</t>
  </si>
  <si>
    <t>Servicio profesional para brindar apoyo en la gestión financiera, de adquisiciones y planeación que demanda el proyecto de inversión con el fin de garantizar el cumplimiento de los procesos y procedimientos del sistema de factura electrónica de la DIAN</t>
  </si>
  <si>
    <t>Servicio profesional para llevar a cabo la mejora continua en el cumplimiento de los procesos y procedimientos del Soporte Funcional, así como el mantenimiento y/o actualización de la información documental transversal requerida por la Subdirección de Factura Electrónica de la DIAN.</t>
  </si>
  <si>
    <t>Servicio profesional para prestar soporte jurídico en la coordinación, delegación, proyección y respuesta para la atención de las PQRSD y demás requerimientos formulados por los usuarios del Sistema de Facturación Electrónica DIAN.</t>
  </si>
  <si>
    <t>Servicio profesional para diseñar y ejecutar la estrategia de masificación y divulgación de los actuales y nuevos documentos electrónicos que hacen parte del sistema de factura electrónica DIAN.</t>
  </si>
  <si>
    <t>Servicio profesional para brindar soporte funcional en la realización de pruebas de funcionamiento de la plataforma, así como en el proceso de análisis, elaboración, actualización y optimización de los anexos técnicos de los documentos electrónicos actuales y los que harán parte del Sistema de Facturación Electrónica DIAN.</t>
  </si>
  <si>
    <t>Servicio profesional para brindar soporte técnico y funcional a los procesos de habilitación y producción en la factura electrónica y en los diferentes documentos electrónicos equivalentes que hacen parte del sistema de Factura Electrónica DIAN.</t>
  </si>
  <si>
    <t>Servicio profesional para adelantar diagnóstico y soporte a los documentos electrónicos (XML, UBL, WS) transmitidos en el sistema de facturación electrónica DIAN</t>
  </si>
  <si>
    <t>Servicio profesional para prestar apoyo y soporte funcional para organizar, disponer y optimizar la atención de los casos de uso y las PQRS que se gestionan a través de la mesa de soporte del Sistema de Factura Electrónica DIAN.</t>
  </si>
  <si>
    <t>Servicio profesional para prestar soporte funcional en el análisis y solución de casos y PQRS relacionados con los certificados digitales y los demás documentos electrónicos del sistema gratuito de Factura Electrónica DIAN.</t>
  </si>
  <si>
    <t>Servicio profesional para brindar soporte funcional en la solución de casos de documento soporte en adquisiciones efectuadas a no Obligados a Facturar Electrónicamente, y los demás documentos electrónicos que hacen parte del Sistema de Facturación Electrónica de la DIAN</t>
  </si>
  <si>
    <t>Servicio profesional para brindar soporte funcional a los casos de uso de la herramienta de gestión de Aranda y en la plataforma de PQRS, relacionados con Nómina Electrónica y los nuevos documentos que se implementen en el sistema de factura electrónica DIAN.</t>
  </si>
  <si>
    <t>Servicio profesional para brindar apoyo en el diseño, implementación y divulgación de la estrategia de comunicaciones, mediante la elaboración y creación de contenidos de los documentos electrónicos que hacen parte del Sistema de Factura Electrónica de la DIAN.</t>
  </si>
  <si>
    <t>Servicio profesional para atender requerimientos de los grandes contribuyentes y realizar mejoras a los documentos equivalentes del Sistema de Factura Electrónica DIAN.</t>
  </si>
  <si>
    <t>Servicio profesional para brindar soporte funcional a solicitudes y/o requerimientos que ingresan a través de las herramientas de gestión Aranda y sistema de PQRSD relacionados con el Sistema de Factura Electrónica y Nómina Electrónica de la DIAN.</t>
  </si>
  <si>
    <t>Servicio profesional para brindar apoyo en la solución a inconvenientes presentados en el Documento Soporte en adquisiciones con no obligados a facturar y los demás documentos electrónicos actuales, así como la implementación de nuevos documentos que se requieran en el sistema de Factura Electrónica DIAN</t>
  </si>
  <si>
    <t>Servicio profesional para prestar soporte funcional en el análisis, seguimiento y solución de los requerimientos en la plataforma RADIAN y los demás documentos electrónicos del sistema de facturación electrónica DIAN.</t>
  </si>
  <si>
    <t>Prestación de servicios profesionales de apoyo a la gestión en la complementación y ajuste que resulte necesario para la expedición del nuevo sistema especifico de carrera administrativa para la DIAN y el acompañamiento en el trámite ante las instancias competentes del Gobierno Nacional.</t>
  </si>
  <si>
    <t>Ingeniería aeroportuaria</t>
  </si>
  <si>
    <t>Prestación de servicios profesionales de asesoria juridica a la Dirección General de la Dirección de Impuestos y Aduanas Nacionales, en materia de derecho administrativo y contratación Estatal</t>
  </si>
  <si>
    <t>Prestación de servicios profesionales de asesoria en comunicación y visibilidad pública a la Dirección General de la Dirección de Impuestos y Aduanas Nacionales</t>
  </si>
  <si>
    <t>Febrero</t>
  </si>
  <si>
    <t>Diciembre</t>
  </si>
  <si>
    <t>adquirir sillas para el grupo del trabajo  la Dirección Seccional de Impuestos y Aduanas de Arauca</t>
  </si>
  <si>
    <t>Suministro de Combustible para los vehículos de la Dirección Seccional de
Impuestos y Aduanas de Girardot</t>
  </si>
  <si>
    <t>Compra de vales y /o tarjetas prepagos para la adquisición de combustible para vehículos y la planta eléctrica de la Seccional de Impuestos y Aduanas de Puerto 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</si>
</sst>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quot;$&quot;* #,##0_-;\-&quot;$&quot;* #,##0_-;_-&quot;$&quot;* &quot;-&quot;_-;_-@_-"/>
    <numFmt numFmtId="165" formatCode="_(&quot;$&quot;\ * #,##0_);_(&quot;$&quot;\ * \(#,##0\);_(&quot;$&quot;\ * &quot;-&quot;_);_(@_)"/>
    <numFmt numFmtId="166" formatCode="&quot;$&quot;\ #,##0_);\(&quot;$&quot;\ #,##0\)"/>
    <numFmt numFmtId="167" formatCode="[$-1540A]dd\-mmm\-yy;@"/>
    <numFmt numFmtId="168" formatCode="[$-240A]General"/>
    <numFmt numFmtId="169" formatCode="_-[$$-240A]\ * #,##0_-;\-[$$-240A]\ * #,##0_-;_-[$$-240A]\ * &quot;-&quot;_-;_-@_-"/>
  </numFmts>
  <fonts count="3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name val="Calibri"/>
      <family val="2"/>
    </font>
    <font>
      <b/>
      <sz val="9"/>
      <color rgb="FF2B2D45"/>
      <name val="Calibri"/>
      <family val="2"/>
    </font>
    <font>
      <b/>
      <sz val="9"/>
      <color theme="0"/>
      <name val="Arial"/>
      <family val="2"/>
    </font>
    <font>
      <sz val="9"/>
      <color theme="1"/>
      <name val="Calibri"/>
      <family val="2"/>
      <scheme val="minor"/>
    </font>
    <font>
      <sz val="9"/>
      <color indexed="8"/>
      <name val="Arial"/>
      <family val="2"/>
    </font>
    <font>
      <b/>
      <sz val="9"/>
      <color rgb="FF2B2D45"/>
      <name val="Calibri"/>
      <family val="2"/>
      <scheme val="minor"/>
    </font>
    <font>
      <b/>
      <sz val="9"/>
      <color theme="0"/>
      <name val="Calibri"/>
      <family val="2"/>
    </font>
    <font>
      <u/>
      <sz val="11"/>
      <color rgb="FF0000FF"/>
      <name val="Calibri"/>
      <family val="2"/>
    </font>
    <font>
      <u/>
      <sz val="9"/>
      <color indexed="12"/>
      <name val="Calibri"/>
      <family val="2"/>
    </font>
    <font>
      <u/>
      <sz val="9"/>
      <color theme="10"/>
      <name val="Calibri"/>
      <family val="2"/>
      <scheme val="minor"/>
    </font>
    <font>
      <b/>
      <sz val="9"/>
      <color indexed="8"/>
      <name val="Calibri"/>
      <family val="2"/>
    </font>
    <font>
      <b/>
      <sz val="9"/>
      <color theme="1"/>
      <name val="Calibri"/>
      <family val="2"/>
      <scheme val="minor"/>
    </font>
    <font>
      <sz val="9"/>
      <color indexed="9"/>
      <name val="Calibri"/>
      <family val="2"/>
    </font>
    <font>
      <b/>
      <sz val="9"/>
      <color rgb="FF000099"/>
      <name val="Calibri"/>
      <family val="2"/>
    </font>
    <font>
      <b/>
      <sz val="11"/>
      <color indexed="8"/>
      <name val="Calibri"/>
      <family val="2"/>
    </font>
    <font>
      <b/>
      <sz val="20"/>
      <color theme="1"/>
      <name val="Calibri"/>
      <family val="2"/>
      <scheme val="minor"/>
    </font>
    <font>
      <b/>
      <u/>
      <sz val="9"/>
      <color rgb="FF000099"/>
      <name val="Calibri"/>
      <family val="2"/>
      <scheme val="minor"/>
    </font>
    <font>
      <b/>
      <sz val="10"/>
      <name val="Verdana"/>
      <family val="2"/>
    </font>
    <font>
      <sz val="11"/>
      <name val="Calibri"/>
      <family val="2"/>
      <scheme val="minor"/>
    </font>
    <font>
      <sz val="11"/>
      <color rgb="FF9C6500"/>
      <name val="Calibri"/>
      <family val="2"/>
      <scheme val="minor"/>
    </font>
    <font>
      <sz val="10"/>
      <name val="Arial"/>
      <family val="2"/>
    </font>
    <font>
      <sz val="11"/>
      <name val="Calibri"/>
      <family val="2"/>
    </font>
    <font>
      <sz val="11"/>
      <color indexed="8"/>
      <name val="Calibri"/>
      <family val="2"/>
    </font>
    <font>
      <sz val="11"/>
      <color rgb="FF000000"/>
      <name val="Calibri"/>
      <family val="2"/>
      <scheme val="minor"/>
    </font>
    <font>
      <sz val="9"/>
      <color indexed="81"/>
      <name val="Tahoma"/>
      <family val="2"/>
    </font>
    <font>
      <sz val="10"/>
      <color rgb="FF000000"/>
      <name val="Arial"/>
      <family val="2"/>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0"/>
        <bgColor indexed="64"/>
      </patternFill>
    </fill>
    <fill>
      <patternFill patternType="solid">
        <fgColor rgb="FF2B2D45"/>
        <bgColor indexed="64"/>
      </patternFill>
    </fill>
    <fill>
      <patternFill patternType="solid">
        <fgColor rgb="FFFFFFCC"/>
        <bgColor indexed="64"/>
      </patternFill>
    </fill>
    <fill>
      <patternFill patternType="solid">
        <fgColor rgb="FF6699FF"/>
        <bgColor indexed="64"/>
      </patternFill>
    </fill>
    <fill>
      <patternFill patternType="solid">
        <fgColor theme="9" tint="0.59999389629810485"/>
        <bgColor indexed="64"/>
      </patternFill>
    </fill>
    <fill>
      <patternFill patternType="solid">
        <fgColor rgb="FF66FFFF"/>
        <bgColor indexed="64"/>
      </patternFill>
    </fill>
    <fill>
      <patternFill patternType="solid">
        <fgColor rgb="FFDBE5F1"/>
        <bgColor indexed="64"/>
      </patternFill>
    </fill>
    <fill>
      <patternFill patternType="solid">
        <fgColor rgb="FFCCFFFF"/>
        <bgColor indexed="64"/>
      </patternFill>
    </fill>
    <fill>
      <patternFill patternType="solid">
        <fgColor theme="0"/>
        <bgColor rgb="FF000000"/>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2B2D45"/>
      </left>
      <right style="thin">
        <color rgb="FF2B2D45"/>
      </right>
      <top style="medium">
        <color rgb="FF2B2D45"/>
      </top>
      <bottom style="thin">
        <color rgb="FF2B2D45"/>
      </bottom>
      <diagonal/>
    </border>
    <border>
      <left style="thin">
        <color rgb="FF2B2D45"/>
      </left>
      <right style="thin">
        <color rgb="FF2B2D45"/>
      </right>
      <top style="medium">
        <color rgb="FF2B2D45"/>
      </top>
      <bottom style="thin">
        <color rgb="FF2B2D45"/>
      </bottom>
      <diagonal/>
    </border>
    <border>
      <left style="thin">
        <color rgb="FF2B2D45"/>
      </left>
      <right style="medium">
        <color rgb="FF2B2D45"/>
      </right>
      <top style="medium">
        <color rgb="FF2B2D45"/>
      </top>
      <bottom style="thin">
        <color rgb="FF2B2D45"/>
      </bottom>
      <diagonal/>
    </border>
    <border>
      <left style="medium">
        <color rgb="FF2B2D45"/>
      </left>
      <right style="thin">
        <color rgb="FF2B2D45"/>
      </right>
      <top style="thin">
        <color rgb="FF2B2D45"/>
      </top>
      <bottom style="thin">
        <color rgb="FF2B2D45"/>
      </bottom>
      <diagonal/>
    </border>
    <border>
      <left style="thin">
        <color rgb="FF2B2D45"/>
      </left>
      <right style="thin">
        <color rgb="FF2B2D45"/>
      </right>
      <top style="thin">
        <color rgb="FF2B2D45"/>
      </top>
      <bottom style="thin">
        <color rgb="FF2B2D45"/>
      </bottom>
      <diagonal/>
    </border>
    <border>
      <left style="thin">
        <color rgb="FF2B2D45"/>
      </left>
      <right style="medium">
        <color rgb="FF2B2D45"/>
      </right>
      <top style="thin">
        <color rgb="FF2B2D45"/>
      </top>
      <bottom style="thin">
        <color rgb="FF2B2D45"/>
      </bottom>
      <diagonal/>
    </border>
    <border>
      <left style="thin">
        <color rgb="FF2B2D45"/>
      </left>
      <right style="thin">
        <color rgb="FF2B2D45"/>
      </right>
      <top style="thin">
        <color rgb="FF2B2D45"/>
      </top>
      <bottom/>
      <diagonal/>
    </border>
    <border>
      <left style="thin">
        <color rgb="FF2B2D45"/>
      </left>
      <right style="medium">
        <color rgb="FF2B2D45"/>
      </right>
      <top style="thin">
        <color rgb="FF2B2D45"/>
      </top>
      <bottom/>
      <diagonal/>
    </border>
    <border>
      <left/>
      <right/>
      <top/>
      <bottom style="medium">
        <color indexed="64"/>
      </bottom>
      <diagonal/>
    </border>
    <border>
      <left style="medium">
        <color rgb="FF2B2D45"/>
      </left>
      <right/>
      <top style="thin">
        <color rgb="FF2B2D45"/>
      </top>
      <bottom style="thin">
        <color rgb="FF2B2D45"/>
      </bottom>
      <diagonal/>
    </border>
    <border>
      <left style="medium">
        <color rgb="FF2B2D45"/>
      </left>
      <right style="thin">
        <color rgb="FF2B2D45"/>
      </right>
      <top style="medium">
        <color rgb="FF2B2D45"/>
      </top>
      <bottom style="medium">
        <color rgb="FF2B2D45"/>
      </bottom>
      <diagonal/>
    </border>
    <border>
      <left style="thin">
        <color rgb="FF2B2D45"/>
      </left>
      <right style="thin">
        <color rgb="FF2B2D45"/>
      </right>
      <top style="medium">
        <color rgb="FF2B2D45"/>
      </top>
      <bottom style="medium">
        <color rgb="FF2B2D45"/>
      </bottom>
      <diagonal/>
    </border>
    <border>
      <left style="thin">
        <color rgb="FF2B2D45"/>
      </left>
      <right style="medium">
        <color rgb="FF2B2D45"/>
      </right>
      <top style="medium">
        <color rgb="FF2B2D45"/>
      </top>
      <bottom style="medium">
        <color rgb="FF2B2D45"/>
      </bottom>
      <diagonal/>
    </border>
    <border>
      <left style="medium">
        <color rgb="FF2B2D45"/>
      </left>
      <right style="medium">
        <color rgb="FF2B2D45"/>
      </right>
      <top style="medium">
        <color rgb="FF2B2D45"/>
      </top>
      <bottom style="medium">
        <color indexed="64"/>
      </bottom>
      <diagonal/>
    </border>
    <border>
      <left style="medium">
        <color rgb="FF2B2D45"/>
      </left>
      <right/>
      <top style="medium">
        <color rgb="FF2B2D45"/>
      </top>
      <bottom style="medium">
        <color indexed="64"/>
      </bottom>
      <diagonal/>
    </border>
    <border>
      <left/>
      <right/>
      <top style="medium">
        <color rgb="FF2B2D45"/>
      </top>
      <bottom style="medium">
        <color indexed="64"/>
      </bottom>
      <diagonal/>
    </border>
    <border>
      <left/>
      <right style="medium">
        <color rgb="FF2B2D45"/>
      </right>
      <top style="medium">
        <color rgb="FF2B2D45"/>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4" fontId="1" fillId="0" borderId="0" applyFont="0" applyFill="0" applyBorder="0" applyAlignment="0" applyProtection="0"/>
    <xf numFmtId="16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6" fillId="5" borderId="0" applyNumberFormat="0" applyBorder="0" applyAlignment="0" applyProtection="0"/>
    <xf numFmtId="0" fontId="7" fillId="0" borderId="0" applyNumberFormat="0" applyFill="0" applyBorder="0" applyAlignment="0" applyProtection="0"/>
    <xf numFmtId="0" fontId="15" fillId="0" borderId="0" applyNumberFormat="0" applyFill="0" applyBorder="0" applyAlignment="0" applyProtection="0"/>
    <xf numFmtId="0" fontId="25" fillId="12" borderId="0">
      <alignment horizontal="center" vertical="center"/>
    </xf>
    <xf numFmtId="0" fontId="27" fillId="4" borderId="0" applyNumberFormat="0" applyBorder="0" applyAlignment="0" applyProtection="0"/>
    <xf numFmtId="0" fontId="28" fillId="0" borderId="0"/>
    <xf numFmtId="168" fontId="30" fillId="0" borderId="0"/>
    <xf numFmtId="0" fontId="1" fillId="0" borderId="0"/>
    <xf numFmtId="0" fontId="7" fillId="0" borderId="0" applyNumberFormat="0" applyFill="0" applyBorder="0" applyAlignment="0" applyProtection="0"/>
    <xf numFmtId="0" fontId="28" fillId="0" borderId="0"/>
    <xf numFmtId="44" fontId="1" fillId="0" borderId="0" applyFont="0" applyFill="0" applyBorder="0" applyAlignment="0" applyProtection="0"/>
  </cellStyleXfs>
  <cellXfs count="182">
    <xf numFmtId="0" fontId="0" fillId="0" borderId="0" xfId="0"/>
    <xf numFmtId="0" fontId="9" fillId="6" borderId="0" xfId="0" applyFont="1" applyFill="1" applyAlignment="1" applyProtection="1">
      <alignment horizontal="center" vertical="center" wrapText="1"/>
      <protection locked="0"/>
    </xf>
    <xf numFmtId="0" fontId="11" fillId="0" borderId="14" xfId="0" applyFont="1" applyBorder="1" applyAlignment="1" applyProtection="1">
      <alignment horizontal="left" vertical="center" wrapText="1"/>
      <protection locked="0"/>
    </xf>
    <xf numFmtId="0" fontId="16" fillId="0" borderId="14" xfId="7" applyFont="1" applyFill="1" applyBorder="1" applyAlignment="1" applyProtection="1">
      <alignment horizontal="left" vertical="center" wrapText="1"/>
      <protection locked="0"/>
    </xf>
    <xf numFmtId="0" fontId="17" fillId="8" borderId="14" xfId="6" applyFont="1" applyFill="1" applyBorder="1" applyAlignment="1" applyProtection="1">
      <alignment horizontal="left" vertical="center" wrapText="1"/>
      <protection locked="0"/>
    </xf>
    <xf numFmtId="0" fontId="17" fillId="0" borderId="14" xfId="6" applyFont="1" applyFill="1" applyBorder="1" applyAlignment="1" applyProtection="1">
      <alignment horizontal="left" vertical="center" wrapText="1"/>
      <protection locked="0"/>
    </xf>
    <xf numFmtId="165" fontId="18" fillId="8" borderId="14" xfId="0" applyNumberFormat="1" applyFont="1" applyFill="1" applyBorder="1" applyAlignment="1" applyProtection="1">
      <alignment horizontal="left" vertical="center" wrapText="1"/>
      <protection locked="0"/>
    </xf>
    <xf numFmtId="166" fontId="18" fillId="0" borderId="14" xfId="0" applyNumberFormat="1" applyFont="1" applyBorder="1" applyAlignment="1" applyProtection="1">
      <alignment horizontal="right" vertical="center" wrapText="1"/>
      <protection locked="0"/>
    </xf>
    <xf numFmtId="167" fontId="19" fillId="0" borderId="14" xfId="0" applyNumberFormat="1" applyFont="1" applyBorder="1" applyAlignment="1" applyProtection="1">
      <alignment horizontal="right" vertical="center" wrapText="1"/>
      <protection locked="0"/>
    </xf>
    <xf numFmtId="0" fontId="20" fillId="9" borderId="13" xfId="5" applyFont="1" applyFill="1" applyBorder="1" applyAlignment="1" applyProtection="1">
      <alignment horizontal="center" vertical="center" wrapText="1"/>
      <protection locked="0"/>
    </xf>
    <xf numFmtId="164" fontId="21" fillId="10" borderId="13" xfId="2" applyFont="1" applyFill="1" applyBorder="1" applyAlignment="1" applyProtection="1">
      <alignment horizontal="center" vertical="center" wrapText="1"/>
      <protection locked="0"/>
    </xf>
    <xf numFmtId="0" fontId="0" fillId="6" borderId="0" xfId="0" applyFill="1" applyAlignment="1" applyProtection="1">
      <alignment horizontal="left" vertical="center"/>
      <protection locked="0"/>
    </xf>
    <xf numFmtId="0" fontId="0" fillId="6" borderId="0" xfId="0" applyFill="1" applyAlignment="1" applyProtection="1">
      <alignment vertical="center"/>
      <protection locked="0"/>
    </xf>
    <xf numFmtId="167" fontId="26" fillId="6" borderId="0" xfId="3" applyNumberFormat="1" applyFont="1" applyFill="1" applyBorder="1" applyAlignment="1" applyProtection="1">
      <alignment horizontal="center" vertical="center"/>
    </xf>
    <xf numFmtId="0" fontId="26" fillId="6" borderId="3" xfId="4" applyFont="1" applyFill="1" applyBorder="1" applyAlignment="1" applyProtection="1">
      <alignment horizontal="left" vertical="center"/>
      <protection locked="0"/>
    </xf>
    <xf numFmtId="0" fontId="14" fillId="7" borderId="10" xfId="0" applyFont="1" applyFill="1" applyBorder="1" applyAlignment="1" applyProtection="1">
      <alignment horizontal="center" vertical="center" wrapText="1"/>
      <protection locked="0"/>
    </xf>
    <xf numFmtId="0" fontId="14" fillId="7" borderId="11" xfId="0"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8" fillId="6" borderId="1"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7" xfId="0"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7" borderId="6"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14" fontId="11" fillId="0" borderId="14" xfId="0" applyNumberFormat="1"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left" vertical="center"/>
      <protection locked="0"/>
    </xf>
    <xf numFmtId="0" fontId="11" fillId="0" borderId="14"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11" fillId="6" borderId="0" xfId="0" applyFont="1" applyFill="1" applyAlignment="1" applyProtection="1">
      <alignment horizontal="center" vertical="center" wrapText="1"/>
      <protection locked="0"/>
    </xf>
    <xf numFmtId="164" fontId="11" fillId="6" borderId="0" xfId="2" applyFont="1" applyFill="1" applyBorder="1" applyAlignment="1" applyProtection="1">
      <alignment vertical="center" wrapText="1"/>
      <protection locked="0"/>
    </xf>
    <xf numFmtId="0" fontId="11" fillId="6" borderId="0" xfId="0" applyFont="1" applyFill="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1" fillId="6" borderId="0" xfId="0" applyFont="1" applyFill="1" applyAlignment="1" applyProtection="1">
      <alignment vertical="center" wrapText="1"/>
      <protection locked="0"/>
    </xf>
    <xf numFmtId="0" fontId="11" fillId="6" borderId="0" xfId="0" applyFont="1" applyFill="1" applyAlignment="1" applyProtection="1">
      <alignment horizontal="right" vertical="center" wrapText="1"/>
      <protection locked="0"/>
    </xf>
    <xf numFmtId="0" fontId="11" fillId="6" borderId="0" xfId="0" applyFont="1" applyFill="1" applyAlignment="1" applyProtection="1">
      <alignment horizontal="left" vertical="center"/>
      <protection locked="0"/>
    </xf>
    <xf numFmtId="164" fontId="11" fillId="6" borderId="0" xfId="2" applyFont="1" applyFill="1" applyBorder="1" applyAlignment="1" applyProtection="1">
      <alignment vertical="center"/>
      <protection locked="0"/>
    </xf>
    <xf numFmtId="0" fontId="11" fillId="6" borderId="0" xfId="0" applyFont="1" applyFill="1" applyAlignment="1" applyProtection="1">
      <alignment horizontal="right" vertical="center"/>
      <protection locked="0"/>
    </xf>
    <xf numFmtId="167" fontId="23" fillId="6" borderId="18" xfId="0" applyNumberFormat="1" applyFont="1" applyFill="1" applyBorder="1" applyAlignment="1" applyProtection="1">
      <alignment vertical="center" wrapText="1"/>
      <protection locked="0"/>
    </xf>
    <xf numFmtId="0" fontId="11" fillId="6" borderId="0" xfId="0" applyFont="1" applyFill="1" applyAlignment="1" applyProtection="1">
      <alignment horizontal="center" vertical="center"/>
      <protection locked="0"/>
    </xf>
    <xf numFmtId="0" fontId="11" fillId="6" borderId="0" xfId="0" applyFont="1" applyFill="1" applyAlignment="1" applyProtection="1">
      <alignment vertical="center"/>
      <protection locked="0"/>
    </xf>
    <xf numFmtId="0" fontId="19" fillId="6" borderId="0" xfId="0" applyFont="1" applyFill="1" applyAlignment="1" applyProtection="1">
      <alignment vertical="center"/>
      <protection locked="0"/>
    </xf>
    <xf numFmtId="0" fontId="0" fillId="6" borderId="0" xfId="0" applyFill="1" applyAlignment="1" applyProtection="1">
      <alignment horizontal="center" vertical="center"/>
      <protection locked="0"/>
    </xf>
    <xf numFmtId="169" fontId="0" fillId="6" borderId="0" xfId="0" applyNumberFormat="1" applyFill="1" applyAlignment="1" applyProtection="1">
      <alignment vertical="center"/>
      <protection locked="0"/>
    </xf>
    <xf numFmtId="164" fontId="26" fillId="6" borderId="0" xfId="2" applyFont="1" applyFill="1" applyBorder="1" applyAlignment="1" applyProtection="1">
      <alignment horizontal="right" vertical="center"/>
      <protection locked="0"/>
    </xf>
    <xf numFmtId="0" fontId="26" fillId="6" borderId="0" xfId="3" applyFont="1" applyFill="1" applyBorder="1" applyAlignment="1" applyProtection="1">
      <alignment vertical="center"/>
      <protection locked="0"/>
    </xf>
    <xf numFmtId="0" fontId="26" fillId="6" borderId="0" xfId="3" applyFont="1" applyFill="1" applyBorder="1" applyAlignment="1" applyProtection="1">
      <alignment horizontal="left" vertical="center"/>
      <protection locked="0"/>
    </xf>
    <xf numFmtId="0" fontId="26" fillId="6" borderId="0" xfId="9" applyFont="1" applyFill="1" applyBorder="1" applyAlignment="1" applyProtection="1">
      <alignment horizontal="left" vertical="center"/>
      <protection locked="0"/>
    </xf>
    <xf numFmtId="0" fontId="26" fillId="14" borderId="0" xfId="4" applyFont="1" applyFill="1" applyBorder="1" applyAlignment="1">
      <alignment horizontal="left" vertical="center"/>
    </xf>
    <xf numFmtId="0" fontId="26" fillId="6" borderId="0" xfId="4" applyFont="1" applyFill="1" applyBorder="1" applyAlignment="1" applyProtection="1">
      <alignment horizontal="center" vertical="center"/>
      <protection locked="0"/>
    </xf>
    <xf numFmtId="0" fontId="26" fillId="6" borderId="0" xfId="4" applyFont="1" applyFill="1" applyBorder="1" applyAlignment="1" applyProtection="1">
      <alignment horizontal="left" vertical="center"/>
      <protection locked="0"/>
    </xf>
    <xf numFmtId="0" fontId="26" fillId="6" borderId="0" xfId="6" applyFont="1" applyFill="1" applyBorder="1" applyAlignment="1" applyProtection="1">
      <alignment horizontal="left" vertical="center"/>
      <protection locked="0"/>
    </xf>
    <xf numFmtId="0" fontId="26" fillId="6" borderId="0" xfId="0" applyFont="1" applyFill="1" applyAlignment="1">
      <alignment horizontal="center" vertical="center"/>
    </xf>
    <xf numFmtId="167" fontId="26" fillId="6" borderId="0" xfId="3" applyNumberFormat="1" applyFont="1" applyFill="1" applyBorder="1" applyAlignment="1" applyProtection="1">
      <alignment horizontal="center" vertical="center"/>
      <protection locked="0"/>
    </xf>
    <xf numFmtId="1" fontId="26" fillId="6" borderId="0" xfId="0" applyNumberFormat="1" applyFont="1" applyFill="1" applyAlignment="1">
      <alignment horizontal="center" vertical="center"/>
    </xf>
    <xf numFmtId="0" fontId="26" fillId="6" borderId="0" xfId="4" applyFont="1" applyFill="1" applyBorder="1" applyAlignment="1" applyProtection="1">
      <alignment vertical="center"/>
      <protection locked="0"/>
    </xf>
    <xf numFmtId="164" fontId="0" fillId="6" borderId="0" xfId="2" applyFont="1" applyFill="1" applyAlignment="1" applyProtection="1">
      <alignment vertical="center"/>
      <protection locked="0"/>
    </xf>
    <xf numFmtId="164" fontId="11" fillId="6" borderId="0" xfId="2" applyFont="1" applyFill="1" applyAlignment="1" applyProtection="1">
      <alignment vertical="center"/>
      <protection locked="0"/>
    </xf>
    <xf numFmtId="0" fontId="13" fillId="6" borderId="0" xfId="0" applyFont="1" applyFill="1" applyAlignment="1" applyProtection="1">
      <alignment horizontal="center" vertical="center" wrapText="1"/>
      <protection locked="0"/>
    </xf>
    <xf numFmtId="0" fontId="29" fillId="6" borderId="0" xfId="14" applyFont="1" applyFill="1" applyAlignment="1" applyProtection="1">
      <alignment vertical="center"/>
      <protection locked="0"/>
    </xf>
    <xf numFmtId="164" fontId="0" fillId="6" borderId="0" xfId="1" applyNumberFormat="1" applyFont="1" applyFill="1" applyBorder="1" applyAlignment="1" applyProtection="1">
      <alignment horizontal="center" vertical="center"/>
      <protection locked="0"/>
    </xf>
    <xf numFmtId="3" fontId="33" fillId="6" borderId="0" xfId="0" applyNumberFormat="1" applyFont="1" applyFill="1"/>
    <xf numFmtId="164" fontId="21" fillId="11" borderId="19" xfId="2" applyFont="1" applyFill="1" applyBorder="1" applyAlignment="1" applyProtection="1">
      <alignment horizontal="center" vertical="center" wrapText="1"/>
      <protection locked="0"/>
    </xf>
    <xf numFmtId="0" fontId="18" fillId="6" borderId="0" xfId="0" applyFont="1" applyFill="1" applyBorder="1" applyAlignment="1" applyProtection="1">
      <alignment vertical="center" wrapText="1"/>
      <protection locked="0"/>
    </xf>
    <xf numFmtId="0" fontId="11" fillId="0" borderId="20"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left" vertical="center"/>
      <protection locked="0"/>
    </xf>
    <xf numFmtId="0" fontId="22" fillId="6" borderId="24" xfId="0" applyFont="1" applyFill="1" applyBorder="1" applyAlignment="1" applyProtection="1">
      <alignment horizontal="center" vertical="center" wrapText="1"/>
      <protection locked="0"/>
    </xf>
    <xf numFmtId="0" fontId="22" fillId="6" borderId="25" xfId="0" applyFont="1" applyFill="1" applyBorder="1" applyAlignment="1" applyProtection="1">
      <alignment horizontal="center" vertical="center" wrapText="1"/>
      <protection locked="0"/>
    </xf>
    <xf numFmtId="0" fontId="22" fillId="6" borderId="26" xfId="0" applyFont="1" applyFill="1" applyBorder="1" applyAlignment="1" applyProtection="1">
      <alignment horizontal="center" vertical="center" wrapText="1"/>
      <protection locked="0"/>
    </xf>
    <xf numFmtId="167" fontId="5" fillId="6" borderId="23" xfId="0" applyNumberFormat="1" applyFont="1" applyFill="1" applyBorder="1" applyAlignment="1" applyProtection="1">
      <alignment horizontal="center" vertical="center" wrapText="1"/>
      <protection locked="0"/>
    </xf>
    <xf numFmtId="0" fontId="26" fillId="13" borderId="27" xfId="0" applyFont="1" applyFill="1" applyBorder="1" applyAlignment="1">
      <alignment horizontal="center" vertical="center"/>
    </xf>
    <xf numFmtId="0" fontId="0" fillId="6" borderId="3" xfId="0" applyFill="1" applyBorder="1" applyAlignment="1" applyProtection="1">
      <alignment horizontal="left" vertical="center"/>
      <protection locked="0"/>
    </xf>
    <xf numFmtId="0" fontId="0" fillId="6" borderId="3" xfId="0" applyFill="1" applyBorder="1" applyAlignment="1" applyProtection="1">
      <alignment vertical="center"/>
      <protection locked="0"/>
    </xf>
    <xf numFmtId="0" fontId="0" fillId="6" borderId="3" xfId="0" applyFill="1" applyBorder="1" applyAlignment="1" applyProtection="1">
      <alignment horizontal="center" vertical="center"/>
      <protection locked="0"/>
    </xf>
    <xf numFmtId="164" fontId="26" fillId="6" borderId="3" xfId="2" applyFont="1" applyFill="1" applyBorder="1" applyAlignment="1" applyProtection="1">
      <alignment horizontal="right" vertical="center"/>
      <protection locked="0"/>
    </xf>
    <xf numFmtId="0" fontId="26" fillId="6" borderId="3" xfId="9" applyFont="1" applyFill="1" applyBorder="1" applyAlignment="1" applyProtection="1">
      <alignment horizontal="left" vertical="center"/>
      <protection locked="0"/>
    </xf>
    <xf numFmtId="0" fontId="26" fillId="14" borderId="3" xfId="4" applyFont="1" applyFill="1" applyBorder="1" applyAlignment="1">
      <alignment horizontal="left" vertical="center"/>
    </xf>
    <xf numFmtId="0" fontId="26" fillId="6" borderId="3" xfId="4" applyFont="1" applyFill="1" applyBorder="1" applyAlignment="1" applyProtection="1">
      <alignment horizontal="center" vertical="center"/>
      <protection locked="0"/>
    </xf>
    <xf numFmtId="0" fontId="26" fillId="6" borderId="3" xfId="0" applyFont="1" applyFill="1" applyBorder="1" applyAlignment="1">
      <alignment horizontal="center" vertical="center"/>
    </xf>
    <xf numFmtId="167" fontId="26" fillId="6" borderId="3" xfId="3" applyNumberFormat="1" applyFont="1" applyFill="1" applyBorder="1" applyAlignment="1" applyProtection="1">
      <alignment horizontal="center" vertical="center"/>
      <protection locked="0"/>
    </xf>
    <xf numFmtId="167" fontId="26" fillId="6" borderId="3" xfId="3" applyNumberFormat="1" applyFont="1" applyFill="1" applyBorder="1" applyAlignment="1" applyProtection="1">
      <alignment horizontal="center" vertical="center"/>
    </xf>
    <xf numFmtId="1" fontId="26" fillId="6" borderId="3" xfId="0" applyNumberFormat="1" applyFont="1" applyFill="1" applyBorder="1" applyAlignment="1">
      <alignment horizontal="center" vertical="center"/>
    </xf>
    <xf numFmtId="0" fontId="0" fillId="6" borderId="28" xfId="0" applyFill="1" applyBorder="1" applyAlignment="1" applyProtection="1">
      <alignment horizontal="center" vertical="center"/>
      <protection locked="0"/>
    </xf>
    <xf numFmtId="0" fontId="29" fillId="6" borderId="3" xfId="14" applyFont="1" applyFill="1" applyBorder="1" applyAlignment="1" applyProtection="1">
      <alignment vertical="center"/>
      <protection locked="0"/>
    </xf>
    <xf numFmtId="164" fontId="0" fillId="6" borderId="3" xfId="15" applyNumberFormat="1" applyFont="1" applyFill="1" applyBorder="1" applyAlignment="1" applyProtection="1">
      <alignment horizontal="center" vertical="center"/>
      <protection locked="0"/>
    </xf>
    <xf numFmtId="169" fontId="0" fillId="6" borderId="3" xfId="0" applyNumberFormat="1" applyFill="1" applyBorder="1" applyAlignment="1" applyProtection="1">
      <alignment vertical="center"/>
      <protection locked="0"/>
    </xf>
    <xf numFmtId="0" fontId="26" fillId="6" borderId="3" xfId="3" applyFont="1" applyFill="1" applyBorder="1" applyAlignment="1" applyProtection="1">
      <alignment vertical="center"/>
      <protection locked="0"/>
    </xf>
    <xf numFmtId="0" fontId="26" fillId="6" borderId="3" xfId="3" applyFont="1" applyFill="1" applyBorder="1" applyAlignment="1" applyProtection="1">
      <alignment horizontal="left" vertical="center"/>
      <protection locked="0"/>
    </xf>
    <xf numFmtId="0" fontId="26" fillId="6" borderId="3" xfId="6" applyFont="1" applyFill="1" applyBorder="1" applyAlignment="1" applyProtection="1">
      <alignment horizontal="left" vertical="center"/>
      <protection locked="0"/>
    </xf>
    <xf numFmtId="164" fontId="0" fillId="6" borderId="3" xfId="0" applyNumberFormat="1" applyFill="1" applyBorder="1" applyAlignment="1" applyProtection="1">
      <alignment horizontal="center" vertical="center"/>
      <protection locked="0"/>
    </xf>
    <xf numFmtId="0" fontId="31" fillId="6" borderId="3" xfId="0" applyFont="1" applyFill="1" applyBorder="1" applyAlignment="1">
      <alignment vertical="center"/>
    </xf>
    <xf numFmtId="0" fontId="26" fillId="6" borderId="3" xfId="0" applyFont="1" applyFill="1" applyBorder="1" applyAlignment="1" applyProtection="1">
      <alignment horizontal="center" vertical="center"/>
      <protection locked="0"/>
    </xf>
    <xf numFmtId="0" fontId="26" fillId="6" borderId="3" xfId="0" applyFont="1" applyFill="1" applyBorder="1" applyAlignment="1" applyProtection="1">
      <alignment vertical="center"/>
      <protection locked="0"/>
    </xf>
    <xf numFmtId="164" fontId="26" fillId="6" borderId="3" xfId="15" applyNumberFormat="1" applyFont="1" applyFill="1" applyBorder="1" applyAlignment="1" applyProtection="1">
      <alignment horizontal="center" vertical="center"/>
      <protection locked="0"/>
    </xf>
    <xf numFmtId="164" fontId="26" fillId="6" borderId="3" xfId="0" applyNumberFormat="1" applyFont="1" applyFill="1" applyBorder="1" applyAlignment="1" applyProtection="1">
      <alignment horizontal="center" vertical="center"/>
      <protection locked="0"/>
    </xf>
    <xf numFmtId="169" fontId="26" fillId="6" borderId="3" xfId="0" applyNumberFormat="1" applyFont="1" applyFill="1" applyBorder="1" applyAlignment="1" applyProtection="1">
      <alignment vertical="center"/>
      <protection locked="0"/>
    </xf>
    <xf numFmtId="0" fontId="26" fillId="6" borderId="3" xfId="0" applyFont="1" applyFill="1" applyBorder="1" applyAlignment="1" applyProtection="1">
      <alignment horizontal="left" vertical="center"/>
      <protection locked="0"/>
    </xf>
    <xf numFmtId="0" fontId="26" fillId="6" borderId="3" xfId="4" applyFont="1" applyFill="1" applyBorder="1" applyAlignment="1" applyProtection="1">
      <alignment vertical="center"/>
      <protection locked="0"/>
    </xf>
    <xf numFmtId="0" fontId="0" fillId="6" borderId="3" xfId="6" applyFont="1" applyFill="1" applyBorder="1" applyAlignment="1" applyProtection="1">
      <alignment horizontal="left" vertical="center"/>
      <protection locked="0"/>
    </xf>
    <xf numFmtId="167" fontId="4" fillId="6" borderId="3" xfId="3" applyNumberFormat="1" applyFont="1" applyFill="1" applyBorder="1" applyAlignment="1" applyProtection="1">
      <alignment horizontal="center" vertical="center"/>
      <protection locked="0"/>
    </xf>
    <xf numFmtId="167" fontId="4" fillId="6" borderId="3" xfId="3" applyNumberFormat="1" applyFont="1" applyFill="1" applyBorder="1" applyAlignment="1" applyProtection="1">
      <alignment horizontal="center" vertical="center"/>
    </xf>
    <xf numFmtId="0" fontId="26" fillId="14" borderId="3" xfId="9" applyFont="1" applyFill="1" applyBorder="1" applyAlignment="1">
      <alignment horizontal="left" vertical="center"/>
    </xf>
    <xf numFmtId="0" fontId="29" fillId="6" borderId="3" xfId="14" applyFont="1" applyFill="1" applyBorder="1" applyAlignment="1" applyProtection="1">
      <alignment horizontal="center" vertical="center"/>
      <protection locked="0"/>
    </xf>
    <xf numFmtId="169" fontId="26" fillId="6" borderId="3" xfId="0" applyNumberFormat="1" applyFont="1" applyFill="1" applyBorder="1" applyAlignment="1" applyProtection="1">
      <alignment horizontal="left" vertical="center"/>
      <protection locked="0"/>
    </xf>
    <xf numFmtId="0" fontId="0" fillId="6" borderId="3" xfId="0" applyFill="1" applyBorder="1"/>
    <xf numFmtId="0" fontId="0" fillId="6" borderId="3" xfId="0" applyFill="1" applyBorder="1" applyAlignment="1" applyProtection="1">
      <alignment horizontal="justify" vertical="center"/>
      <protection locked="0"/>
    </xf>
    <xf numFmtId="0" fontId="29" fillId="6" borderId="3" xfId="14" applyFont="1" applyFill="1" applyBorder="1" applyAlignment="1" applyProtection="1">
      <alignment horizontal="justify" vertical="center"/>
      <protection locked="0"/>
    </xf>
    <xf numFmtId="0" fontId="26" fillId="6" borderId="3" xfId="3" applyFont="1" applyFill="1" applyBorder="1" applyAlignment="1" applyProtection="1">
      <alignment horizontal="justify" vertical="center"/>
      <protection locked="0"/>
    </xf>
    <xf numFmtId="49" fontId="26" fillId="6" borderId="3" xfId="0" applyNumberFormat="1" applyFont="1" applyFill="1" applyBorder="1" applyAlignment="1" applyProtection="1">
      <alignment horizontal="center" vertical="center"/>
      <protection locked="0"/>
    </xf>
    <xf numFmtId="12" fontId="26" fillId="6" borderId="3" xfId="4" applyNumberFormat="1" applyFont="1" applyFill="1" applyBorder="1" applyAlignment="1" applyProtection="1">
      <alignment horizontal="left" vertical="center"/>
      <protection locked="0"/>
    </xf>
    <xf numFmtId="0" fontId="29" fillId="6" borderId="3" xfId="14" applyFont="1" applyFill="1" applyBorder="1" applyAlignment="1" applyProtection="1">
      <alignment horizontal="left" vertical="center"/>
      <protection locked="0"/>
    </xf>
    <xf numFmtId="0" fontId="0" fillId="6" borderId="3" xfId="3" applyFont="1" applyFill="1" applyBorder="1" applyAlignment="1" applyProtection="1">
      <alignment vertical="center"/>
      <protection locked="0"/>
    </xf>
    <xf numFmtId="0" fontId="29" fillId="6" borderId="3" xfId="14" applyFont="1" applyFill="1" applyBorder="1"/>
    <xf numFmtId="0" fontId="26" fillId="13" borderId="29" xfId="0" applyFont="1" applyFill="1" applyBorder="1" applyAlignment="1">
      <alignment horizontal="center" vertical="center"/>
    </xf>
    <xf numFmtId="0" fontId="0" fillId="6" borderId="30" xfId="0" applyFill="1" applyBorder="1" applyAlignment="1" applyProtection="1">
      <alignment horizontal="left" vertical="center"/>
      <protection locked="0"/>
    </xf>
    <xf numFmtId="0" fontId="29" fillId="6" borderId="30" xfId="14" applyFont="1" applyFill="1" applyBorder="1" applyAlignment="1" applyProtection="1">
      <alignment vertical="center"/>
      <protection locked="0"/>
    </xf>
    <xf numFmtId="0" fontId="0" fillId="6" borderId="30" xfId="0" applyFill="1" applyBorder="1" applyAlignment="1" applyProtection="1">
      <alignment horizontal="center" vertical="center"/>
      <protection locked="0"/>
    </xf>
    <xf numFmtId="0" fontId="0" fillId="6" borderId="30" xfId="0" applyFill="1" applyBorder="1" applyAlignment="1" applyProtection="1">
      <alignment vertical="center"/>
      <protection locked="0"/>
    </xf>
    <xf numFmtId="164" fontId="0" fillId="6" borderId="30" xfId="15" applyNumberFormat="1" applyFont="1" applyFill="1" applyBorder="1" applyAlignment="1" applyProtection="1">
      <alignment horizontal="center" vertical="center"/>
      <protection locked="0"/>
    </xf>
    <xf numFmtId="164" fontId="0" fillId="6" borderId="30" xfId="0" applyNumberFormat="1" applyFill="1" applyBorder="1" applyAlignment="1" applyProtection="1">
      <alignment horizontal="center" vertical="center"/>
      <protection locked="0"/>
    </xf>
    <xf numFmtId="169" fontId="0" fillId="6" borderId="30" xfId="0" applyNumberFormat="1" applyFill="1" applyBorder="1" applyAlignment="1" applyProtection="1">
      <alignment vertical="center"/>
      <protection locked="0"/>
    </xf>
    <xf numFmtId="164" fontId="26" fillId="6" borderId="30" xfId="2" applyFont="1" applyFill="1" applyBorder="1" applyAlignment="1" applyProtection="1">
      <alignment horizontal="right" vertical="center"/>
      <protection locked="0"/>
    </xf>
    <xf numFmtId="0" fontId="26" fillId="6" borderId="30" xfId="3" applyFont="1" applyFill="1" applyBorder="1" applyAlignment="1" applyProtection="1">
      <alignment vertical="center"/>
      <protection locked="0"/>
    </xf>
    <xf numFmtId="0" fontId="26" fillId="6" borderId="30" xfId="3" applyFont="1" applyFill="1" applyBorder="1" applyAlignment="1" applyProtection="1">
      <alignment horizontal="left" vertical="center"/>
      <protection locked="0"/>
    </xf>
    <xf numFmtId="0" fontId="26" fillId="6" borderId="30" xfId="9" applyFont="1" applyFill="1" applyBorder="1" applyAlignment="1" applyProtection="1">
      <alignment horizontal="left" vertical="center"/>
      <protection locked="0"/>
    </xf>
    <xf numFmtId="0" fontId="26" fillId="14" borderId="30" xfId="4" applyFont="1" applyFill="1" applyBorder="1" applyAlignment="1">
      <alignment horizontal="left" vertical="center"/>
    </xf>
    <xf numFmtId="0" fontId="26" fillId="6" borderId="30" xfId="4" applyFont="1" applyFill="1" applyBorder="1" applyAlignment="1" applyProtection="1">
      <alignment horizontal="center" vertical="center"/>
      <protection locked="0"/>
    </xf>
    <xf numFmtId="0" fontId="26" fillId="6" borderId="30" xfId="4" applyFont="1" applyFill="1" applyBorder="1" applyAlignment="1" applyProtection="1">
      <alignment horizontal="left" vertical="center"/>
      <protection locked="0"/>
    </xf>
    <xf numFmtId="0" fontId="26" fillId="6" borderId="30" xfId="6" applyFont="1" applyFill="1" applyBorder="1" applyAlignment="1" applyProtection="1">
      <alignment horizontal="left" vertical="center"/>
      <protection locked="0"/>
    </xf>
    <xf numFmtId="0" fontId="26" fillId="6" borderId="30" xfId="0" applyFont="1" applyFill="1" applyBorder="1" applyAlignment="1">
      <alignment horizontal="center" vertical="center"/>
    </xf>
    <xf numFmtId="167" fontId="26" fillId="6" borderId="30" xfId="3" applyNumberFormat="1" applyFont="1" applyFill="1" applyBorder="1" applyAlignment="1" applyProtection="1">
      <alignment horizontal="center" vertical="center"/>
      <protection locked="0"/>
    </xf>
    <xf numFmtId="167" fontId="26" fillId="6" borderId="30" xfId="3" applyNumberFormat="1" applyFont="1" applyFill="1" applyBorder="1" applyAlignment="1" applyProtection="1">
      <alignment horizontal="center" vertical="center"/>
    </xf>
    <xf numFmtId="1" fontId="26" fillId="6" borderId="30" xfId="0" applyNumberFormat="1" applyFont="1" applyFill="1" applyBorder="1" applyAlignment="1">
      <alignment horizontal="center" vertical="center"/>
    </xf>
    <xf numFmtId="0" fontId="26" fillId="6" borderId="30" xfId="4" applyFont="1" applyFill="1" applyBorder="1" applyAlignment="1" applyProtection="1">
      <alignment vertical="center"/>
      <protection locked="0"/>
    </xf>
    <xf numFmtId="0" fontId="0" fillId="6" borderId="31" xfId="0" applyFill="1" applyBorder="1" applyAlignment="1" applyProtection="1">
      <alignment horizontal="center" vertical="center"/>
      <protection locked="0"/>
    </xf>
    <xf numFmtId="0" fontId="26" fillId="13" borderId="32" xfId="0" applyFont="1" applyFill="1" applyBorder="1" applyAlignment="1">
      <alignment horizontal="center" vertical="center"/>
    </xf>
    <xf numFmtId="0" fontId="0" fillId="6" borderId="33" xfId="0" applyFill="1" applyBorder="1" applyAlignment="1" applyProtection="1">
      <alignment horizontal="left" vertical="center"/>
      <protection locked="0"/>
    </xf>
    <xf numFmtId="0" fontId="0" fillId="6" borderId="33" xfId="0" applyFill="1" applyBorder="1" applyAlignment="1" applyProtection="1">
      <alignment vertical="center"/>
      <protection locked="0"/>
    </xf>
    <xf numFmtId="0" fontId="0" fillId="6" borderId="33" xfId="0" applyFill="1" applyBorder="1" applyAlignment="1" applyProtection="1">
      <alignment horizontal="center" vertical="center"/>
      <protection locked="0"/>
    </xf>
    <xf numFmtId="164" fontId="0" fillId="6" borderId="33" xfId="2" applyFont="1" applyFill="1" applyBorder="1" applyAlignment="1" applyProtection="1">
      <alignment vertical="center"/>
      <protection locked="0"/>
    </xf>
    <xf numFmtId="164" fontId="26" fillId="6" borderId="33" xfId="2" applyFont="1" applyFill="1" applyBorder="1" applyAlignment="1" applyProtection="1">
      <alignment horizontal="right" vertical="center"/>
      <protection locked="0"/>
    </xf>
    <xf numFmtId="0" fontId="26" fillId="6" borderId="33" xfId="9" applyFont="1" applyFill="1" applyBorder="1" applyAlignment="1" applyProtection="1">
      <alignment horizontal="left" vertical="center"/>
      <protection locked="0"/>
    </xf>
    <xf numFmtId="0" fontId="26" fillId="14" borderId="33" xfId="4" applyFont="1" applyFill="1" applyBorder="1" applyAlignment="1">
      <alignment horizontal="left" vertical="center"/>
    </xf>
    <xf numFmtId="0" fontId="26" fillId="6" borderId="33" xfId="4" applyFont="1" applyFill="1" applyBorder="1" applyAlignment="1" applyProtection="1">
      <alignment horizontal="center" vertical="center"/>
      <protection locked="0"/>
    </xf>
    <xf numFmtId="0" fontId="26" fillId="6" borderId="33" xfId="4" applyFont="1" applyFill="1" applyBorder="1" applyAlignment="1" applyProtection="1">
      <alignment horizontal="left" vertical="center"/>
      <protection locked="0"/>
    </xf>
    <xf numFmtId="0" fontId="26" fillId="6" borderId="33" xfId="0" applyFont="1" applyFill="1" applyBorder="1" applyAlignment="1">
      <alignment horizontal="center" vertical="center"/>
    </xf>
    <xf numFmtId="167" fontId="26" fillId="6" borderId="33" xfId="3" applyNumberFormat="1" applyFont="1" applyFill="1" applyBorder="1" applyAlignment="1" applyProtection="1">
      <alignment horizontal="center" vertical="center"/>
      <protection locked="0"/>
    </xf>
    <xf numFmtId="167" fontId="26" fillId="6" borderId="33" xfId="3" applyNumberFormat="1" applyFont="1" applyFill="1" applyBorder="1" applyAlignment="1" applyProtection="1">
      <alignment horizontal="center" vertical="center"/>
    </xf>
    <xf numFmtId="1" fontId="26" fillId="6" borderId="33" xfId="0" applyNumberFormat="1" applyFont="1" applyFill="1" applyBorder="1" applyAlignment="1">
      <alignment horizontal="center" vertical="center"/>
    </xf>
    <xf numFmtId="0" fontId="0" fillId="6" borderId="34" xfId="0" applyFill="1" applyBorder="1" applyAlignment="1" applyProtection="1">
      <alignment horizontal="center" vertical="center"/>
      <protection locked="0"/>
    </xf>
    <xf numFmtId="0" fontId="21" fillId="6" borderId="35" xfId="5" applyFont="1" applyFill="1" applyBorder="1" applyAlignment="1" applyProtection="1">
      <alignment horizontal="center" vertical="center" wrapText="1"/>
      <protection locked="0"/>
    </xf>
    <xf numFmtId="0" fontId="24" fillId="6" borderId="36" xfId="6" applyFont="1" applyFill="1" applyBorder="1" applyAlignment="1" applyProtection="1">
      <alignment horizontal="left" vertical="center" wrapText="1"/>
      <protection locked="0"/>
    </xf>
    <xf numFmtId="0" fontId="21" fillId="6" borderId="36" xfId="5" applyFont="1" applyFill="1" applyBorder="1" applyAlignment="1" applyProtection="1">
      <alignment horizontal="left" vertical="center" wrapText="1"/>
      <protection locked="0"/>
    </xf>
    <xf numFmtId="0" fontId="21" fillId="6" borderId="36" xfId="5" applyFont="1" applyFill="1" applyBorder="1" applyAlignment="1" applyProtection="1">
      <alignment horizontal="center" vertical="center" wrapText="1"/>
      <protection locked="0"/>
    </xf>
    <xf numFmtId="164" fontId="21" fillId="6" borderId="36" xfId="2" applyFont="1" applyFill="1" applyBorder="1" applyAlignment="1" applyProtection="1">
      <alignment horizontal="center" vertical="center" wrapText="1"/>
      <protection locked="0"/>
    </xf>
    <xf numFmtId="0" fontId="21" fillId="6" borderId="36" xfId="0" applyFont="1" applyFill="1" applyBorder="1" applyAlignment="1" applyProtection="1">
      <alignment horizontal="center" vertical="center" wrapText="1"/>
      <protection locked="0"/>
    </xf>
    <xf numFmtId="0" fontId="21" fillId="6" borderId="37" xfId="0" applyFont="1" applyFill="1" applyBorder="1" applyAlignment="1" applyProtection="1">
      <alignment horizontal="center" vertical="center" wrapText="1"/>
      <protection locked="0"/>
    </xf>
    <xf numFmtId="164" fontId="5" fillId="6" borderId="0" xfId="0" applyNumberFormat="1" applyFont="1" applyFill="1" applyAlignment="1" applyProtection="1">
      <alignment horizontal="center" vertical="center"/>
      <protection locked="0"/>
    </xf>
  </cellXfs>
  <cellStyles count="16">
    <cellStyle name="Bueno" xfId="3" builtinId="26"/>
    <cellStyle name="Énfasis1" xfId="5" builtinId="29"/>
    <cellStyle name="Excel Built-in Normal 2" xfId="11" xr:uid="{5590D8FA-3BF3-4B59-8D6D-55F12F235A70}"/>
    <cellStyle name="HeaderStyle" xfId="8" xr:uid="{D146D86C-1A74-4D65-A574-F61462B54D31}"/>
    <cellStyle name="Hipervínculo" xfId="6" builtinId="8"/>
    <cellStyle name="Hipervínculo 2" xfId="7" xr:uid="{24C3F3D8-0F84-440A-8E8E-AB2048299764}"/>
    <cellStyle name="Hyperlink" xfId="13" xr:uid="{26572855-4675-4528-8029-2B08EB147BFE}"/>
    <cellStyle name="Incorrecto" xfId="4" builtinId="27"/>
    <cellStyle name="Moneda" xfId="1" builtinId="4"/>
    <cellStyle name="Moneda [0]" xfId="2" builtinId="7"/>
    <cellStyle name="Moneda 3 2" xfId="15" xr:uid="{1035BA79-3C47-4180-9032-10FDCCA90EC5}"/>
    <cellStyle name="Neutral 2 2" xfId="9" xr:uid="{A3E00003-9D04-487C-A8ED-4A807569F0AD}"/>
    <cellStyle name="Normal" xfId="0" builtinId="0"/>
    <cellStyle name="Normal 2" xfId="12" xr:uid="{98821CFF-9933-4212-AD9B-A79CE0BD5321}"/>
    <cellStyle name="Normal 6" xfId="14" xr:uid="{B6F8F9D5-957D-492B-9DCD-166EDAA66FD0}"/>
    <cellStyle name="Normal 8" xfId="10" xr:uid="{86FC6133-CD19-4F6F-9BAB-3A61D18BA148}"/>
  </cellStyles>
  <dxfs count="7">
    <dxf>
      <fill>
        <patternFill>
          <bgColor rgb="FFFFFF00"/>
        </patternFill>
      </fill>
    </dxf>
    <dxf>
      <fill>
        <patternFill>
          <bgColor rgb="FFFFC000"/>
        </patternFill>
      </fill>
    </dxf>
    <dxf>
      <fill>
        <patternFill>
          <bgColor rgb="FFCCFF99"/>
        </patternFill>
      </fill>
    </dxf>
    <dxf>
      <fill>
        <patternFill>
          <bgColor rgb="FFFFFFCC"/>
        </patternFill>
      </fill>
    </dxf>
    <dxf>
      <fill>
        <patternFill>
          <bgColor rgb="FFFFCCFF"/>
        </patternFill>
      </fill>
    </dxf>
    <dxf>
      <fill>
        <patternFill>
          <bgColor rgb="FFCCECFF"/>
        </patternFill>
      </fill>
    </dxf>
    <dxf>
      <fill>
        <patternFill>
          <bgColor rgb="FFCCCC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https://www.dian.gov.co/SiteCollectionImages/LogoDian.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34635</xdr:rowOff>
    </xdr:from>
    <xdr:to>
      <xdr:col>1</xdr:col>
      <xdr:colOff>796637</xdr:colOff>
      <xdr:row>2</xdr:row>
      <xdr:rowOff>138545</xdr:rowOff>
    </xdr:to>
    <xdr:pic>
      <xdr:nvPicPr>
        <xdr:cNvPr id="4" name="Picture 3">
          <a:extLst>
            <a:ext uri="{FF2B5EF4-FFF2-40B4-BE49-F238E27FC236}">
              <a16:creationId xmlns:a16="http://schemas.microsoft.com/office/drawing/2014/main" id="{34EBBFB0-273A-4327-8416-88951B16477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34635"/>
          <a:ext cx="1117023" cy="415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CRITORIO%20DIEGO/Procesos_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G_Recursos_Economicos\SG_Recursos_Fisicos\C_Contratos\Informes\2020\ProcesosNC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DG_Recursos_Economicos\SG_Recursos_Fisicos\C_Contratos\Informes\2019\ProcesosNC_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DG_Recursos_Economicos\SG_Recursos_Fisicos\C_Contratos\Info_Linea\2020\Base_Contractual_2019_Nivel_Nacional\Barranquilla_Aduan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OP DIRECTAS"/>
      <sheetName val="Minima Cuantia"/>
      <sheetName val="Menor Cuantía"/>
      <sheetName val="Subasta Inversa"/>
      <sheetName val="Concurso Meritos Abierto"/>
      <sheetName val="Licitacion Publica"/>
      <sheetName val="Enajenación - SAEBSC"/>
      <sheetName val="Enajenación - SAEBSU"/>
      <sheetName val="Convenios"/>
      <sheetName val="Comodatos"/>
      <sheetName val="PROCESOS_BID"/>
      <sheetName val="Ordenes_de_Compra"/>
      <sheetName val="CONTRATOS"/>
      <sheetName val="Listas"/>
      <sheetName val="Listas_SIRE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CESOS"/>
      <sheetName val="CONTRATISTAS"/>
      <sheetName val="CONTRATOS"/>
      <sheetName val="MODIFICACIONES"/>
      <sheetName val="ORDENES_DE_COMPRA"/>
      <sheetName val="BASE_SIRECI"/>
      <sheetName val="Listas_SIRECI"/>
    </sheetNames>
    <sheetDataSet>
      <sheetData sheetId="0">
        <row r="3">
          <cell r="A3" t="str">
            <v>NIVEL CENTRAL</v>
          </cell>
          <cell r="D3" t="str">
            <v>Acuerdo Marco de Precios</v>
          </cell>
          <cell r="F3">
            <v>2011</v>
          </cell>
          <cell r="I3" t="str">
            <v>Arriendo</v>
          </cell>
          <cell r="J3" t="str">
            <v>DIRECCIÓN GENERAL - DESPACHO</v>
          </cell>
        </row>
        <row r="4">
          <cell r="A4" t="str">
            <v xml:space="preserve">DIRECCIÓN SECCIONAL DE ADUANAS DE BOGOTÁ </v>
          </cell>
          <cell r="D4" t="str">
            <v>Comodato</v>
          </cell>
          <cell r="F4">
            <v>2012</v>
          </cell>
          <cell r="I4" t="str">
            <v>Compraventa</v>
          </cell>
          <cell r="J4" t="str">
            <v>DIRECCIÓN GENERAL - COORDINACIÓN DE SEGUNDA INSTANCIA DISCIPLINARIA</v>
          </cell>
        </row>
        <row r="5">
          <cell r="A5" t="str">
            <v>DIRECCIÓN SECCIONAL DE IMPUESTOS DE BOGOTÁ</v>
          </cell>
          <cell r="D5" t="str">
            <v>Comparación Hojas de Vida</v>
          </cell>
          <cell r="F5">
            <v>2013</v>
          </cell>
          <cell r="I5" t="str">
            <v>Interadministrativo</v>
          </cell>
          <cell r="J5" t="str">
            <v>DEFENSOR DEL CONTRIBUYENTE Y DEL USUARIO ADUANERO - DESPACHO</v>
          </cell>
        </row>
        <row r="6">
          <cell r="A6" t="str">
            <v>DIRECCIÓN SECCIONAL DE IMPUESTOS DE GRANDES CONTRIBUYENTES</v>
          </cell>
          <cell r="D6" t="str">
            <v>Concurso de Méritos Abierto</v>
          </cell>
          <cell r="F6">
            <v>2014</v>
          </cell>
          <cell r="I6" t="str">
            <v>Mantenimiento</v>
          </cell>
          <cell r="J6" t="str">
            <v xml:space="preserve">DEFENSOR DEL CONTRIBUYENTE Y DEL USUARIO ADUANERO - COORDINACIÓN ADMINISTRATIVA Y DE GESTIÓN DE LA DEFENSORÍA </v>
          </cell>
        </row>
        <row r="7">
          <cell r="A7" t="str">
            <v>DIRECCIÓN SECCIONAL DE IMPUESTOS Y ADUANAS DE ARAUCA</v>
          </cell>
          <cell r="D7" t="str">
            <v>Concurso de Méritos con Precalificación</v>
          </cell>
          <cell r="F7">
            <v>2015</v>
          </cell>
          <cell r="I7" t="str">
            <v>Obra</v>
          </cell>
          <cell r="J7" t="str">
            <v>OFICINA DE CONTROL INTERNO - DESPACHO</v>
          </cell>
        </row>
        <row r="8">
          <cell r="A8" t="str">
            <v>DIRECCIÓN SECCIONAL DE IMPUESTOS Y ADUANAS DE ARMENIA</v>
          </cell>
          <cell r="D8" t="str">
            <v>Contratación Directa</v>
          </cell>
          <cell r="F8">
            <v>2016</v>
          </cell>
          <cell r="I8" t="str">
            <v>Prestación Servicios</v>
          </cell>
          <cell r="J8" t="str">
            <v>OFICINA DE CONTROL INTERNO - COORDINACIÓN DE AUDITORIA INTEGRAL</v>
          </cell>
        </row>
        <row r="9">
          <cell r="A9" t="str">
            <v>DIRECCIÓN SECCIONAL DE IMPUESTOS Y ADUANAS DE BARRANCABERMEJA</v>
          </cell>
          <cell r="D9" t="str">
            <v>Contrato Interadministrativo</v>
          </cell>
          <cell r="F9">
            <v>2017</v>
          </cell>
          <cell r="I9" t="str">
            <v>Prestación Servicios Profesionales</v>
          </cell>
          <cell r="J9" t="str">
            <v>OFICINA DE COMUNICACIONES - DESPACHO</v>
          </cell>
        </row>
        <row r="10">
          <cell r="A10" t="str">
            <v>DIRECCIÓN SECCIONAL DE IMPUESTOS DE BARRANQUILLA</v>
          </cell>
          <cell r="D10" t="str">
            <v>Convenio</v>
          </cell>
          <cell r="F10">
            <v>2018</v>
          </cell>
          <cell r="I10" t="str">
            <v>Seguros</v>
          </cell>
          <cell r="J10" t="str">
            <v>DIRECCIÓN DE GESTIÓN DE RECURSOS Y ADMINISTRACIÓN ECONÓMICA - DESPACHO</v>
          </cell>
        </row>
        <row r="11">
          <cell r="A11" t="str">
            <v>DIRECCIÓN SECCIONAL DE IMPUESTOS Y ADUANAS DE BUCARAMANGA</v>
          </cell>
          <cell r="D11" t="str">
            <v>Enajenación de Bienes en Sobre Cerrado</v>
          </cell>
          <cell r="F11">
            <v>2019</v>
          </cell>
          <cell r="I11" t="str">
            <v>Suministro</v>
          </cell>
          <cell r="J11" t="str">
            <v>SUBDIRECCIÓN DE GESTIÓN DE CONTROL DISCIPLINARIO INTERNO - DESPACHO</v>
          </cell>
        </row>
        <row r="12">
          <cell r="A12" t="str">
            <v>DIRECCIÓN SECCIONAL DE IMPUESTOS Y ADUANAS DE BUENAVENTURA</v>
          </cell>
          <cell r="D12" t="str">
            <v>Enajenación de Bienes por Subasta</v>
          </cell>
          <cell r="F12">
            <v>2020</v>
          </cell>
          <cell r="I12" t="str">
            <v>Transporte</v>
          </cell>
          <cell r="J12" t="str">
            <v xml:space="preserve">SUBDIRECCIÓN DE GESTIÓN DE CONTROL DISCIPLINARIO INTERNO - COORDINACIÓN DE INSTRUCCIÓN </v>
          </cell>
        </row>
        <row r="13">
          <cell r="A13" t="str">
            <v>DIRECCIÓN SECCIONAL DE ADUANAS DE CALI</v>
          </cell>
          <cell r="D13" t="str">
            <v>Licitación Pública</v>
          </cell>
          <cell r="F13">
            <v>2021</v>
          </cell>
          <cell r="I13" t="str">
            <v>Otro</v>
          </cell>
          <cell r="J13" t="str">
            <v xml:space="preserve">SUBDIRECCIÓN DE GESTIÓN DE CONTROL DISCIPLINARIO INTERNO - COORDINACIÓN NACIONAL DE INVESTIGACIONES ESPECIALES </v>
          </cell>
        </row>
        <row r="14">
          <cell r="A14" t="str">
            <v>DIRECCIÓN SECCIONAL DE ADUANAS DE CARTAGENA</v>
          </cell>
          <cell r="D14" t="str">
            <v>Mínima Cuantía</v>
          </cell>
          <cell r="F14">
            <v>2022</v>
          </cell>
          <cell r="I14">
            <v>2022</v>
          </cell>
          <cell r="J14" t="str">
            <v xml:space="preserve">SUBDIRECCIÓN DE GESTIÓN DE CONTROL DISCIPLINARIO INTERNO - COORDINACIÓN DE SECRETARÍA TÉCNICA </v>
          </cell>
        </row>
        <row r="15">
          <cell r="A15" t="str">
            <v>DIRECCIÓN SECCIONAL DE IMPUESTOS DE CÚCUTA</v>
          </cell>
          <cell r="D15" t="str">
            <v>Mínima Cuantía - Compra en Grandes Superficies</v>
          </cell>
          <cell r="F15">
            <v>2023</v>
          </cell>
          <cell r="I15">
            <v>2023</v>
          </cell>
          <cell r="J15" t="str">
            <v>SUBDIRECCIÓN DE GESTIÓN DE PERSONAL - DESPACHO</v>
          </cell>
        </row>
        <row r="16">
          <cell r="A16" t="str">
            <v>DIRECCIÓN SECCIONAL DE IMPUESTOS Y ADUANAS DE FLORENCIA</v>
          </cell>
          <cell r="D16" t="str">
            <v>Régimen Especial</v>
          </cell>
          <cell r="F16">
            <v>2024</v>
          </cell>
          <cell r="I16">
            <v>2024</v>
          </cell>
          <cell r="J16" t="str">
            <v xml:space="preserve">SUBDIRECCIÓN DE GESTIÓN DE PERSONAL - COORDINACIÓN DE SEGURIDAD SOCIAL Y BIENESTAR LABORAL </v>
          </cell>
        </row>
        <row r="17">
          <cell r="A17" t="str">
            <v>DIRECCIÓN SECCIONAL DE IMPUESTOS Y ADUANAS DE GIRARDOT</v>
          </cell>
          <cell r="D17" t="str">
            <v>Régimen Especial - Préstamo BID</v>
          </cell>
          <cell r="F17">
            <v>2025</v>
          </cell>
          <cell r="I17">
            <v>2025</v>
          </cell>
          <cell r="J17" t="str">
            <v xml:space="preserve">SUBDIRECCIÓN DE GESTIÓN DE PERSONAL - COORDINACIÓN DE ESCUELA DE IMPUESTOS Y ADUANAS NACIONALES </v>
          </cell>
        </row>
        <row r="18">
          <cell r="A18" t="str">
            <v>DIRECCIÓN SECCIONAL DE IMPUESTOS Y ADUANAS DE IBAGUÉ</v>
          </cell>
          <cell r="D18" t="str">
            <v>Selección Abreviada de Menor Cuantía</v>
          </cell>
          <cell r="F18">
            <v>2026</v>
          </cell>
          <cell r="I18">
            <v>2026</v>
          </cell>
          <cell r="J18" t="str">
            <v xml:space="preserve">SUBDIRECCIÓN DE GESTIÓN DE PERSONAL - COORDINACIÓN DE HISTORIAS LABORALES </v>
          </cell>
        </row>
        <row r="19">
          <cell r="A19" t="str">
            <v>DIRECCIÓN SECCIONAL DE IMPUESTOS Y ADUANAS DE IPIALES</v>
          </cell>
          <cell r="D19" t="str">
            <v>Selección Abreviada Subasta Inversa</v>
          </cell>
          <cell r="F19">
            <v>2027</v>
          </cell>
          <cell r="I19">
            <v>2027</v>
          </cell>
          <cell r="J19" t="str">
            <v xml:space="preserve">SUBDIRECCIÓN DE GESTIÓN DE PERSONAL - COORDINACIÓN DE NÓMINA </v>
          </cell>
        </row>
        <row r="20">
          <cell r="A20" t="str">
            <v>DIRECCIÓN SECCIONAL DE IMPUESTOS Y ADUANAS DE LETICIA</v>
          </cell>
          <cell r="D20">
            <v>2027</v>
          </cell>
          <cell r="F20">
            <v>2028</v>
          </cell>
          <cell r="I20">
            <v>2028</v>
          </cell>
          <cell r="J20" t="str">
            <v>SUBDIRECCIÓN DE GESTIÓN DE PERSONAL - COORDINACIÓN DE PERSONAL DIRECCIONES SECCIONALES BOGOTÁ</v>
          </cell>
        </row>
        <row r="21">
          <cell r="A21" t="str">
            <v>DIRECCIÓN SECCIONAL DE IMPUESTOS Y ADUANAS DE MAICAO</v>
          </cell>
          <cell r="D21">
            <v>2028</v>
          </cell>
          <cell r="F21">
            <v>2029</v>
          </cell>
          <cell r="I21">
            <v>2029</v>
          </cell>
          <cell r="J21" t="str">
            <v>SUBDIRECCIÓN DE GESTIÓN DE RECURSOS FÍSICOS - DESPACHO</v>
          </cell>
        </row>
        <row r="22">
          <cell r="A22" t="str">
            <v>DIRECCIÓN SECCIONAL DE IMPUESTOS Y ADUANAS DE MANIZALES</v>
          </cell>
          <cell r="D22">
            <v>2029</v>
          </cell>
          <cell r="F22">
            <v>2030</v>
          </cell>
          <cell r="I22">
            <v>2030</v>
          </cell>
          <cell r="J22" t="str">
            <v xml:space="preserve">SUBDIRECCIÓN DE GESTIÓN DE RECURSOS FÍSICOS - COORDINACIÓN DE CONTRATOS </v>
          </cell>
        </row>
        <row r="23">
          <cell r="A23" t="str">
            <v>DIRECCIÓN SECCIONAL DE ADUANAS DE MEDELLÍN</v>
          </cell>
          <cell r="D23">
            <v>2030</v>
          </cell>
          <cell r="F23">
            <v>2031</v>
          </cell>
          <cell r="I23">
            <v>2031</v>
          </cell>
          <cell r="J23" t="str">
            <v xml:space="preserve">SUBDIRECCIÓN DE GESTIÓN DE RECURSOS FÍSICOS - COORDINACIÓN DE INFRAESTRUCTURA </v>
          </cell>
        </row>
        <row r="24">
          <cell r="A24" t="str">
            <v>DIRECCIÓN SECCIONAL DE IMPUESTOS Y ADUANAS DE MONTERÍA</v>
          </cell>
          <cell r="D24">
            <v>2031</v>
          </cell>
          <cell r="F24">
            <v>2032</v>
          </cell>
          <cell r="I24">
            <v>2032</v>
          </cell>
          <cell r="J24" t="str">
            <v xml:space="preserve">SUBDIRECCIÓN DE GESTIÓN DE RECURSOS FÍSICOS - COORDINACIÓN DE SERVICIOS GENERALES </v>
          </cell>
        </row>
        <row r="25">
          <cell r="A25" t="str">
            <v>DIRECCIÓN SECCIONAL DE IMPUESTOS Y ADUANAS DE NEIVA</v>
          </cell>
          <cell r="D25">
            <v>2032</v>
          </cell>
          <cell r="F25">
            <v>2033</v>
          </cell>
          <cell r="I25">
            <v>2033</v>
          </cell>
          <cell r="J25" t="str">
            <v xml:space="preserve">SUBDIRECCIÓN DE GESTIÓN DE RECURSOS FÍSICOS - COORDINACIÓN DE CORRESPONDENCIA </v>
          </cell>
        </row>
        <row r="26">
          <cell r="A26" t="str">
            <v>DIRECCIÓN SECCIONAL DE IMPUESTOS Y ADUANAS DE PALMIRA</v>
          </cell>
          <cell r="D26">
            <v>2033</v>
          </cell>
          <cell r="F26">
            <v>2034</v>
          </cell>
          <cell r="I26">
            <v>2034</v>
          </cell>
          <cell r="J26" t="str">
            <v>SUBDIRECCIÓN DE GESTIÓN DE RECURSOS FÍSICOS - COORDINACIÓN DE COMUNICACIONES OFICIALES</v>
          </cell>
        </row>
        <row r="27">
          <cell r="A27" t="str">
            <v>DIRECCIÓN SECCIONAL DE IMPUESTOS Y ADUANAS DE PASTO</v>
          </cell>
          <cell r="D27">
            <v>2034</v>
          </cell>
          <cell r="F27">
            <v>2035</v>
          </cell>
          <cell r="I27">
            <v>2035</v>
          </cell>
          <cell r="J27" t="str">
            <v xml:space="preserve">SUBDIRECCIÓN DE GESTIÓN DE RECURSOS FÍSICOS - COORDINACIÓN DE INVENTARIOS Y ALMACÉN </v>
          </cell>
        </row>
        <row r="28">
          <cell r="A28" t="str">
            <v>DIRECCIÓN SECCIONAL DE IMPUESTOS Y ADUANAS DE PEREIRA</v>
          </cell>
          <cell r="J28" t="str">
            <v>SUBDIRECCIÓN DE GESTIÓN DE RECURSOS FÍSICOS - COORDINACIÓN DE ADMINISTRACIÓN Y CONTROL DEL PARQUE AUTOMOTOR</v>
          </cell>
        </row>
        <row r="29">
          <cell r="A29" t="str">
            <v>DIRECCIÓN SECCIONAL DE IMPUESTOS Y ADUANAS DE POPAYÁN</v>
          </cell>
          <cell r="J29" t="str">
            <v>SUBDIRECCIÓN DE GESTIÓN DE RECURSOS FINANCIEROS - DESPACHO</v>
          </cell>
        </row>
        <row r="30">
          <cell r="A30" t="str">
            <v>DIRECCIÓN SECCIONAL DE IMPUESTOS Y ADUANAS DE QUIBDÓ</v>
          </cell>
          <cell r="J30" t="str">
            <v xml:space="preserve">SUBDIRECCIÓN DE GESTIÓN DE RECURSOS FINANCIEROS - COORDINACIÓN DE PRESUPUESTO </v>
          </cell>
        </row>
        <row r="31">
          <cell r="A31" t="str">
            <v>DIRECCIÓN SECCIONAL DE IMPUESTOS Y ADUANAS DE RIOHACHA</v>
          </cell>
          <cell r="J31" t="str">
            <v xml:space="preserve">SUBDIRECCIÓN DE GESTIÓN DE RECURSOS FINANCIEROS - COORDINACIÓN DE CONTABILIDAD GENERAL </v>
          </cell>
        </row>
        <row r="32">
          <cell r="A32" t="str">
            <v>DIRECCIÓN SECCIONAL DE IMPUESTOS Y ADUANAS DE SAN ANDRÉS</v>
          </cell>
          <cell r="J32" t="str">
            <v xml:space="preserve">SUBDIRECCIÓN DE GESTIÓN DE RECURSOS FINANCIEROS - COORDINACIÓN DE TESORERÍA </v>
          </cell>
        </row>
        <row r="33">
          <cell r="A33" t="str">
            <v>DIRECCIÓN SECCIONAL DE IMPUESTOS Y ADUANAS DE SANTA MARTA</v>
          </cell>
          <cell r="J33" t="str">
            <v xml:space="preserve">SUBDIRECCIÓN DE GESTIÓN DE RECURSOS FINANCIEROS - COORDINACIÓN SENTENCIAS Y DEVOLUCIONES </v>
          </cell>
        </row>
        <row r="34">
          <cell r="A34" t="str">
            <v>DIRECCIÓN SECCIONAL DE IMPUESTOS Y ADUANAS DE SINCELEJO</v>
          </cell>
          <cell r="J34" t="str">
            <v>SUBDIRECCIÓN DE GESTIÓN COMERCIAL - DESPACHO</v>
          </cell>
        </row>
        <row r="35">
          <cell r="A35" t="str">
            <v>DIRECCIÓN SECCIONAL DE IMPUESTOS Y ADUANAS DE SOGAMOSO</v>
          </cell>
          <cell r="J35" t="str">
            <v xml:space="preserve">SUBDIRECCIÓN DE GESTIÓN COMERCIAL - COORDINACIÓN DE DISPOSICIÓN DE MERCANCÍAS </v>
          </cell>
        </row>
        <row r="36">
          <cell r="A36" t="str">
            <v>DIRECCIÓN SECCIONAL DE IMPUESTOS Y ADUANAS DE TULÚA</v>
          </cell>
          <cell r="J36" t="str">
            <v xml:space="preserve">SUBDIRECCIÓN DE GESTIÓN COMERCIAL - COORDINACIÓN NACIONAL DE INVENTARIO DE MERCANCÍAS </v>
          </cell>
        </row>
        <row r="37">
          <cell r="A37" t="str">
            <v>DIRECCIÓN SECCIONAL DE IMPUESTOS Y ADUANAS DE TUNJA</v>
          </cell>
          <cell r="J37" t="str">
            <v>DIRECCIÓN DE GESTIÓN ORGANIZACIONAL - DESPACHO</v>
          </cell>
        </row>
        <row r="38">
          <cell r="A38" t="str">
            <v>DIRECCIÓN SECCIONAL DE IMPUESTOS Y ADUANAS DE URABÁ</v>
          </cell>
          <cell r="J38" t="str">
            <v>DIRECCIÓN DE GESTIÓN ORGANIZACIONAL - COORDINACIÓN DE ENLACE LOCAL E INTERNACIONAL</v>
          </cell>
        </row>
        <row r="39">
          <cell r="A39" t="str">
            <v>DIRECCIÓN SECCIONAL DE IMPUESTOS Y ADUANAS DE VALLEDUPAR</v>
          </cell>
          <cell r="J39" t="str">
            <v>SUBDIRECCIÓN DE GESTIÓN DE PROCESOS Y COMPETENCIAS LABORALES - DESPACHO</v>
          </cell>
        </row>
        <row r="40">
          <cell r="A40" t="str">
            <v>DIRECCIÓN SECCIONAL DE IMPUESTOS Y ADUANAS DE VILLAVICENCIO</v>
          </cell>
          <cell r="J40" t="str">
            <v xml:space="preserve">SUBDIRECCIÓN DE GESTIÓN DE PROCESOS Y COMPETENCIAS LABORALES - COORDINACIÓN DE LA DINÁMICA DE LOS PROCESOS </v>
          </cell>
        </row>
        <row r="41">
          <cell r="A41" t="str">
            <v>DIRECCIÓN SECCIONAL DE IMPUESTOS Y ADUANAS DE YOPAL</v>
          </cell>
          <cell r="J41" t="str">
            <v xml:space="preserve">SUBDIRECCIÓN DE GESTIÓN DE PROCESOS Y COMPETENCIAS LABORALES - COORDINACIÓN DE LA DINÁMICA DE LAS COMPETENCIAS LABORALES  </v>
          </cell>
        </row>
        <row r="42">
          <cell r="A42">
            <v>2035</v>
          </cell>
          <cell r="J42" t="str">
            <v>SUBDIRECCIÓN DE GESTIÓN DE PROCESOS Y COMPETENCIAS LABORALES - COORDINACIÓN DE ORGANIZACIÓN Y GESTIÓN DE CALIDAD</v>
          </cell>
        </row>
        <row r="43">
          <cell r="A43">
            <v>2035</v>
          </cell>
          <cell r="J43" t="str">
            <v>SUBDIRECCIÓN DE GESTIÓN DE ANÁLISIS OPERACIONAL - DESPACHO</v>
          </cell>
        </row>
        <row r="44">
          <cell r="A44">
            <v>2035</v>
          </cell>
          <cell r="J44" t="str">
            <v xml:space="preserve">SUBDIRECCIÓN DE GESTIÓN DE ANÁLISIS OPERACIONAL - COORDINACIÓN DE PLANEACIÓN Y EVALUACIÓN </v>
          </cell>
        </row>
        <row r="45">
          <cell r="A45">
            <v>2035</v>
          </cell>
          <cell r="J45" t="str">
            <v xml:space="preserve">SUBDIRECCIÓN DE GESTIÓN DE ANÁLISIS OPERACIONAL - COORDINACIÓN DE PERFILAMIENTO DEL RIESGO Y PROGRAMAS DE CONTROL Y FACILITACIÓN </v>
          </cell>
        </row>
        <row r="46">
          <cell r="A46">
            <v>2035</v>
          </cell>
          <cell r="J46" t="str">
            <v xml:space="preserve">SUBDIRECCIÓN DE GESTIÓN DE ANÁLISIS OPERACIONAL - COORDINACIÓN DE ESTUDIOS ECONÓMICOS </v>
          </cell>
        </row>
        <row r="47">
          <cell r="A47">
            <v>2035</v>
          </cell>
          <cell r="J47" t="str">
            <v>SUBDIRECCIÓN DE GESTIÓN DE ANÁLISIS OPERACIONAL - COORDINACIÓN DE ADMINISTRACIÓN Y PERFILAMIENTO DE RIESGOS</v>
          </cell>
        </row>
        <row r="48">
          <cell r="A48">
            <v>2035</v>
          </cell>
          <cell r="J48" t="str">
            <v>SUBDIRECCIÓN DE GESTIÓN DE TECNOLOGÍA DE INFORMACIÓN Y TELECOMUNICACIONES - DESPACHO</v>
          </cell>
        </row>
        <row r="49">
          <cell r="A49">
            <v>2035</v>
          </cell>
          <cell r="J49" t="str">
            <v xml:space="preserve">SUBDIRECCIÓN DE GESTIÓN DE TECNOLOGÍA DE INFORMACIÓN Y TELECOMUNICACIONES - COODINACIÓN DE APOYO A LOS SISTEMAS DE INFORMACIÓN </v>
          </cell>
        </row>
        <row r="50">
          <cell r="A50">
            <v>2035</v>
          </cell>
          <cell r="J50" t="str">
            <v xml:space="preserve">SUBDIRECCIÓN DE GESTIÓN DE TECNOLOGÍA DE INFORMACIÓN Y TELECOMUNICACIONES - COORDINACIÓN DEL CAMBIO DE LOS SERVICIOS INFORMÁTICOS ELECTRÓNICOS </v>
          </cell>
        </row>
        <row r="51">
          <cell r="A51">
            <v>2035</v>
          </cell>
          <cell r="J51" t="str">
            <v xml:space="preserve">SUBDIRECCIÓN DE GESTIÓN DE TECNOLOGÍA DE INFORMACIÓN Y TELECOMUNICACIONES - COORDINACIÓN DE LA DINÁMICA DE LA OPERACIÓN DE LOS SERVICIOS INFORMÁTICOS ELECTRÓNICOS </v>
          </cell>
        </row>
        <row r="52">
          <cell r="J52" t="str">
            <v xml:space="preserve">SUBDIRECCIÓN DE GESTIÓN DE TECNOLOGÍA DE INFORMACIÓN Y TELECOMUNICACIONES - COORDINACIÓN DE LA ARQUITECTURA TÉCNICA INTEGRAL </v>
          </cell>
        </row>
        <row r="53">
          <cell r="J53" t="str">
            <v>DIRECCIÓN DE GESTIÓN JURÍDICA - DESPACHO</v>
          </cell>
        </row>
        <row r="54">
          <cell r="J54" t="str">
            <v>DIRECCIÓN DE GESTIÓN JURÍDICA - COORDINACIÓN DE CONVENIOS TRIBUTARIOS INTERNACIONALES</v>
          </cell>
        </row>
        <row r="55">
          <cell r="J55" t="str">
            <v>SUBDIRECCIÓN DE GESTIÓN NORMATIVA Y DOCTRINA - DESPACHO</v>
          </cell>
        </row>
        <row r="56">
          <cell r="J56" t="str">
            <v>SUBDIRECCIÓN DE GESTIÓN NORMATIVA Y DOCTRINA - COORDINACIÓN DE RELATORÍA</v>
          </cell>
        </row>
        <row r="57">
          <cell r="J57" t="str">
            <v>SUBDIRECCIÓN DE GESTIÓN DE REPRESENTACIÓN EXTERNA - DESPACHO</v>
          </cell>
        </row>
        <row r="58">
          <cell r="J58" t="str">
            <v>SUBDIRECCIÓN DE GESTIÓN DE RECURSOS JURÍDICOS - DESPACHO</v>
          </cell>
        </row>
        <row r="59">
          <cell r="J59" t="str">
            <v>SUBDIRECCIÓN DE GESTIÓN DE RECURSOS JURÍDICOS - COORDINACIÓN SECRETARIA DE RECURSOS</v>
          </cell>
        </row>
        <row r="60">
          <cell r="J60" t="str">
            <v>DIRECCIÓN DE GESTIÓN DE INGRESOS - DESPACHO</v>
          </cell>
        </row>
        <row r="61">
          <cell r="J61" t="str">
            <v>SUBDIRECCIÓN DE GESTIÓN DE RECAUDO Y COBRANZAS - DESPACHO</v>
          </cell>
        </row>
        <row r="62">
          <cell r="J62" t="str">
            <v xml:space="preserve">SUBDIRECCIÓN DE GESTIÓN DE RECAUDO Y COBRANZAS - COORDINACIÓN CONTROL A ENTIDADES RECAUDADORAS </v>
          </cell>
        </row>
        <row r="63">
          <cell r="J63" t="str">
            <v xml:space="preserve">SUBDIRECCIÓN DE GESTIÓN DE RECAUDO Y COBRANZAS - COORDINACIÓN DE DEVOLUCIONES Y COMPENSACIONES </v>
          </cell>
        </row>
        <row r="64">
          <cell r="J64" t="str">
            <v xml:space="preserve">SUBDIRECCIÓN DE GESTIÓN DE RECAUDO Y COBRANZAS - COORDINACIÓN DE CONTABILIDAD DE LA FUNCIÓN RECAUDADORA </v>
          </cell>
        </row>
        <row r="65">
          <cell r="J65" t="str">
            <v xml:space="preserve">SUBDIRECCIÓN DE GESTIÓN DE RECAUDO Y COBRANZAS - COORDINACIÓN DE GESTIÓN DE COBRANZAS </v>
          </cell>
        </row>
        <row r="66">
          <cell r="J66" t="str">
            <v xml:space="preserve">SUBDIRECCIÓN DE GESTIÓN DE RECAUDO Y COBRANZAS - COORDINACIÓN CONTROL BÁSICO DE OBLIGACIONES </v>
          </cell>
        </row>
        <row r="67">
          <cell r="J67" t="str">
            <v>SUBDIRECCIÓN DE GESTIÓN DE ASISTENCIA AL CLIENTE - DESPACHO</v>
          </cell>
        </row>
        <row r="68">
          <cell r="J68" t="str">
            <v xml:space="preserve">SUBDIRECCIÓN DE GESTIÓN DE ASISTENCIA AL CLIENTE - COORDINACIÓN DEL SISTEMA DE QUEJAS, RECLAMOS Y SUGERENCIAS </v>
          </cell>
        </row>
        <row r="69">
          <cell r="J69" t="str">
            <v xml:space="preserve">SUBDIRECCIÓN DE GESTIÓN DE ASISTENCIA AL CLIENTE - COORDINACIÓN DE ADMINISTRACIÓN DEL REGISTRO ÚNICO TRIBUTARIO </v>
          </cell>
        </row>
        <row r="70">
          <cell r="J70" t="str">
            <v xml:space="preserve">SUBDIRECCIÓN DE GESTIÓN DE ASISTENCIA AL CLIENTE - COORDINACIÓN DE GESTIÓN DE CANALES DE SERVICIO </v>
          </cell>
        </row>
        <row r="71">
          <cell r="J71" t="str">
            <v>DIRECCIÓN DE GESTIÓN DE ADUANAS - DESPACHO</v>
          </cell>
        </row>
        <row r="72">
          <cell r="J72" t="str">
            <v>SUBDIRECCIÓN DE GESTIÓN DE COMERCIO EXTERIOR - DESPACHO</v>
          </cell>
        </row>
        <row r="73">
          <cell r="J73" t="str">
            <v>SUBDIRECCIÓN DE GESTIÓN TÉCNICA ADUANERA - DESPACHO</v>
          </cell>
        </row>
        <row r="74">
          <cell r="J74" t="str">
            <v xml:space="preserve">SUBDIRECCIÓN DE GESTIÓN TÉCNICA ADUANERA - COORDINACIÓN DEL SERVICIO DE ORIGEN </v>
          </cell>
        </row>
        <row r="75">
          <cell r="J75" t="str">
            <v xml:space="preserve">SUBDIRECCIÓN DE GESTIÓN TÉCNICA ADUANERA - COORDINACIÓN DEL SERVICIO DE VALORACIÓN ADUANERA </v>
          </cell>
        </row>
        <row r="76">
          <cell r="J76" t="str">
            <v xml:space="preserve">SUBDIRECCIÓN DE GESTIÓN TÉCNICA ADUANERA - COORDINACIÓN DEL SERVICIO DE ARANCEL </v>
          </cell>
        </row>
        <row r="77">
          <cell r="J77" t="str">
            <v xml:space="preserve">SUBDIRECCIÓN DE GESTIÓN TÉCNICA ADUANERA - COORDINACIÓN DE LOS SERVICIOS DE LABORATORIO DE ADUANAS </v>
          </cell>
        </row>
        <row r="78">
          <cell r="J78" t="str">
            <v>SUBDIRECCIÓN DE GESTIÓN DE REGISTRO ADUANERO - DESPACHO</v>
          </cell>
        </row>
        <row r="79">
          <cell r="J79" t="str">
            <v xml:space="preserve">SUBDIRECCIÓN DE GESTIÓN DE REGISTRO ADUANERO - COORDINACIÓN SECRETARÍA DEL REGISTRO ADUANERO </v>
          </cell>
        </row>
        <row r="80">
          <cell r="J80" t="str">
            <v xml:space="preserve">SUBDIRECCIÓN DE GESTIÓN DE REGISTRO ADUANERO - COORDINACIÓN DE SUSTANCIACIÓN </v>
          </cell>
        </row>
        <row r="81">
          <cell r="J81" t="str">
            <v>DIRECCIÓN DE GESTIÓN DE FISCALIZACIÓN - DESPACHO</v>
          </cell>
        </row>
        <row r="82">
          <cell r="J82" t="str">
            <v>DIRECCIÓN DE GESTIÓN DE FISCALIZACIÓN - COORDINACIÓN RILO Y AUDITORÍA DE DENUNCIAS DE FISCALIZACIÓN</v>
          </cell>
        </row>
        <row r="83">
          <cell r="J83" t="str">
            <v xml:space="preserve">DIRECCIÓN DE GESTIÓN DE FISCALIZACIÓN - COORDINACIÓN DE CONTROL Y PREVENCIÓN DE LAVADO DE ACTIVOS </v>
          </cell>
        </row>
        <row r="84">
          <cell r="J84" t="str">
            <v>SUBDIRECCIÓN DE GESTIÓN DE FISCALIZACIÓN TRIBUTARIA - DESPACHO</v>
          </cell>
        </row>
        <row r="85">
          <cell r="J85" t="str">
            <v>SUBDIRECCIÓN DE GESTIÓN DE FISCALIZACIÓN INTERNACIONAL - DESPACHO</v>
          </cell>
        </row>
        <row r="86">
          <cell r="J86" t="str">
            <v>SUBDIRECCIÓN DE GESTIÓN DE FISCALIZACIÓN ADUANERA - DESPACHO</v>
          </cell>
        </row>
        <row r="87">
          <cell r="J87" t="str">
            <v>SUBDIRECCIÓN DE GESTIÓN DE CONTROL CAMBIARIO - DESPACHO</v>
          </cell>
        </row>
        <row r="88">
          <cell r="J88" t="str">
            <v>DIRECCIÓN DE GESTIÓN DE POLICÍA FISCAL Y ADUANERA - DESPACHO</v>
          </cell>
        </row>
        <row r="89">
          <cell r="J89" t="str">
            <v>SUBDIRECCIÓN DE GESTIÓN OPERATIVA POLICIAL - DESPACHO</v>
          </cell>
        </row>
        <row r="90">
          <cell r="J90" t="str">
            <v>SUBDIRECCIÓN DE GESTIÓN DE INTELIGENCIA POLICIAL - DESPACHO</v>
          </cell>
        </row>
        <row r="91">
          <cell r="J91" t="str">
            <v>DIRECCIÓN SECCIONAL DE ADUANAS DE BARRANQUILLA - DESPACHO</v>
          </cell>
        </row>
        <row r="92">
          <cell r="J92" t="str">
            <v xml:space="preserve">DIRECCIÓN SECCIONAL DE ADUANAS DE BARRANQUILLA - DESPACHO - GRUPO INTERNO DE TRABAJO DE PERSONAL </v>
          </cell>
        </row>
        <row r="93">
          <cell r="J93" t="str">
            <v>DIRECCIÓN SECCIONAL DE ADUANAS DE BARRANQUILLA - DIVISIÓN DE GESTIÓN ADMINISTRATIVA Y FINANCIERA</v>
          </cell>
        </row>
        <row r="94">
          <cell r="J94" t="str">
            <v xml:space="preserve">DIRECCIÓN SECCIONAL DE ADUANAS DE BARRANQUILLA - DIVISIÓN DE GESTIÓN ADMINISTRATIVA Y FINANCIERA - GRUPO INTERNO DE TRABAJO DE COMERCIALIZACIÓN </v>
          </cell>
        </row>
        <row r="95">
          <cell r="J95" t="str">
            <v xml:space="preserve">DIRECCIÓN SECCIONAL DE ADUANAS DE BARRANQUILLA - DIVISIÓN DE GESTIÓN ADMINISTRATIVA Y FINANCIERA - GRUPO INTERNO DE TRABAJO DE DOCUMENTACIÓN </v>
          </cell>
        </row>
        <row r="96">
          <cell r="J96" t="str">
            <v>DIRECCIÓN SECCIONAL DE ADUANAS DE BARRANQUILLA - DIVISIÓN DE GESTIÓN DE FISCALIZACIÓN</v>
          </cell>
        </row>
        <row r="97">
          <cell r="J97" t="str">
            <v xml:space="preserve">DIRECCIÓN SECCIONAL DE ADUANAS DE BARRANQUILLA - DIVISIÓN DE GESTIÓN DE FISCALIZACIÓN - GRUPO INTERNO DE TRABAJO CONTROL CAMBIARIO </v>
          </cell>
        </row>
        <row r="98">
          <cell r="J98" t="str">
            <v xml:space="preserve">DIRECCIÓN SECCIONAL DE ADUANAS DE BARRANQUILLA - DIVISIÓN DE GESTIÓN DE FISCALIZACIÓN - GRUPO INTERNO DE TRABAJO DE INVESTIGACIONES ADUANERAS I </v>
          </cell>
        </row>
        <row r="99">
          <cell r="J99" t="str">
            <v xml:space="preserve">DIRECCIÓN SECCIONAL DE ADUANAS DE BARRANQUILLA - DIVISIÓN DE GESTIÓN DE FISCALIZACIÓN - GRUPO INTERNO DE TRABAJO DE SECRETARÍA DE FISCALIZACIÓN </v>
          </cell>
        </row>
        <row r="100">
          <cell r="J100" t="str">
            <v>DIRECCIÓN SECCIONAL DE ADUANAS DE BARRANQUILLA - DIVISIÓN DE GESTIÓN DE LA OPERACIÓN ADUANERA</v>
          </cell>
        </row>
        <row r="101">
          <cell r="J101" t="str">
            <v xml:space="preserve">DIRECCIÓN SECCIONAL DE ADUANAS DE BARRANQUILLA - DIVISIÓN DE GESTIÓN DE LA OPERACIÓN ADUANERA - GRUPO INTERNO DE TRABAJO DE CONTROL CARGA Y TRÁNSITOS </v>
          </cell>
        </row>
        <row r="102">
          <cell r="J102" t="str">
            <v xml:space="preserve">DIRECCIÓN SECCIONAL DE ADUANAS DE BARRANQUILLA - DIVISIÓN DE GESTIÓN DE LA OPERACIÓN ADUANERA - GRUPO INTERNO DE TRABAJO DE IMPORTACIONES </v>
          </cell>
        </row>
        <row r="103">
          <cell r="J103" t="str">
            <v xml:space="preserve">DIRECCIÓN SECCIONAL DE ADUANAS DE BARRANQUILLA - DIVISIÓN DE GESTIÓN DE LA OPERACIÓN ADUANERA - GRUPO INTERNO DE TRABAJO DE REGISTRO Y CONTROL USUARIOS ADUANEROS </v>
          </cell>
        </row>
        <row r="104">
          <cell r="J104" t="str">
            <v xml:space="preserve">DIRECCIÓN SECCIONAL DE ADUANAS DE BARRANQUILLA - DIVISIÓN DE GESTIÓN DE LA OPERACIÓN ADUANERA - GRUPO INTERNO DE TRABAJO ZONA FRANCA </v>
          </cell>
        </row>
        <row r="105">
          <cell r="J105" t="str">
            <v>DIRECCIÓN SECCIONAL DE ADUANAS DE BARRANQUILLA - DIVISIÓN DE GESTIÓN DE LIQUIDACIÓN</v>
          </cell>
        </row>
        <row r="106">
          <cell r="J106" t="str">
            <v>DIRECCIÓN SECCIONAL DE ADUANAS DE BARRANQUILLA - DIVISIÓN DE GESTIÓN DE POLICÍA FISCAL Y ADUANERA</v>
          </cell>
        </row>
        <row r="107">
          <cell r="J107" t="str">
            <v>DIRECCIÓN SECCIONAL DE ADUANAS DE BARRANQUILLA - DIVISIÓN DE GESTIÓN JURÍDICA</v>
          </cell>
        </row>
        <row r="108">
          <cell r="J108" t="str">
            <v xml:space="preserve">DIRECCIÓN SECCIONAL DE ADUANAS DE BARRANQUILLA - DIVISIÓN DE GESTIÓN JURÍDICA - GRUPO INTERNO DE TRABAJO DE VÍA GUBERNATIVA </v>
          </cell>
        </row>
        <row r="109">
          <cell r="J109" t="str">
            <v>DIRECCIÓN SECCIONAL DE ADUANAS DE BOGOTÁ - DESPACHO</v>
          </cell>
        </row>
        <row r="110">
          <cell r="J110" t="str">
            <v>DIRECCIÓN SECCIONAL DE ADUANAS DE BOGOTÁ - DIVISIÓN DE GESTIÓN ADMINISTRATIVA Y FINANCIERA</v>
          </cell>
        </row>
        <row r="111">
          <cell r="J111" t="str">
            <v xml:space="preserve">DIRECCIÓN SECCIONAL DE ADUANAS DE BOGOTÁ - DIVISIÓN DE GESTIÓN ADMINISTRATIVA Y FINANCIERA - GRUPO INTERNO DE TRABAJO DE ARCHIVO </v>
          </cell>
        </row>
        <row r="112">
          <cell r="J112" t="str">
            <v xml:space="preserve">DIRECCIÓN SECCIONAL DE ADUANAS DE BOGOTÁ - DIVISIÓN DE GESTIÓN ADMINISTRATIVA Y FINANCIERA - GRUPO INTERNO DE TRABAJO DE COMERCIALIZACIÓN </v>
          </cell>
        </row>
        <row r="113">
          <cell r="J113" t="str">
            <v xml:space="preserve">DIRECCIÓN SECCIONAL DE ADUANAS DE BOGOTÁ - DIVISIÓN DE GESTIÓN ADMINISTRATIVA Y FINANCIERA - GRUPO INTERNO DE TRABAJO DE CORRESPONDENCIA Y NOTIFICACIONES </v>
          </cell>
        </row>
        <row r="114">
          <cell r="J114" t="str">
            <v>DIRECCIÓN SECCIONAL DE ADUANAS DE BOGOTÁ - DIVISIÓN DE GESTIÓN CONTROL CARGA</v>
          </cell>
        </row>
        <row r="115">
          <cell r="J115" t="str">
            <v xml:space="preserve">DIRECCIÓN SECCIONAL DE ADUANAS DE BOGOTÁ - DIVISIÓN DE GESTIÓN CONTROL CARGA - GRUPO INTERNO DE TRABAJO DE TRÁFICO POSTAL Y ENVÍOS URGENTES </v>
          </cell>
        </row>
        <row r="116">
          <cell r="J116" t="str">
            <v>DIRECCIÓN SECCIONAL DE ADUANAS DE BOGOTÁ - DIVISIÓN DE GESTIÓN CONTROL VIAJEROS</v>
          </cell>
        </row>
        <row r="117">
          <cell r="J117" t="str">
            <v>DIRECCIÓN SECCIONAL DE ADUANAS DE BOGOTÁ - DIVISIÓN DE GESTIÓN DE CONTROL CAMBIARIO</v>
          </cell>
        </row>
        <row r="118">
          <cell r="J118" t="str">
            <v xml:space="preserve">DIRECCIÓN SECCIONAL DE ADUANAS DE BOGOTÁ - DIVISIÓN DE GESTIÓN DE CONTROL CAMBIARIO - GRUPO INTERNO DE TRABAJO DE CONTROL A PROFESIONALES DE COMPRA Y VENTA DE DIVISAS </v>
          </cell>
        </row>
        <row r="119">
          <cell r="J119" t="str">
            <v xml:space="preserve">DIRECCIÓN SECCIONAL DE ADUANAS DE BOGOTÁ - DIVISIÓN DE GESTIÓN DE CONTROL CAMBIARIO - GRUPO INTERNO DE TRABAJO DE OTRAS INFRACCIONES CAMBIARIAS I </v>
          </cell>
        </row>
        <row r="120">
          <cell r="J120" t="str">
            <v xml:space="preserve">DIRECCIÓN SECCIONAL DE ADUANAS DE BOGOTÁ - DIVISIÓN DE GESTIÓN DE CONTROL CAMBIARIO - GRUPO INTERNO DE TRABAJO DE SECRETARIA DE CONTROL CAMBIARIO </v>
          </cell>
        </row>
        <row r="121">
          <cell r="J121" t="str">
            <v>DIRECCIÓN SECCIONAL DE ADUANAS DE BOGOTÁ - DIVISIÓN DE GESTIÓN DE FISCALIZACIÓN</v>
          </cell>
        </row>
        <row r="122">
          <cell r="J122" t="str">
            <v xml:space="preserve">DIRECCIÓN SECCIONAL DE ADUANAS DE BOGOTÁ - DIVISIÓN DE GESTIÓN DE FISCALIZACIÓN - GRUPO INTERNO DE TRABAJO DE AUTOMOTORES </v>
          </cell>
        </row>
        <row r="123">
          <cell r="J123" t="str">
            <v xml:space="preserve">DIRECCIÓN SECCIONAL DE ADUANAS DE BOGOTÁ - DIVISIÓN DE GESTIÓN DE FISCALIZACIÓN - GRUPO INTERNO DE TRABAJO DE INVESTIGACIONES ADUANERAS I </v>
          </cell>
        </row>
        <row r="124">
          <cell r="J124" t="str">
            <v xml:space="preserve">DIRECCIÓN SECCIONAL DE ADUANAS DE BOGOTÁ - DIVISIÓN DE GESTIÓN DE FISCALIZACIÓN - GRUPO INTERNO DE TRABAJO DE INVESTIGACIONES ADUANERAS II </v>
          </cell>
        </row>
        <row r="125">
          <cell r="J125" t="str">
            <v xml:space="preserve">DIRECCIÓN SECCIONAL DE ADUANAS DE BOGOTÁ - DIVISIÓN DE GESTIÓN DE FISCALIZACIÓN - GRUPO INTERNO DE TRABAJO DE SECRETARÍA DE FISCALIZACIÓN </v>
          </cell>
        </row>
        <row r="126">
          <cell r="J126" t="str">
            <v xml:space="preserve">DIRECCIÓN SECCIONAL DE ADUANAS DE BOGOTÁ - DIVISIÓN DE GESTIÓN DE FISCALIZACIÓN - GRUPO INTERNO DE TRABAJO DEFINICIÓN DE SITUACIÓN JURÍDICA </v>
          </cell>
        </row>
        <row r="127">
          <cell r="J127" t="str">
            <v>DIRECCIÓN SECCIONAL DE ADUANAS DE BOGOTÁ - DIVISIÓN DE GESTIÓN DE LA OPERACIÓN ADUANERA</v>
          </cell>
        </row>
        <row r="128">
          <cell r="J128" t="str">
            <v xml:space="preserve">DIRECCIÓN SECCIONAL DE ADUANAS DE BOGOTÁ - DIVISIÓN DE GESTIÓN DE LA OPERACIÓN ADUANERA - GRUPO INTERNO DE TRABAJO DE CONTROL GARANTÍAS </v>
          </cell>
        </row>
        <row r="129">
          <cell r="J129" t="str">
            <v xml:space="preserve">DIRECCIÓN SECCIONAL DE ADUANAS DE BOGOTÁ - DIVISIÓN DE GESTIÓN DE LA OPERACIÓN ADUANERA - GRUPO INTERNO DE TRABAJO DE EXPORTACIONES </v>
          </cell>
        </row>
        <row r="130">
          <cell r="J130" t="str">
            <v xml:space="preserve">DIRECCIÓN SECCIONAL DE ADUANAS DE BOGOTÁ - DIVISIÓN DE GESTIÓN DE LA OPERACIÓN ADUANERA - GRUPO INTERNO DE TRABAJO DE IMPORTACIONES </v>
          </cell>
        </row>
        <row r="131">
          <cell r="J131" t="str">
            <v xml:space="preserve">DIRECCIÓN SECCIONAL DE ADUANAS DE BOGOTÁ - DIVISIÓN DE GESTIÓN DE LA OPERACIÓN ADUANERA - GRUPO INTERNO DE TRABAJO DE REGISTRO Y CONTROL USUARIOS ADUANEROS </v>
          </cell>
        </row>
        <row r="132">
          <cell r="J132" t="str">
            <v xml:space="preserve">DIRECCIÓN SECCIONAL DE ADUANAS DE BOGOTÁ - DIVISIÓN DE GESTIÓN DE LA OPERACIÓN ADUANERA - GRUPO INTERNO DE TRABAJO ZONA FRANCA </v>
          </cell>
        </row>
        <row r="133">
          <cell r="J133" t="str">
            <v>DIRECCIÓN SECCIONAL DE ADUANAS DE BOGOTÁ - DIVISIÓN DE GESTIÓN DE LIQUIDACIÓN</v>
          </cell>
        </row>
        <row r="134">
          <cell r="J134" t="str">
            <v xml:space="preserve">DIRECCIÓN SECCIONAL DE ADUANAS DE BOGOTÁ - DIVISIÓN DE GESTIÓN DE LIQUIDACIÓN - GRUPO INTERNO DE TRABAJO FALLO INVESTIGACIONES CAMBIARIAS </v>
          </cell>
        </row>
        <row r="135">
          <cell r="J135" t="str">
            <v>DIRECCIÓN SECCIONAL DE ADUANAS DE BOGOTÁ - DIVISIÓN DE GESTIÓN DE POLICÍA FISCAL Y ADUANERA</v>
          </cell>
        </row>
        <row r="136">
          <cell r="J136" t="str">
            <v>DIRECCIÓN SECCIONAL DE ADUANAS DE BOGOTÁ - DIVISIÓN DE GESTIÓN JURÍDICA</v>
          </cell>
        </row>
        <row r="137">
          <cell r="J137" t="str">
            <v xml:space="preserve">DIRECCIÓN SECCIONAL DE ADUANAS DE BOGOTÁ - DIVISIÓN DE GESTIÓN JURÍDICA - GRUPO INTERNO DE TRABAJO DE REPRESENTACIÓN EXTERNA </v>
          </cell>
        </row>
        <row r="138">
          <cell r="J138" t="str">
            <v>DIRECCIÓN SECCIONAL DE ADUANAS DE BOGOTÁ - DIVISIÓN DE GESTIÓN JURÍDICA - GRUPO INTERNO DE TRABAJO DE UNIDAD PENAL</v>
          </cell>
        </row>
        <row r="139">
          <cell r="J139" t="str">
            <v xml:space="preserve">DIRECCIÓN SECCIONAL DE ADUANAS DE BOGOTÁ - DIVISIÓN DE GESTIÓN JURÍDICA - GRUPO INTERNO DE TRABAJO DE VÍA GUBERNATIVA </v>
          </cell>
        </row>
        <row r="140">
          <cell r="J140" t="str">
            <v>DIRECCIÓN SECCIONAL DE ADUANAS DE CALI - DESPACHO</v>
          </cell>
        </row>
        <row r="141">
          <cell r="J141" t="str">
            <v xml:space="preserve">DIRECCIÓN SECCIONAL DE ADUANAS DE CALI - DESPACHO - GRUPO INTERNO DE TRABAJO DE PERSONAL </v>
          </cell>
        </row>
        <row r="142">
          <cell r="J142" t="str">
            <v>DIRECCIÓN SECCIONAL DE ADUANAS DE CALI - DIVISIÓN DE GESTIÓN ADMINISTRATIVA Y FINANCIERA</v>
          </cell>
        </row>
        <row r="143">
          <cell r="J143" t="str">
            <v xml:space="preserve">DIRECCIÓN SECCIONAL DE ADUANAS DE CALI - DIVISIÓN DE GESTIÓN ADMINISTRATIVA Y FINANCIERA - GRUPO INTERNO DE TRABAJO DE COMERCIALIZACIÓN </v>
          </cell>
        </row>
        <row r="144">
          <cell r="J144" t="str">
            <v xml:space="preserve">DIRECCIÓN SECCIONAL DE ADUANAS DE CALI - DIVISIÓN DE GESTIÓN ADMINISTRATIVA Y FINANCIERA - GRUPO INTERNO DE TRABAJO DE DOCUMENTACIÓN </v>
          </cell>
        </row>
        <row r="145">
          <cell r="J145" t="str">
            <v>DIRECCIÓN SECCIONAL DE ADUANAS DE CALI - DIVISIÓN DE GESTIÓN DE FISCALIZACIÓN</v>
          </cell>
        </row>
        <row r="146">
          <cell r="J146" t="str">
            <v xml:space="preserve">DIRECCIÓN SECCIONAL DE ADUANAS DE CALI - DIVISIÓN DE GESTIÓN DE FISCALIZACIÓN - GRUPO INTERNO DE TRABAJO CONTROL CAMBIARIO </v>
          </cell>
        </row>
        <row r="147">
          <cell r="J147" t="str">
            <v xml:space="preserve">DIRECCIÓN SECCIONAL DE ADUANAS DE CALI - DIVISIÓN DE GESTIÓN DE FISCALIZACIÓN - GRUPO INTERNO DE TRABAJO DE INVESTIGACIONES ADUANERAS I </v>
          </cell>
        </row>
        <row r="148">
          <cell r="J148" t="str">
            <v xml:space="preserve">DIRECCIÓN SECCIONAL DE ADUANAS DE CALI - DIVISIÓN DE GESTIÓN DE FISCALIZACIÓN - GRUPO INTERNO DE TRABAJO DEFINICIÓN DE SITUACIÓN JURÍDICA </v>
          </cell>
        </row>
        <row r="149">
          <cell r="J149" t="str">
            <v>DIRECCIÓN SECCIONAL DE ADUANAS DE CALI - DIVISIÓN DE GESTIÓN DE LA OPERACIÓN ADUANERA</v>
          </cell>
        </row>
        <row r="150">
          <cell r="J150" t="str">
            <v xml:space="preserve">DIRECCIÓN SECCIONAL DE ADUANAS DE CALI - DIVISIÓN DE GESTIÓN DE LA OPERACIÓN ADUANERA - GRUPO INTERNO DE TRABAJO DE CONTROL CARGA Y TRÁNSITOS </v>
          </cell>
        </row>
        <row r="151">
          <cell r="J151" t="str">
            <v xml:space="preserve">DIRECCIÓN SECCIONAL DE ADUANAS DE CALI - DIVISIÓN DE GESTIÓN DE LA OPERACIÓN ADUANERA - GRUPO INTERNO DE TRABAJO DE EXPORTACIONES </v>
          </cell>
        </row>
        <row r="152">
          <cell r="J152" t="str">
            <v xml:space="preserve">DIRECCIÓN SECCIONAL DE ADUANAS DE CALI - DIVISIÓN DE GESTIÓN DE LA OPERACIÓN ADUANERA - GRUPO INTERNO DE TRABAJO DE IMPORTACIONES </v>
          </cell>
        </row>
        <row r="153">
          <cell r="J153" t="str">
            <v xml:space="preserve">DIRECCIÓN SECCIONAL DE ADUANAS DE CALI - DIVISIÓN DE GESTIÓN DE LA OPERACIÓN ADUANERA - GRUPO INTERNO DE TRABAJO DE REGISTRO Y CONTROL USUARIOS ADUANEROS </v>
          </cell>
        </row>
        <row r="154">
          <cell r="J154" t="str">
            <v xml:space="preserve">DIRECCIÓN SECCIONAL DE ADUANAS DE CALI - DIVISIÓN DE GESTIÓN DE LA OPERACIÓN ADUANERA - GRUPO INTERNO DE TRABAJO ZONA FRANCA </v>
          </cell>
        </row>
        <row r="155">
          <cell r="J155" t="str">
            <v>DIRECCIÓN SECCIONAL DE ADUANAS DE CALI - DIVISIÓN DE GESTIÓN DE LIQUIDACIÓN</v>
          </cell>
        </row>
        <row r="156">
          <cell r="J156" t="str">
            <v>DIRECCIÓN SECCIONAL DE ADUANAS DE CALI - DIVISIÓN DE GESTIÓN DE POLICÍA FISCAL Y ADUANERA</v>
          </cell>
        </row>
        <row r="157">
          <cell r="J157" t="str">
            <v>DIRECCIÓN SECCIONAL DE ADUANAS DE CALI - DIVISIÓN DE GESTIÓN JURÍDICA</v>
          </cell>
        </row>
        <row r="158">
          <cell r="J158" t="str">
            <v xml:space="preserve">DIRECCIÓN SECCIONAL DE ADUANAS DE CALI - DIVISIÓN DE GESTIÓN JURÍDICA - GRUPO INTERNO DE TRABAJO DE VÍA GUBERNATIVA </v>
          </cell>
        </row>
        <row r="159">
          <cell r="J159" t="str">
            <v>DIRECCIÓN SECCIONAL DE ADUANAS DE CARTAGENA - DESPACHO</v>
          </cell>
        </row>
        <row r="160">
          <cell r="J160" t="str">
            <v xml:space="preserve">DIRECCIÓN SECCIONAL DE ADUANAS DE CARTAGENA - DESPACHO - GRUPO INTERNO DE TRABAJO DE PERSONAL </v>
          </cell>
        </row>
        <row r="161">
          <cell r="J161" t="str">
            <v>DIRECCIÓN SECCIONAL DE ADUANAS DE CARTAGENA - DIVISIÓN DE GESTIÓN ADMINISTRATIVA Y FINANCIERA</v>
          </cell>
        </row>
        <row r="162">
          <cell r="J162" t="str">
            <v xml:space="preserve">DIRECCIÓN SECCIONAL DE ADUANAS DE CARTAGENA - DIVISIÓN DE GESTIÓN ADMINISTRATIVA Y FINANCIERA - GRUPO INTERNO DE TRABAJO DE COMERCIALIZACIÓN </v>
          </cell>
        </row>
        <row r="163">
          <cell r="J163" t="str">
            <v xml:space="preserve">DIRECCIÓN SECCIONAL DE ADUANAS DE CARTAGENA - DIVISIÓN DE GESTIÓN ADMINISTRATIVA Y FINANCIERA - GRUPO INTERNO DE TRABAJO DE DOCUMENTACIÓN </v>
          </cell>
        </row>
        <row r="164">
          <cell r="J164" t="str">
            <v>DIRECCIÓN SECCIONAL DE ADUANAS DE CARTAGENA - DIVISIÓN DE GESTIÓN DE FISCALIZACIÓN</v>
          </cell>
        </row>
        <row r="165">
          <cell r="J165" t="str">
            <v xml:space="preserve">DIRECCIÓN SECCIONAL DE ADUANAS DE CARTAGENA - DIVISIÓN DE GESTIÓN DE FISCALIZACIÓN - GRUPO INTERNO DE TRABAJO CONTROL CAMBIARIO </v>
          </cell>
        </row>
        <row r="166">
          <cell r="J166" t="str">
            <v xml:space="preserve">DIRECCIÓN SECCIONAL DE ADUANAS DE CARTAGENA - DIVISIÓN DE GESTIÓN DE FISCALIZACIÓN - GRUPO INTERNO DE TRABAJO DE INVESTIGACIONES ADUANERAS I </v>
          </cell>
        </row>
        <row r="167">
          <cell r="J167" t="str">
            <v xml:space="preserve">DIRECCIÓN SECCIONAL DE ADUANAS DE CARTAGENA - DIVISIÓN DE GESTIÓN DE FISCALIZACIÓN - GRUPO INTERNO DE TRABAJO DE SECRETARÍA DE FISCALIZACIÓN </v>
          </cell>
        </row>
        <row r="168">
          <cell r="J168" t="str">
            <v>DIRECCIÓN SECCIONAL DE ADUANAS DE CARTAGENA - DIVISIÓN DE GESTIÓN DE LA OPERACIÓN ADUANERA</v>
          </cell>
        </row>
        <row r="169">
          <cell r="J169" t="str">
            <v xml:space="preserve">DIRECCIÓN SECCIONAL DE ADUANAS DE CARTAGENA - DIVISIÓN DE GESTIÓN DE LA OPERACIÓN ADUANERA - GRUPO INTERNO DE TRABAJO DE CONTROL CARGA Y TRÁNSITOS </v>
          </cell>
        </row>
        <row r="170">
          <cell r="J170" t="str">
            <v xml:space="preserve">DIRECCIÓN SECCIONAL DE ADUANAS DE CARTAGENA - DIVISIÓN DE GESTIÓN DE LA OPERACIÓN ADUANERA - GRUPO INTERNO DE TRABAJO DE EXPORTACIONES </v>
          </cell>
        </row>
        <row r="171">
          <cell r="J171" t="str">
            <v xml:space="preserve">DIRECCIÓN SECCIONAL DE ADUANAS DE CARTAGENA - DIVISIÓN DE GESTIÓN DE LA OPERACIÓN ADUANERA - GRUPO INTERNO DE TRABAJO DE IMPORTACIONES </v>
          </cell>
        </row>
        <row r="172">
          <cell r="J172" t="str">
            <v xml:space="preserve">DIRECCIÓN SECCIONAL DE ADUANAS DE CARTAGENA - DIVISIÓN DE GESTIÓN DE LA OPERACIÓN ADUANERA - GRUPO INTERNO DE TRABAJO ZONA FRANCA </v>
          </cell>
        </row>
        <row r="173">
          <cell r="J173" t="str">
            <v>DIRECCIÓN SECCIONAL DE ADUANAS DE CARTAGENA - DIVISIÓN DE GESTIÓN DE LIQUIDACIÓN</v>
          </cell>
        </row>
        <row r="174">
          <cell r="J174" t="str">
            <v>DIRECCIÓN SECCIONAL DE ADUANAS DE CARTAGENA - DIVISIÓN DE GESTIÓN DE POLICÍA FISCAL Y ADUANERA</v>
          </cell>
        </row>
        <row r="175">
          <cell r="J175" t="str">
            <v>DIRECCIÓN SECCIONAL DE ADUANAS DE CARTAGENA - DIVISIÓN DE GESTIÓN JURÍDICA</v>
          </cell>
        </row>
        <row r="176">
          <cell r="J176" t="str">
            <v>DIRECCIÓN SECCIONAL DE ADUANAS DE CÚCUTA - DESPACHO</v>
          </cell>
        </row>
        <row r="177">
          <cell r="J177" t="str">
            <v xml:space="preserve">DIRECCIÓN SECCIONAL DE ADUANAS DE CÚCUTA - DESPACHO - GRUPO INTERNO DE TRABAJO DE PERSONAL </v>
          </cell>
        </row>
        <row r="178">
          <cell r="J178" t="str">
            <v>DIRECCIÓN SECCIONAL DE ADUANAS DE CÚCUTA - DIVISIÓN DE GESTIÓN ADMINISTRATIVA Y FINANCIERA</v>
          </cell>
        </row>
        <row r="179">
          <cell r="J179" t="str">
            <v xml:space="preserve">DIRECCIÓN SECCIONAL DE ADUANAS DE CÚCUTA - DIVISIÓN DE GESTIÓN ADMINISTRATIVA Y FINANCIERA - GRUPO INTERNO DE TRABAJO DE COMERCIALIZACIÓN </v>
          </cell>
        </row>
        <row r="180">
          <cell r="J180" t="str">
            <v xml:space="preserve">DIRECCIÓN SECCIONAL DE ADUANAS DE CÚCUTA - DIVISIÓN DE GESTIÓN ADMINISTRATIVA Y FINANCIERA - GRUPO INTERNO DE TRABAJO DE DOCUMENTACIÓN </v>
          </cell>
        </row>
        <row r="181">
          <cell r="J181" t="str">
            <v>DIRECCIÓN SECCIONAL DE ADUANAS DE CÚCUTA - DIVISIÓN DE GESTIÓN DE FISCALIZACIÓN</v>
          </cell>
        </row>
        <row r="182">
          <cell r="J182" t="str">
            <v xml:space="preserve">DIRECCIÓN SECCIONAL DE ADUANAS DE CÚCUTA - DIVISIÓN DE GESTIÓN DE FISCALIZACIÓN - GRUPO INTERNO DE TRABAJO CONTROL CAMBIARIO </v>
          </cell>
        </row>
        <row r="183">
          <cell r="J183" t="str">
            <v xml:space="preserve">DIRECCIÓN SECCIONAL DE ADUANAS DE CÚCUTA - DIVISIÓN DE GESTIÓN DE FISCALIZACIÓN - GRUPO INTERNO DE TRABAJO DE INVESTIGACIONES ADUANERAS I </v>
          </cell>
        </row>
        <row r="184">
          <cell r="J184" t="str">
            <v xml:space="preserve">DIRECCIÓN SECCIONAL DE ADUANAS DE CÚCUTA - DIVISIÓN DE GESTIÓN DE FISCALIZACIÓN - GRUPO INTERNO DE TRABAJO DEFINICIÓN DE SITUACIÓN JURÍDICA </v>
          </cell>
        </row>
        <row r="185">
          <cell r="J185" t="str">
            <v>DIRECCIÓN SECCIONAL DE ADUANAS DE CÚCUTA - DIVISIÓN DE GESTIÓN DE LA OPERACIÓN ADUANERA</v>
          </cell>
        </row>
        <row r="186">
          <cell r="J186" t="str">
            <v xml:space="preserve">DIRECCIÓN SECCIONAL DE ADUANAS DE CÚCUTA - DIVISIÓN DE GESTIÓN DE LA OPERACIÓN ADUANERA - GRUPO INTERNO DE TRABAJO DE CONTROL CARGA Y TRÁNSITOS </v>
          </cell>
        </row>
        <row r="187">
          <cell r="J187" t="str">
            <v xml:space="preserve">DIRECCIÓN SECCIONAL DE ADUANAS DE CÚCUTA - DIVISIÓN DE GESTIÓN DE LA OPERACIÓN ADUANERA - GRUPO INTERNO DE TRABAJO DE EXPORTACIONES </v>
          </cell>
        </row>
        <row r="188">
          <cell r="J188" t="str">
            <v xml:space="preserve">DIRECCIÓN SECCIONAL DE ADUANAS DE CÚCUTA - DIVISIÓN DE GESTIÓN DE LA OPERACIÓN ADUANERA - GRUPO INTERNO DE TRABAJO DE IMPORTACIONES </v>
          </cell>
        </row>
        <row r="189">
          <cell r="J189" t="str">
            <v xml:space="preserve">DIRECCIÓN SECCIONAL DE ADUANAS DE CÚCUTA - DIVISIÓN DE GESTIÓN DE LA OPERACIÓN ADUANERA - GRUPO INTERNO DE TRABAJO ZONA FRANCA </v>
          </cell>
        </row>
        <row r="190">
          <cell r="J190" t="str">
            <v>DIRECCIÓN SECCIONAL DE ADUANAS DE CÚCUTA - DIVISIÓN DE GESTIÓN DE LIQUIDACIÓN</v>
          </cell>
        </row>
        <row r="191">
          <cell r="J191" t="str">
            <v>DIRECCIÓN SECCIONAL DE ADUANAS DE CÚCUTA - DIVISIÓN DE GESTIÓN DE POLICÍA FISCAL Y ADUANERA</v>
          </cell>
        </row>
        <row r="192">
          <cell r="J192" t="str">
            <v>DIRECCIÓN SECCIONAL DE ADUANAS DE CÚCUTA - DIVISIÓN DE GESTIÓN JURÍDICA</v>
          </cell>
        </row>
        <row r="193">
          <cell r="J193" t="str">
            <v>DIRECCIÓN SECCIONAL DE ADUANAS DE CÚCUTA - DIVISIÓN DE GESTIÓN JURÍDICA - GRUPO INTERNO DE TRABAJO DE UNIDAD PENAL</v>
          </cell>
        </row>
        <row r="194">
          <cell r="J194" t="str">
            <v>DIRECCIÓN SECCIONAL DE ADUANAS DE MEDELLÍN - DESPACHO</v>
          </cell>
        </row>
        <row r="195">
          <cell r="J195" t="str">
            <v xml:space="preserve">DIRECCIÓN SECCIONAL DE ADUANAS DE MEDELLÍN - DESPACHO - GRUPO INTERNO DE TRABAJO DE PERSONAL </v>
          </cell>
        </row>
        <row r="196">
          <cell r="J196" t="str">
            <v>DIRECCIÓN SECCIONAL DE ADUANAS DE MEDELLÍN - DIVISIÓN DE GESTIÓN ADMINISTRATIVA Y FINANCIERA</v>
          </cell>
        </row>
        <row r="197">
          <cell r="J197" t="str">
            <v xml:space="preserve">DIRECCIÓN SECCIONAL DE ADUANAS DE MEDELLÍN - DIVISIÓN DE GESTIÓN ADMINISTRATIVA Y FINANCIERA - GRUPO INTERNO DE TRABAJO DE COMERCIALIZACIÓN </v>
          </cell>
        </row>
        <row r="198">
          <cell r="J198" t="str">
            <v xml:space="preserve">DIRECCIÓN SECCIONAL DE ADUANAS DE MEDELLÍN - DIVISIÓN DE GESTIÓN ADMINISTRATIVA Y FINANCIERA - GRUPO INTERNO DE TRABAJO DE DOCUMENTACIÓN </v>
          </cell>
        </row>
        <row r="199">
          <cell r="J199" t="str">
            <v>DIRECCIÓN SECCIONAL DE ADUANAS DE MEDELLÍN - DIVISIÓN DE GESTIÓN DE FISCALIZACIÓN</v>
          </cell>
        </row>
        <row r="200">
          <cell r="J200" t="str">
            <v xml:space="preserve">DIRECCIÓN SECCIONAL DE ADUANAS DE MEDELLÍN - DIVISIÓN DE GESTIÓN DE FISCALIZACIÓN - GRUPO INTERNO DE TRABAJO CONTROL CAMBIARIO </v>
          </cell>
        </row>
        <row r="201">
          <cell r="J201" t="str">
            <v xml:space="preserve">DIRECCIÓN SECCIONAL DE ADUANAS DE MEDELLÍN - DIVISIÓN DE GESTIÓN DE FISCALIZACIÓN - GRUPO INTERNO DE TRABAJO DE INVESTIGACIONES ADUANERAS I </v>
          </cell>
        </row>
        <row r="202">
          <cell r="J202" t="str">
            <v>DIRECCIÓN SECCIONAL DE ADUANAS DE MEDELLÍN - DIVISIÓN DE GESTIÓN DE LA OPERACIÓN ADUANERA</v>
          </cell>
        </row>
        <row r="203">
          <cell r="J203" t="str">
            <v xml:space="preserve">DIRECCIÓN SECCIONAL DE ADUANAS DE MEDELLÍN - DIVISIÓN DE GESTIÓN DE LA OPERACIÓN ADUANERA - GRUPO INTERNO DE TRABAJO DE CONTROL CARGA Y TRÁNSITOS </v>
          </cell>
        </row>
        <row r="204">
          <cell r="J204" t="str">
            <v xml:space="preserve">DIRECCIÓN SECCIONAL DE ADUANAS DE MEDELLÍN - DIVISIÓN DE GESTIÓN DE LA OPERACIÓN ADUANERA - GRUPO INTERNO DE TRABAJO DE EXPORTACIONES </v>
          </cell>
        </row>
        <row r="205">
          <cell r="J205" t="str">
            <v xml:space="preserve">DIRECCIÓN SECCIONAL DE ADUANAS DE MEDELLÍN - DIVISIÓN DE GESTIÓN DE LA OPERACIÓN ADUANERA - GRUPO INTERNO DE TRABAJO DE IMPORTACIONES </v>
          </cell>
        </row>
        <row r="206">
          <cell r="J206" t="str">
            <v xml:space="preserve">DIRECCIÓN SECCIONAL DE ADUANAS DE MEDELLÍN - DIVISIÓN DE GESTIÓN DE LA OPERACIÓN ADUANERA - GRUPO INTERNO DE TRABAJO ZONA FRANCA </v>
          </cell>
        </row>
        <row r="207">
          <cell r="J207" t="str">
            <v>DIRECCIÓN SECCIONAL DE ADUANAS DE MEDELLÍN - DIVISIÓN DE GESTIÓN DE LIQUIDACIÓN</v>
          </cell>
        </row>
        <row r="208">
          <cell r="J208" t="str">
            <v>DIRECCIÓN SECCIONAL DE ADUANAS DE MEDELLÍN - DIVISIÓN DE GESTIÓN DE POLICÍA FISCAL Y ADUANERA</v>
          </cell>
        </row>
        <row r="209">
          <cell r="J209" t="str">
            <v>DIRECCIÓN SECCIONAL DE ADUANAS DE MEDELLÍN - DIVISIÓN DE GESTIÓN JURÍDICA</v>
          </cell>
        </row>
        <row r="210">
          <cell r="J210" t="str">
            <v xml:space="preserve">DIRECCIÓN SECCIONAL DE ADUANAS DE MEDELLÍN - DIVISIÓN DE GESTIÓN JURÍDICA - GRUPO INTERNO DE TRABAJO DE VÍA GUBERNATIVA </v>
          </cell>
        </row>
        <row r="211">
          <cell r="J211" t="str">
            <v>DIRECCIÓN SECCIONAL DE IMPUESTOS DE BARRANQUILLA - DESPACHO</v>
          </cell>
        </row>
        <row r="212">
          <cell r="J212" t="str">
            <v xml:space="preserve">DIRECCIÓN SECCIONAL DE IMPUESTOS DE BARRANQUILLA - DESPACHO - GRUPO INTERNO DE TRABAJO DE DOCUMENTACIÓN </v>
          </cell>
        </row>
        <row r="213">
          <cell r="J213" t="str">
            <v xml:space="preserve">DIRECCIÓN SECCIONAL DE IMPUESTOS DE BARRANQUILLA - DESPACHO - GRUPO INTERNO DE TRABAJO DE PERSONAL </v>
          </cell>
        </row>
        <row r="214">
          <cell r="J214" t="str">
            <v>DIRECCIÓN SECCIONAL DE IMPUESTOS DE BARRANQUILLA - DIVISIÓN DE GESTIÓN DE ASISTENCIA AL CLIENTE</v>
          </cell>
        </row>
        <row r="215">
          <cell r="J215" t="str">
            <v xml:space="preserve">DIRECCIÓN SECCIONAL DE IMPUESTOS DE BARRANQUILLA - DIVISIÓN DE GESTIÓN DE ASISTENCIA AL CLIENTE - GRUPO INTERNO DE TRABAJO DE ASISTENCIA TECNOLÓGICA </v>
          </cell>
        </row>
        <row r="216">
          <cell r="J216" t="str">
            <v>DIRECCIÓN SECCIONAL DE IMPUESTOS DE BARRANQUILLA - DIVISIÓN DE GESTIÓN DE ASISTENCIA AL CLIENTE - PUNTO DE CONTACTO SEDE NORTE</v>
          </cell>
        </row>
        <row r="217">
          <cell r="J217" t="str">
            <v>DIRECCIÓN SECCIONAL DE IMPUESTOS DE BARRANQUILLA - DIVISIÓN DE GESTIÓN DE COBRANZAS</v>
          </cell>
        </row>
        <row r="218">
          <cell r="J218" t="str">
            <v xml:space="preserve">DIRECCIÓN SECCIONAL DE IMPUESTOS DE BARRANQUILLA - DIVISIÓN DE GESTIÓN DE COBRANZAS - GRUPO INTERNO DE TRABAJO DE COACTIVA I </v>
          </cell>
        </row>
        <row r="219">
          <cell r="J219" t="str">
            <v xml:space="preserve">DIRECCIÓN SECCIONAL DE IMPUESTOS DE BARRANQUILLA - DIVISIÓN DE GESTIÓN DE COBRANZAS - GRUPO INTERNO DE TRABAJO DE PERSUASIVA I </v>
          </cell>
        </row>
        <row r="220">
          <cell r="J220" t="str">
            <v xml:space="preserve">DIRECCIÓN SECCIONAL DE IMPUESTOS DE BARRANQUILLA - DIVISIÓN DE GESTIÓN DE COBRANZAS - GRUPO INTERNO DE TRABAJO DE REPRESENTACIÓN EXTERNA DE COBRANZAS </v>
          </cell>
        </row>
        <row r="221">
          <cell r="J221" t="str">
            <v xml:space="preserve">DIRECCIÓN SECCIONAL DE IMPUESTOS DE BARRANQUILLA - DIVISIÓN DE GESTIÓN DE COBRANZAS - GRUPO INTERNO DE TRABAJO DE SECRETARÍA DE COBRANZAS </v>
          </cell>
        </row>
        <row r="222">
          <cell r="J222" t="str">
            <v>DIRECCIÓN SECCIONAL DE IMPUESTOS DE BARRANQUILLA - DIVISIÓN DE GESTIÓN DE FISCALIZACIÓN</v>
          </cell>
        </row>
        <row r="223">
          <cell r="J223" t="str">
            <v>DIRECCIÓN SECCIONAL DE IMPUESTOS DE BARRANQUILLA - DIVISIÓN DE GESTIÓN DE FISCALIZACIÓN - GRUPO INTERNO DE TRABAJO DE AUDITORIA TRIBUTARIA I</v>
          </cell>
        </row>
        <row r="224">
          <cell r="J224" t="str">
            <v xml:space="preserve">DIRECCIÓN SECCIONAL DE IMPUESTOS DE BARRANQUILLA - DIVISIÓN DE GESTIÓN DE FISCALIZACIÓN - GRUPO INTERNO DE TRABAJO DE CONTROL A OBLIGACIONES FORMALES </v>
          </cell>
        </row>
        <row r="225">
          <cell r="J225" t="str">
            <v>DIRECCIÓN SECCIONAL DE IMPUESTOS DE BARRANQUILLA - DIVISIÓN DE GESTIÓN DE LIQUIDACIÓN</v>
          </cell>
        </row>
        <row r="226">
          <cell r="J226" t="str">
            <v>DIRECCIÓN SECCIONAL DE IMPUESTOS DE BARRANQUILLA - DIVISIÓN DE GESTIÓN DE RECAUDO</v>
          </cell>
        </row>
        <row r="227">
          <cell r="J227" t="str">
            <v>DIRECCIÓN SECCIONAL DE IMPUESTOS DE BARRANQUILLA - DIVISIÓN DE GESTIÓN DE RECAUDO - GRUPO INTERNO DE TRABAJO DE CONTABILIDAD Y CONTROL DE OBLIGACIONES</v>
          </cell>
        </row>
        <row r="228">
          <cell r="J228" t="str">
            <v xml:space="preserve">DIRECCIÓN SECCIONAL DE IMPUESTOS DE BARRANQUILLA - DIVISIÓN DE GESTIÓN DE RECAUDO - GRUPO INTERNO DE TRABAJO DE DEVOLUCIONES </v>
          </cell>
        </row>
        <row r="229">
          <cell r="J229" t="str">
            <v>DIRECCIÓN SECCIONAL DE IMPUESTOS DE BARRANQUILLA - DIVISIÓN DE GESTIÓN JURÍDICA</v>
          </cell>
        </row>
        <row r="230">
          <cell r="J230" t="str">
            <v>DIRECCIÓN SECCIONAL DE IMPUESTOS DE BARRANQUILLA - DIVISIÓN DE GESTIÓN JURÍDICA - GRUPO INTERNO DE TRABAJO DE UNIDAD PENAL</v>
          </cell>
        </row>
        <row r="231">
          <cell r="J231" t="str">
            <v xml:space="preserve">DIRECCIÓN SECCIONAL DE IMPUESTOS DE BARRANQUILLA - DIVISIÓN DE GESTIÓN JURÍDICA - GRUPO INTERNO DE TRABAJO DE VÍA GUBERNATIVA </v>
          </cell>
        </row>
        <row r="232">
          <cell r="J232" t="str">
            <v>DIRECCIÓN SECCIONAL DE IMPUESTOS DE BOGOTÁ - DESPACHO</v>
          </cell>
        </row>
        <row r="233">
          <cell r="J233" t="str">
            <v>DIRECCIÓN SECCIONAL DE IMPUESTOS DE BOGOTÁ - DIVISIÓN DE GESTIÓN ADMINISTRATIVA Y FINANCIERA</v>
          </cell>
        </row>
        <row r="234">
          <cell r="J234" t="str">
            <v xml:space="preserve">DIRECCIÓN SECCIONAL DE IMPUESTOS DE BOGOTÁ - DIVISIÓN DE GESTIÓN ADMINISTRATIVA Y FINANCIERA - GRUPO INTERNO DE TRABAJO DE DOCUMENTACIÓN </v>
          </cell>
        </row>
        <row r="235">
          <cell r="J235" t="str">
            <v>DIRECCIÓN SECCIONAL DE IMPUESTOS DE BOGOTÁ - DIVISIÓN DE GESTIÓN DE ASISTENCIA AL CLIENTE</v>
          </cell>
        </row>
        <row r="236">
          <cell r="J236" t="str">
            <v xml:space="preserve">DIRECCIÓN SECCIONAL DE IMPUESTOS DE BOGOTÁ - DIVISIÓN DE GESTIÓN DE ASISTENCIA AL CLIENTE - GRUPO INTERNO DE TRABAJO DE ASISTENCIA TECNOLÓGICA </v>
          </cell>
        </row>
        <row r="237">
          <cell r="J237" t="str">
            <v xml:space="preserve">DIRECCIÓN SECCIONAL DE IMPUESTOS DE BOGOTÁ - DIVISIÓN DE GESTIÓN DE ASISTENCIA AL CLIENTE - GRUPO INTERNO DE TRABAJO DE GESTIÓN CONTROL Y SERVICIO </v>
          </cell>
        </row>
        <row r="238">
          <cell r="J238" t="str">
            <v>DIRECCIÓN SECCIONAL DE IMPUESTOS DE BOGOTÁ - DIVISIÓN DE GESTIÓN DE ASISTENCIA AL CLIENTE - PUNTO DE CONTACTO ADUANA DE BOGOTÁ</v>
          </cell>
        </row>
        <row r="239">
          <cell r="J239" t="str">
            <v>DIRECCIÓN SECCIONAL DE IMPUESTOS DE BOGOTÁ - DIVISIÓN DE GESTIÓN DE ASISTENCIA AL CLIENTE - PUNTO DE CONTACTO AMÉRICAS</v>
          </cell>
        </row>
        <row r="240">
          <cell r="J240" t="str">
            <v>DIRECCIÓN SECCIONAL DE IMPUESTOS DE BOGOTÁ - DIVISIÓN DE GESTIÓN DE ASISTENCIA AL CLIENTE - PUNTO DE CONTACTO BIMA</v>
          </cell>
        </row>
        <row r="241">
          <cell r="J241" t="str">
            <v>DIRECCIÓN SECCIONAL DE IMPUESTOS DE BOGOTÁ - DIVISIÓN DE GESTIÓN DE ASISTENCIA AL CLIENTE - PUNTO DE CONTACTO BOSA</v>
          </cell>
        </row>
        <row r="242">
          <cell r="J242" t="str">
            <v>DIRECCIÓN SECCIONAL DE IMPUESTOS DE BOGOTÁ - DIVISIÓN DE GESTIÓN DE ASISTENCIA AL CLIENTE - PUNTO DE CONTACTO CALLE 26</v>
          </cell>
        </row>
        <row r="243">
          <cell r="J243" t="str">
            <v>DIRECCIÓN SECCIONAL DE IMPUESTOS DE BOGOTÁ - DIVISIÓN DE GESTIÓN DE ASISTENCIA AL CLIENTE - PUNTO DE CONTACTO CALLE 75</v>
          </cell>
        </row>
        <row r="244">
          <cell r="J244" t="str">
            <v xml:space="preserve">DIRECCIÓN SECCIONAL DE IMPUESTOS DE BOGOTÁ - DIVISIÓN DE GESTIÓN DE ASISTENCIA AL CLIENTE - PUNTO DE CONTACTO CARRERA 30 </v>
          </cell>
        </row>
        <row r="245">
          <cell r="J245" t="str">
            <v>DIRECCIÓN SECCIONAL DE IMPUESTOS DE BOGOTÁ - DIVISIÓN DE GESTIÓN DE ASISTENCIA AL CLIENTE - PUNTO DE CONTACTO CENTRO</v>
          </cell>
        </row>
        <row r="246">
          <cell r="J246" t="str">
            <v>DIRECCIÓN SECCIONAL DE IMPUESTOS DE BOGOTÁ - DIVISIÓN DE GESTIÓN DE ASISTENCIA AL CLIENTE - PUNTO DE CONTACTO SUBA</v>
          </cell>
        </row>
        <row r="247">
          <cell r="J247" t="str">
            <v>DIRECCIÓN SECCIONAL DE IMPUESTOS DE BOGOTÁ - DIVISIÓN DE GESTIÓN DE COBRANZAS</v>
          </cell>
        </row>
        <row r="248">
          <cell r="J248" t="str">
            <v xml:space="preserve">DIRECCIÓN SECCIONAL DE IMPUESTOS DE BOGOTÁ - DIVISIÓN DE GESTIÓN DE COBRANZAS - GRUPO INTERNO DE TRABAJO DE COACTIVA I </v>
          </cell>
        </row>
        <row r="249">
          <cell r="J249" t="str">
            <v xml:space="preserve">DIRECCIÓN SECCIONAL DE IMPUESTOS DE BOGOTÁ - DIVISIÓN DE GESTIÓN DE COBRANZAS - GRUPO INTERNO DE TRABAJO DE COACTIVA II </v>
          </cell>
        </row>
        <row r="250">
          <cell r="J250" t="str">
            <v xml:space="preserve">DIRECCIÓN SECCIONAL DE IMPUESTOS DE BOGOTÁ - DIVISIÓN DE GESTIÓN DE COBRANZAS - GRUPO INTERNO DE TRABAJO DE DEPURACIÓN DE CARTERA </v>
          </cell>
        </row>
        <row r="251">
          <cell r="J251" t="str">
            <v xml:space="preserve">DIRECCIÓN SECCIONAL DE IMPUESTOS DE BOGOTÁ - DIVISIÓN DE GESTIÓN DE COBRANZAS - GRUPO INTERNO DE TRABAJO DE FACILIDADES DE PAGO </v>
          </cell>
        </row>
        <row r="252">
          <cell r="J252" t="str">
            <v xml:space="preserve">DIRECCIÓN SECCIONAL DE IMPUESTOS DE BOGOTÁ - DIVISIÓN DE GESTIÓN DE COBRANZAS - GRUPO INTERNO DE TRABAJO DE PERSUASIVA I </v>
          </cell>
        </row>
        <row r="253">
          <cell r="J253" t="str">
            <v xml:space="preserve">DIRECCIÓN SECCIONAL DE IMPUESTOS DE BOGOTÁ - DIVISIÓN DE GESTIÓN DE COBRANZAS - GRUPO INTERNO DE TRABAJO DE PERSUASIVA II </v>
          </cell>
        </row>
        <row r="254">
          <cell r="J254" t="str">
            <v xml:space="preserve">DIRECCIÓN SECCIONAL DE IMPUESTOS DE BOGOTÁ - DIVISIÓN DE GESTIÓN DE COBRANZAS - GRUPO INTERNO DE TRABAJO DE PERSUASIVA III </v>
          </cell>
        </row>
        <row r="255">
          <cell r="J255" t="str">
            <v xml:space="preserve">DIRECCIÓN SECCIONAL DE IMPUESTOS DE BOGOTÁ - DIVISIÓN DE GESTIÓN DE COBRANZAS - GRUPO INTERNO DE TRABAJO DE REPRESENTACIÓN EXTERNA DE COBRANZAS </v>
          </cell>
        </row>
        <row r="256">
          <cell r="J256" t="str">
            <v xml:space="preserve">DIRECCIÓN SECCIONAL DE IMPUESTOS DE BOGOTÁ - DIVISIÓN DE GESTIÓN DE COBRANZAS - GRUPO INTERNO DE TRABAJO DE SECRETARÍA DE COBRANZAS </v>
          </cell>
        </row>
        <row r="257">
          <cell r="J257" t="str">
            <v>DIRECCIÓN SECCIONAL DE IMPUESTOS DE BOGOTÁ - DIVISIÓN DE GESTIÓN DE FISCALIZACIÓN PARA NO OBLIGADOS A LLEVAR CONTABILIDAD</v>
          </cell>
        </row>
        <row r="258">
          <cell r="J258" t="str">
            <v>DIRECCIÓN SECCIONAL DE IMPUESTOS DE BOGOTÁ - DIVISIÓN DE GESTIÓN DE FISCALIZACIÓN PARA NO OBLIGADOS A LLEVAR CONTABILIDAD - GRUPO INTERNO DE TRABAJO DE AUDITORIA TRIBUTARIA I</v>
          </cell>
        </row>
        <row r="259">
          <cell r="J259" t="str">
            <v xml:space="preserve">DIRECCIÓN SECCIONAL DE IMPUESTOS DE BOGOTÁ - DIVISIÓN DE GESTIÓN DE FISCALIZACIÓN PARA NO OBLIGADOS A LLEVAR CONTABILIDAD - GRUPO INTERNO DE TRABAJO DE AUDITORIA TRIBUTARIA II </v>
          </cell>
        </row>
        <row r="260">
          <cell r="J260" t="str">
            <v>DIRECCIÓN SECCIONAL DE IMPUESTOS DE BOGOTÁ - DIVISIÓN DE GESTIÓN DE FISCALIZACIÓN PARA NO OBLIGADOS A LLEVAR CONTABILIDAD - GRUPO INTERNO DE TRABAJO DE AUDITORIA TRIBUTARIA III</v>
          </cell>
        </row>
        <row r="261">
          <cell r="J261" t="str">
            <v>DIRECCIÓN SECCIONAL DE IMPUESTOS DE BOGOTÁ - DIVISIÓN DE GESTIÓN DE FISCALIZACIÓN PARA NO OBLIGADOS A LLEVAR CONTABILIDAD - GRUPO INTERNO DE TRABAJO DE AUDITORIA TRIBUTARIA IV</v>
          </cell>
        </row>
        <row r="262">
          <cell r="J262" t="str">
            <v xml:space="preserve">DIRECCIÓN SECCIONAL DE IMPUESTOS DE BOGOTÁ - DIVISIÓN DE GESTIÓN DE FISCALIZACIÓN PARA NO OBLIGADOS A LLEVAR CONTABILIDAD - GRUPO INTERNO DE TRABAJO DE CONTROL A OBLIGACIONES FORMALES </v>
          </cell>
        </row>
        <row r="263">
          <cell r="J263" t="str">
            <v xml:space="preserve">DIRECCIÓN SECCIONAL DE IMPUESTOS DE BOGOTÁ - DIVISIÓN DE GESTIÓN DE FISCALIZACIÓN PARA NO OBLIGADOS A LLEVAR CONTABILIDAD - GRUPO INTERNO DE TRABAJO DE SECRETARÍA DE FISCALIZACIÓN </v>
          </cell>
        </row>
        <row r="264">
          <cell r="J264" t="str">
            <v>DIRECCIÓN SECCIONAL DE IMPUESTOS DE BOGOTÁ - DIVISIÓN DE GESTIÓN DE FISCALIZACIÓN PARA OBLIGADOS A LLEVAR CONTABILIDAD</v>
          </cell>
        </row>
        <row r="265">
          <cell r="J265" t="str">
            <v>DIRECCIÓN SECCIONAL DE IMPUESTOS DE BOGOTÁ - DIVISIÓN DE GESTIÓN DE FISCALIZACIÓN PARA OBLIGADOS A LLEVAR CONTABILIDAD - GRUPO INTERNO DE TRABAJO DE AUDITORIA TRIBUTARIA I</v>
          </cell>
        </row>
        <row r="266">
          <cell r="J266" t="str">
            <v xml:space="preserve">DIRECCIÓN SECCIONAL DE IMPUESTOS DE BOGOTÁ - DIVISIÓN DE GESTIÓN DE FISCALIZACIÓN PARA OBLIGADOS A LLEVAR CONTABILIDAD - GRUPO INTERNO DE TRABAJO DE AUDITORIA TRIBUTARIA II </v>
          </cell>
        </row>
        <row r="267">
          <cell r="J267" t="str">
            <v>DIRECCIÓN SECCIONAL DE IMPUESTOS DE BOGOTÁ - DIVISIÓN DE GESTIÓN DE FISCALIZACIÓN PARA OBLIGADOS A LLEVAR CONTABILIDAD - GRUPO INTERNO DE TRABAJO DE AUDITORIA TRIBUTARIA III</v>
          </cell>
        </row>
        <row r="268">
          <cell r="J268" t="str">
            <v>DIRECCIÓN SECCIONAL DE IMPUESTOS DE BOGOTÁ - DIVISIÓN DE GESTIÓN DE FISCALIZACIÓN PARA OBLIGADOS A LLEVAR CONTABILIDAD - GRUPO INTERNO DE TRABAJO DE AUDITORIA TRIBUTARIA IV</v>
          </cell>
        </row>
        <row r="269">
          <cell r="J269" t="str">
            <v xml:space="preserve">DIRECCIÓN SECCIONAL DE IMPUESTOS DE BOGOTÁ - DIVISIÓN DE GESTIÓN DE FISCALIZACIÓN PARA OBLIGADOS A LLEVAR CONTABILIDAD - GRUPO INTERNO DE TRABAJO DE CONTROL A OBLIGACIONES FORMALES </v>
          </cell>
        </row>
        <row r="270">
          <cell r="J270" t="str">
            <v xml:space="preserve">DIRECCIÓN SECCIONAL DE IMPUESTOS DE BOGOTÁ - DIVISIÓN DE GESTIÓN DE FISCALIZACIÓN PARA OBLIGADOS A LLEVAR CONTABILIDAD - GRUPO INTERNO DE TRABAJO DE SECRETARÍA DE FISCALIZACIÓN </v>
          </cell>
        </row>
        <row r="271">
          <cell r="J271" t="str">
            <v>DIRECCIÓN SECCIONAL DE IMPUESTOS DE BOGOTÁ - DIVISIÓN DE GESTIÓN DE LIQUIDACIÓN</v>
          </cell>
        </row>
        <row r="272">
          <cell r="J272" t="str">
            <v xml:space="preserve">DIRECCIÓN SECCIONAL DE IMPUESTOS DE BOGOTÁ - DIVISIÓN DE GESTIÓN DE LIQUIDACIÓN - GRUPO INTERNO DE TRABAJO DE DETERMINACIONES OFICIALES </v>
          </cell>
        </row>
        <row r="273">
          <cell r="J273" t="str">
            <v xml:space="preserve">DIRECCIÓN SECCIONAL DE IMPUESTOS DE BOGOTÁ - DIVISIÓN DE GESTIÓN DE LIQUIDACIÓN - GRUPO INTERNO DE TRABAJO DE RÉGIMEN SANCIONATORIO </v>
          </cell>
        </row>
        <row r="274">
          <cell r="J274" t="str">
            <v xml:space="preserve">DIRECCIÓN SECCIONAL DE IMPUESTOS DE BOGOTÁ - DIVISIÓN DE GESTIÓN DE LIQUIDACIÓN - GRUPO INTERNO DE TRABAJO DE SECRETARÍA DE LIQUIDACIÓN </v>
          </cell>
        </row>
        <row r="275">
          <cell r="J275" t="str">
            <v>DIRECCIÓN SECCIONAL DE IMPUESTOS DE BOGOTÁ - DIVISIÓN DE GESTIÓN DE RECAUDO</v>
          </cell>
        </row>
        <row r="276">
          <cell r="J276" t="str">
            <v xml:space="preserve">DIRECCIÓN SECCIONAL DE IMPUESTOS DE BOGOTÁ - DIVISIÓN DE GESTIÓN DE RECAUDO - GRUPO INTERNO DE TRABAJO DE CONTABILIDAD </v>
          </cell>
        </row>
        <row r="277">
          <cell r="J277" t="str">
            <v xml:space="preserve">DIRECCIÓN SECCIONAL DE IMPUESTOS DE BOGOTÁ - DIVISIÓN DE GESTIÓN DE RECAUDO - GRUPO INTERNO DE TRABAJO DE CONTROL DE OBLIGACIONES </v>
          </cell>
        </row>
        <row r="278">
          <cell r="J278" t="str">
            <v xml:space="preserve">DIRECCIÓN SECCIONAL DE IMPUESTOS DE BOGOTÁ - DIVISIÓN DE GESTIÓN DE RECAUDO - GRUPO INTERNO DE TRABAJO DE DEVOLUCIONES PERSONAS JURÍDICAS </v>
          </cell>
        </row>
        <row r="279">
          <cell r="J279" t="str">
            <v xml:space="preserve">DIRECCIÓN SECCIONAL DE IMPUESTOS DE BOGOTÁ - DIVISIÓN DE GESTIÓN DE RECAUDO - GRUPO INTERNO DE TRABAJO DE DEVOLUCIONES PERSONAS NATURALES </v>
          </cell>
        </row>
        <row r="280">
          <cell r="J280" t="str">
            <v>DIRECCIÓN SECCIONAL DE IMPUESTOS DE BOGOTÁ - DIVISIÓN DE GESTIÓN JURÍDICA</v>
          </cell>
        </row>
        <row r="281">
          <cell r="J281" t="str">
            <v xml:space="preserve">DIRECCIÓN SECCIONAL DE IMPUESTOS DE BOGOTÁ - DIVISIÓN DE GESTIÓN JURÍDICA - GRUPO INTERNO DE TRABAJO DE REPRESENTACIÓN EXTERNA </v>
          </cell>
        </row>
        <row r="282">
          <cell r="J282" t="str">
            <v xml:space="preserve">DIRECCIÓN SECCIONAL DE IMPUESTOS DE BOGOTÁ - DIVISIÓN DE GESTIÓN JURÍDICA - GRUPO INTERNO DE TRABAJO DE SECRETARÍA JURÍDICA </v>
          </cell>
        </row>
        <row r="283">
          <cell r="J283" t="str">
            <v>DIRECCIÓN SECCIONAL DE IMPUESTOS DE BOGOTÁ - DIVISIÓN DE GESTIÓN JURÍDICA - GRUPO INTERNO DE TRABAJO DE UNIDAD PENAL</v>
          </cell>
        </row>
        <row r="284">
          <cell r="J284" t="str">
            <v xml:space="preserve">DIRECCIÓN SECCIONAL DE IMPUESTOS DE BOGOTÁ - DIVISIÓN DE GESTIÓN JURÍDICA - GRUPO INTERNO DE TRABAJO DE VÍA GUBERNATIVA </v>
          </cell>
        </row>
        <row r="285">
          <cell r="J285" t="str">
            <v>DIRECCIÓN SECCIONAL DE IMPUESTOS DE CALI - DESPACHO</v>
          </cell>
        </row>
        <row r="286">
          <cell r="J286" t="str">
            <v xml:space="preserve">DIRECCIÓN SECCIONAL DE IMPUESTOS DE CALI - DESPACHO - GRUPO INTERNO DE TRABAJO DE DOCUMENTACIÓN </v>
          </cell>
        </row>
        <row r="287">
          <cell r="J287" t="str">
            <v xml:space="preserve">DIRECCIÓN SECCIONAL DE IMPUESTOS DE CALI - DESPACHO - GRUPO INTERNO DE TRABAJO DE PERSONAL </v>
          </cell>
        </row>
        <row r="288">
          <cell r="J288" t="str">
            <v>DIRECCIÓN SECCIONAL DE IMPUESTOS DE CALI - DIVISIÓN DE GESTIÓN DE ASISTENCIA AL CLIENTE</v>
          </cell>
        </row>
        <row r="289">
          <cell r="J289" t="str">
            <v xml:space="preserve">DIRECCIÓN SECCIONAL DE IMPUESTOS DE CALI - DIVISIÓN DE GESTIÓN DE ASISTENCIA AL CLIENTE - GRUPO INTERNO DE TRABAJO DE ASISTENCIA TECNOLÓGICA </v>
          </cell>
        </row>
        <row r="290">
          <cell r="J290" t="str">
            <v xml:space="preserve">DIRECCIÓN SECCIONAL DE IMPUESTOS DE CALI - DIVISIÓN DE GESTIÓN DE ASISTENCIA AL CLIENTE - PUNTO DE CONTACTO CALI CENTRO </v>
          </cell>
        </row>
        <row r="291">
          <cell r="J291" t="str">
            <v>DIRECCIÓN SECCIONAL DE IMPUESTOS DE CALI - DIVISIÓN DE GESTIÓN DE COBRANZAS</v>
          </cell>
        </row>
        <row r="292">
          <cell r="J292" t="str">
            <v xml:space="preserve">DIRECCIÓN SECCIONAL DE IMPUESTOS DE CALI - DIVISIÓN DE GESTIÓN DE COBRANZAS - GRUPO INTERNO DE TRABAJO DE COACTIVA I </v>
          </cell>
        </row>
        <row r="293">
          <cell r="J293" t="str">
            <v xml:space="preserve">DIRECCIÓN SECCIONAL DE IMPUESTOS DE CALI - DIVISIÓN DE GESTIÓN DE COBRANZAS - GRUPO INTERNO DE TRABAJO DE PERSUASIVA I </v>
          </cell>
        </row>
        <row r="294">
          <cell r="J294" t="str">
            <v xml:space="preserve">DIRECCIÓN SECCIONAL DE IMPUESTOS DE CALI - DIVISIÓN DE GESTIÓN DE COBRANZAS - GRUPO INTERNO DE TRABAJO DE REPRESENTACIÓN EXTERNA DE COBRANZAS </v>
          </cell>
        </row>
        <row r="295">
          <cell r="J295" t="str">
            <v xml:space="preserve">DIRECCIÓN SECCIONAL DE IMPUESTOS DE CALI - DIVISIÓN DE GESTIÓN DE COBRANZAS - GRUPO INTERNO DE TRABAJO DE SECRETARÍA DE COBRANZAS </v>
          </cell>
        </row>
        <row r="296">
          <cell r="J296" t="str">
            <v>DIRECCIÓN SECCIONAL DE IMPUESTOS DE CALI - DIVISIÓN DE GESTIÓN DE FISCALIZACIÓN</v>
          </cell>
        </row>
        <row r="297">
          <cell r="J297" t="str">
            <v>DIRECCIÓN SECCIONAL DE IMPUESTOS DE CALI - DIVISIÓN DE GESTIÓN DE FISCALIZACIÓN - GRUPO INTERNO DE TRABAJO DE AUDITORIA TRIBUTARIA I</v>
          </cell>
        </row>
        <row r="298">
          <cell r="J298" t="str">
            <v xml:space="preserve">DIRECCIÓN SECCIONAL DE IMPUESTOS DE CALI - DIVISIÓN DE GESTIÓN DE FISCALIZACIÓN - GRUPO INTERNO DE TRABAJO DE AUDITORIA TRIBUTARIA II </v>
          </cell>
        </row>
        <row r="299">
          <cell r="J299" t="str">
            <v xml:space="preserve">DIRECCIÓN SECCIONAL DE IMPUESTOS DE CALI - DIVISIÓN DE GESTIÓN DE FISCALIZACIÓN - GRUPO INTERNO DE TRABAJO DE CONTROL A OBLIGACIONES FORMALES </v>
          </cell>
        </row>
        <row r="300">
          <cell r="J300" t="str">
            <v>DIRECCIÓN SECCIONAL DE IMPUESTOS DE CALI - DIVISIÓN DE GESTIÓN DE LIQUIDACIÓN</v>
          </cell>
        </row>
        <row r="301">
          <cell r="J301" t="str">
            <v>DIRECCIÓN SECCIONAL DE IMPUESTOS DE CALI - DIVISIÓN DE GESTIÓN DE RECAUDO</v>
          </cell>
        </row>
        <row r="302">
          <cell r="J302" t="str">
            <v>DIRECCIÓN SECCIONAL DE IMPUESTOS DE CALI - DIVISIÓN DE GESTIÓN DE RECAUDO - GRUPO INTERNO DE TRABAJO DE CONTABILIDAD Y CONTROL DE OBLIGACIONES</v>
          </cell>
        </row>
        <row r="303">
          <cell r="J303" t="str">
            <v xml:space="preserve">DIRECCIÓN SECCIONAL DE IMPUESTOS DE CALI - DIVISIÓN DE GESTIÓN DE RECAUDO - GRUPO INTERNO DE TRABAJO DE DEVOLUCIONES </v>
          </cell>
        </row>
        <row r="304">
          <cell r="J304" t="str">
            <v>DIRECCIÓN SECCIONAL DE IMPUESTOS DE CALI - DIVISIÓN DE GESTIÓN JURÍDICA</v>
          </cell>
        </row>
        <row r="305">
          <cell r="J305" t="str">
            <v>DIRECCIÓN SECCIONAL DE IMPUESTOS DE CALI - DIVISIÓN DE GESTIÓN JURÍDICA - GRUPO INTERNO DE TRABAJO DE UNIDAD PENAL</v>
          </cell>
        </row>
        <row r="306">
          <cell r="J306" t="str">
            <v xml:space="preserve">DIRECCIÓN SECCIONAL DE IMPUESTOS DE CALI - DIVISIÓN DE GESTIÓN JURÍDICA - GRUPO INTERNO DE TRABAJO DE VÍA GUBERNATIVA </v>
          </cell>
        </row>
        <row r="307">
          <cell r="J307" t="str">
            <v>DIRECCIÓN SECCIONAL DE IMPUESTOS DE CARTAGENA - DESPACHO</v>
          </cell>
        </row>
        <row r="308">
          <cell r="J308" t="str">
            <v xml:space="preserve">DIRECCIÓN SECCIONAL DE IMPUESTOS DE CARTAGENA - DESPACHO - GRUPO INTERNO DE TRABAJO DE DOCUMENTACIÓN </v>
          </cell>
        </row>
        <row r="309">
          <cell r="J309" t="str">
            <v xml:space="preserve">DIRECCIÓN SECCIONAL DE IMPUESTOS DE CARTAGENA - DESPACHO - GRUPO INTERNO DE TRABAJO DE PERSONAL </v>
          </cell>
        </row>
        <row r="310">
          <cell r="J310" t="str">
            <v>DIRECCIÓN SECCIONAL DE IMPUESTOS DE CARTAGENA - DIVISIÓN DE GESTIÓN DE ASISTENCIA AL CLIENTE</v>
          </cell>
        </row>
        <row r="311">
          <cell r="J311" t="str">
            <v>DIRECCIÓN SECCIONAL DE IMPUESTOS DE CARTAGENA - DIVISIÓN DE GESTIÓN DE FISCALIZACIÓN</v>
          </cell>
        </row>
        <row r="312">
          <cell r="J312" t="str">
            <v>DIRECCIÓN SECCIONAL DE IMPUESTOS DE CARTAGENA - DIVISIÓN DE GESTIÓN DE FISCALIZACIÓN - GRUPO INTERNO DE TRABAJO DE AUDITORIA TRIBUTARIA I</v>
          </cell>
        </row>
        <row r="313">
          <cell r="J313" t="str">
            <v>DIRECCIÓN SECCIONAL DE IMPUESTOS DE CARTAGENA - DIVISIÓN DE GESTIÓN DE LIQUIDACIÓN</v>
          </cell>
        </row>
        <row r="314">
          <cell r="J314" t="str">
            <v>DIRECCIÓN SECCIONAL DE IMPUESTOS DE CARTAGENA - DIVISIÓN DE GESTIÓN DE RECAUDO Y COBRANZAS</v>
          </cell>
        </row>
        <row r="315">
          <cell r="J315" t="str">
            <v xml:space="preserve">DIRECCIÓN SECCIONAL DE IMPUESTOS DE CARTAGENA - DIVISIÓN DE GESTIÓN DE RECAUDO Y COBRANZAS - GRUPO INTERNO DE TRABAJO DE DEVOLUCIONES </v>
          </cell>
        </row>
        <row r="316">
          <cell r="J316" t="str">
            <v xml:space="preserve">DIRECCIÓN SECCIONAL DE IMPUESTOS DE CARTAGENA - DIVISIÓN DE GESTIÓN DE RECAUDO Y COBRANZAS - GRUPO INTERNO DE TRABAJO DE GESTIÓN DE COBRANZAS </v>
          </cell>
        </row>
        <row r="317">
          <cell r="J317" t="str">
            <v xml:space="preserve">DIRECCIÓN SECCIONAL DE IMPUESTOS DE CARTAGENA - DIVISIÓN DE GESTIÓN DE RECAUDO Y COBRANZAS - GRUPO INTERNO DE TRABAJO DE GESTIÓN DE RECAUDACIÓN </v>
          </cell>
        </row>
        <row r="318">
          <cell r="J318" t="str">
            <v xml:space="preserve">DIRECCIÓN SECCIONAL DE IMPUESTOS DE CARTAGENA - DIVISIÓN DE GESTIÓN DE RECAUDO Y COBRANZAS - GRUPO INTERNO DE TRABAJO DE SECRETARÍA DE COBRANZAS </v>
          </cell>
        </row>
        <row r="319">
          <cell r="J319" t="str">
            <v>DIRECCIÓN SECCIONAL DE IMPUESTOS DE CARTAGENA - DIVISIÓN DE GESTIÓN JURÍDICA</v>
          </cell>
        </row>
        <row r="320">
          <cell r="J320" t="str">
            <v>DIRECCIÓN SECCIONAL DE IMPUESTOS DE CÚCUTA - DESPACHO</v>
          </cell>
        </row>
        <row r="321">
          <cell r="J321" t="str">
            <v xml:space="preserve">DIRECCIÓN SECCIONAL DE IMPUESTOS DE CÚCUTA - DESPACHO - GRUPO INTERNO DE TRABAJO DE DOCUMENTACIÓN </v>
          </cell>
        </row>
        <row r="322">
          <cell r="J322" t="str">
            <v xml:space="preserve">DIRECCIÓN SECCIONAL DE IMPUESTOS DE CÚCUTA - DESPACHO - GRUPO INTERNO DE TRABAJO DE PERSONAL </v>
          </cell>
        </row>
        <row r="323">
          <cell r="J323" t="str">
            <v>DIRECCIÓN SECCIONAL DE IMPUESTOS DE CÚCUTA - DIVISIÓN DE GESTIÓN DE ASISTENCIA AL CLIENTE</v>
          </cell>
        </row>
        <row r="324">
          <cell r="J324" t="str">
            <v>DIRECCIÓN SECCIONAL DE IMPUESTOS DE CÚCUTA - DIVISIÓN DE GESTIÓN DE FISCALIZACIÓN</v>
          </cell>
        </row>
        <row r="325">
          <cell r="J325" t="str">
            <v>DIRECCIÓN SECCIONAL DE IMPUESTOS DE CÚCUTA - DIVISIÓN DE GESTIÓN DE FISCALIZACIÓN - GRUPO INTERNO DE TRABAJO DE AUDITORIA TRIBUTARIA I</v>
          </cell>
        </row>
        <row r="326">
          <cell r="J326" t="str">
            <v>DIRECCIÓN SECCIONAL DE IMPUESTOS DE CÚCUTA - DIVISIÓN DE GESTIÓN DE LIQUIDACIÓN</v>
          </cell>
        </row>
        <row r="327">
          <cell r="J327" t="str">
            <v>DIRECCIÓN SECCIONAL DE IMPUESTOS DE CÚCUTA - DIVISIÓN DE GESTIÓN DE RECAUDO Y COBRANZAS</v>
          </cell>
        </row>
        <row r="328">
          <cell r="J328" t="str">
            <v xml:space="preserve">DIRECCIÓN SECCIONAL DE IMPUESTOS DE CÚCUTA - DIVISIÓN DE GESTIÓN DE RECAUDO Y COBRANZAS - GRUPO INTERNO DE TRABAJO DE DEVOLUCIONES </v>
          </cell>
        </row>
        <row r="329">
          <cell r="J329" t="str">
            <v xml:space="preserve">DIRECCIÓN SECCIONAL DE IMPUESTOS DE CÚCUTA - DIVISIÓN DE GESTIÓN DE RECAUDO Y COBRANZAS - GRUPO INTERNO DE TRABAJO DE GESTIÓN DE COBRANZAS </v>
          </cell>
        </row>
        <row r="330">
          <cell r="J330" t="str">
            <v xml:space="preserve">DIRECCIÓN SECCIONAL DE IMPUESTOS DE CÚCUTA - DIVISIÓN DE GESTIÓN DE RECAUDO Y COBRANZAS - GRUPO INTERNO DE TRABAJO DE GESTIÓN DE RECAUDACIÓN </v>
          </cell>
        </row>
        <row r="331">
          <cell r="J331" t="str">
            <v>DIRECCIÓN SECCIONAL DE IMPUESTOS DE CÚCUTA - DIVISIÓN DE GESTIÓN JURÍDICA</v>
          </cell>
        </row>
        <row r="332">
          <cell r="J332" t="str">
            <v>DIRECCIÓN SECCIONAL DE IMPUESTOS DE GRANDES CONTRIBUYENTES - DESPACHO</v>
          </cell>
        </row>
        <row r="333">
          <cell r="J333" t="str">
            <v xml:space="preserve">DIRECCIÓN SECCIONAL DE IMPUESTOS DE GRANDES CONTRIBUYENTES - DESPACHO - GRUPO INTERNO DE TRABAJO DE DOCUMENTACIÓN </v>
          </cell>
        </row>
        <row r="334">
          <cell r="J334" t="str">
            <v xml:space="preserve">DIRECCIÓN SECCIONAL DE IMPUESTOS DE GRANDES CONTRIBUYENTES - DESPACHO - GRUPO INTERNO DE TRABAJO DE GESTIÓN DE ASISTENCIA AL CLIENTE </v>
          </cell>
        </row>
        <row r="335">
          <cell r="J335" t="str">
            <v>DIRECCIÓN SECCIONAL DE IMPUESTOS DE GRANDES CONTRIBUYENTES - DIVISIÓN DE GESTIÓN DE COBRANZAS</v>
          </cell>
        </row>
        <row r="336">
          <cell r="J336" t="str">
            <v xml:space="preserve">DIRECCIÓN SECCIONAL DE IMPUESTOS DE GRANDES CONTRIBUYENTES - DIVISIÓN DE GESTIÓN DE COBRANZAS - GRUPO INTERNO DE TRABAJO DE PERSUASIVA I </v>
          </cell>
        </row>
        <row r="337">
          <cell r="J337" t="str">
            <v>DIRECCIÓN SECCIONAL DE IMPUESTOS DE GRANDES CONTRIBUYENTES - DIVISIÓN DE GESTIÓN DE FISCALIZACIÓN</v>
          </cell>
        </row>
        <row r="338">
          <cell r="J338" t="str">
            <v xml:space="preserve">DIRECCIÓN SECCIONAL DE IMPUESTOS DE GRANDES CONTRIBUYENTES - DIVISIÓN DE GESTIÓN DE FISCALIZACIÓN - GRUPO INTERNO DE TRABAJO DE AUDITORIA ESPECIALIZADA SECTOR COMERCIO </v>
          </cell>
        </row>
        <row r="339">
          <cell r="J339" t="str">
            <v xml:space="preserve">DIRECCIÓN SECCIONAL DE IMPUESTOS DE GRANDES CONTRIBUYENTES - DIVISIÓN DE GESTIÓN DE FISCALIZACIÓN - GRUPO INTERNO DE TRABAJO DE AUDITORIA ESPECIALIZADA SECTOR MANUFACTURERO, HIDROCARBUROS, MINERÍA Y QUÍMICOS </v>
          </cell>
        </row>
        <row r="340">
          <cell r="J340" t="str">
            <v xml:space="preserve">DIRECCIÓN SECCIONAL DE IMPUESTOS DE GRANDES CONTRIBUYENTES - DIVISIÓN DE GESTIÓN DE FISCALIZACIÓN - GRUPO INTERNO DE TRABAJO DE AUDITORIA ESPECIALIZADA SECTOR SERVICIOS Y OPERACIONES FINANCIERAS </v>
          </cell>
        </row>
        <row r="341">
          <cell r="J341" t="str">
            <v xml:space="preserve">DIRECCIÓN SECCIONAL DE IMPUESTOS DE GRANDES CONTRIBUYENTES - DIVISIÓN DE GESTIÓN DE FISCALIZACIÓN - GRUPO INTERNO DE TRABAJO DE SECRETARÍA DE FISCALIZACIÓN </v>
          </cell>
        </row>
        <row r="342">
          <cell r="J342" t="str">
            <v>DIRECCIÓN SECCIONAL DE IMPUESTOS DE GRANDES CONTRIBUYENTES - DIVISIÓN DE GESTIÓN DE LIQUIDACIÓN</v>
          </cell>
        </row>
        <row r="343">
          <cell r="J343" t="str">
            <v xml:space="preserve">DIRECCIÓN SECCIONAL DE IMPUESTOS DE GRANDES CONTRIBUYENTES - DIVISIÓN DE GESTIÓN DE LIQUIDACIÓN - GRUPO INTERNO DE TRABAJO DE DETERMINACIONES OFICIALES </v>
          </cell>
        </row>
        <row r="344">
          <cell r="J344" t="str">
            <v>DIRECCIÓN SECCIONAL DE IMPUESTOS DE GRANDES CONTRIBUYENTES - DIVISIÓN DE GESTIÓN DE RECAUDO</v>
          </cell>
        </row>
        <row r="345">
          <cell r="J345" t="str">
            <v>DIRECCIÓN SECCIONAL DE IMPUESTOS DE GRANDES CONTRIBUYENTES - DIVISIÓN DE GESTIÓN JURÍDICA</v>
          </cell>
        </row>
        <row r="346">
          <cell r="J346" t="str">
            <v>DIRECCIÓN SECCIONAL DE IMPUESTOS DE MEDELLÍN - DESPACHO</v>
          </cell>
        </row>
        <row r="347">
          <cell r="J347" t="str">
            <v xml:space="preserve">DIRECCIÓN SECCIONAL DE IMPUESTOS DE MEDELLÍN - DESPACHO - GRUPO INTERNO DE TRABAJO DE DOCUMENTACIÓN </v>
          </cell>
        </row>
        <row r="348">
          <cell r="J348" t="str">
            <v xml:space="preserve">DIRECCIÓN SECCIONAL DE IMPUESTOS DE MEDELLÍN - DESPACHO - GRUPO INTERNO DE TRABAJO DE PERSONAL </v>
          </cell>
        </row>
        <row r="349">
          <cell r="J349" t="str">
            <v>DIRECCIÓN SECCIONAL DE IMPUESTOS DE MEDELLÍN - DIVISIÓN DE GESTIÓN DE ASISTENCIA AL CLIENTE</v>
          </cell>
        </row>
        <row r="350">
          <cell r="J350" t="str">
            <v xml:space="preserve">DIRECCIÓN SECCIONAL DE IMPUESTOS DE MEDELLÍN - DIVISIÓN DE GESTIÓN DE ASISTENCIA AL CLIENTE - GRUPO INTERNO DE TRABAJO DE ASISTENCIA TECNOLÓGICA </v>
          </cell>
        </row>
        <row r="351">
          <cell r="J351" t="str">
            <v xml:space="preserve">DIRECCIÓN SECCIONAL DE IMPUESTOS DE MEDELLÍN - DIVISIÓN DE GESTIÓN DE ASISTENCIA AL CLIENTE - PUNTO DE CONTACTO ALPUJARRA </v>
          </cell>
        </row>
        <row r="352">
          <cell r="J352" t="str">
            <v>DIRECCIÓN SECCIONAL DE IMPUESTOS DE MEDELLÍN - DIVISIÓN DE GESTIÓN DE ASISTENCIA AL CLIENTE - PUNTO DE CONTACTO SEDE ANTIGUA ADUANA</v>
          </cell>
        </row>
        <row r="353">
          <cell r="J353" t="str">
            <v>DIRECCIÓN SECCIONAL DE IMPUESTOS DE MEDELLÍN - DIVISIÓN DE GESTIÓN DE ASISTENCIA AL CLIENTE - PUNTO DE CONTACTO SEDE CAMPESTRE</v>
          </cell>
        </row>
        <row r="354">
          <cell r="J354" t="str">
            <v>DIRECCIÓN SECCIONAL DE IMPUESTOS DE MEDELLÍN - DIVISIÓN DE GESTIÓN DE COBRANZAS</v>
          </cell>
        </row>
        <row r="355">
          <cell r="J355" t="str">
            <v xml:space="preserve">DIRECCIÓN SECCIONAL DE IMPUESTOS DE MEDELLÍN - DIVISIÓN DE GESTIÓN DE COBRANZAS - GRUPO INTERNO DE TRABAJO DE COACTIVA I </v>
          </cell>
        </row>
        <row r="356">
          <cell r="J356" t="str">
            <v xml:space="preserve">DIRECCIÓN SECCIONAL DE IMPUESTOS DE MEDELLÍN - DIVISIÓN DE GESTIÓN DE COBRANZAS - GRUPO INTERNO DE TRABAJO DE PERSUASIVA I </v>
          </cell>
        </row>
        <row r="357">
          <cell r="J357" t="str">
            <v xml:space="preserve">DIRECCIÓN SECCIONAL DE IMPUESTOS DE MEDELLÍN - DIVISIÓN DE GESTIÓN DE COBRANZAS - GRUPO INTERNO DE TRABAJO DE REPRESENTACIÓN EXTERNA DE COBRANZAS </v>
          </cell>
        </row>
        <row r="358">
          <cell r="J358" t="str">
            <v xml:space="preserve">DIRECCIÓN SECCIONAL DE IMPUESTOS DE MEDELLÍN - DIVISIÓN DE GESTIÓN DE COBRANZAS - GRUPO INTERNO DE TRABAJO DE SECRETARÍA DE COBRANZAS </v>
          </cell>
        </row>
        <row r="359">
          <cell r="J359" t="str">
            <v>DIRECCIÓN SECCIONAL DE IMPUESTOS DE MEDELLÍN - DIVISIÓN DE GESTIÓN DE FISCALIZACIÓN</v>
          </cell>
        </row>
        <row r="360">
          <cell r="J360" t="str">
            <v>DIRECCIÓN SECCIONAL DE IMPUESTOS DE MEDELLÍN - DIVISIÓN DE GESTIÓN DE FISCALIZACIÓN - GRUPO INTERNO DE TRABAJO DE AUDITORIA TRIBUTARIA I</v>
          </cell>
        </row>
        <row r="361">
          <cell r="J361" t="str">
            <v xml:space="preserve">DIRECCIÓN SECCIONAL DE IMPUESTOS DE MEDELLÍN - DIVISIÓN DE GESTIÓN DE FISCALIZACIÓN - GRUPO INTERNO DE TRABAJO DE AUDITORIA TRIBUTARIA II </v>
          </cell>
        </row>
        <row r="362">
          <cell r="J362" t="str">
            <v xml:space="preserve">DIRECCIÓN SECCIONAL DE IMPUESTOS DE MEDELLÍN - DIVISIÓN DE GESTIÓN DE FISCALIZACIÓN - GRUPO INTERNO DE TRABAJO DE CONTROL A OBLIGACIONES FORMALES </v>
          </cell>
        </row>
        <row r="363">
          <cell r="J363" t="str">
            <v>DIRECCIÓN SECCIONAL DE IMPUESTOS DE MEDELLÍN - DIVISIÓN DE GESTIÓN DE LIQUIDACIÓN</v>
          </cell>
        </row>
        <row r="364">
          <cell r="J364" t="str">
            <v>DIRECCIÓN SECCIONAL DE IMPUESTOS DE MEDELLÍN - DIVISIÓN DE GESTIÓN DE RECAUDO</v>
          </cell>
        </row>
        <row r="365">
          <cell r="J365" t="str">
            <v xml:space="preserve">DIRECCIÓN SECCIONAL DE IMPUESTOS DE MEDELLÍN - DIVISIÓN DE GESTIÓN DE RECAUDO - GRUPO INTERNO DE TRABAJO DE CONTABILIDAD </v>
          </cell>
        </row>
        <row r="366">
          <cell r="J366" t="str">
            <v xml:space="preserve">DIRECCIÓN SECCIONAL DE IMPUESTOS DE MEDELLÍN - DIVISIÓN DE GESTIÓN DE RECAUDO - GRUPO INTERNO DE TRABAJO DE CONTROL DE OBLIGACIONES </v>
          </cell>
        </row>
        <row r="367">
          <cell r="J367" t="str">
            <v xml:space="preserve">DIRECCIÓN SECCIONAL DE IMPUESTOS DE MEDELLÍN - DIVISIÓN DE GESTIÓN DE RECAUDO - GRUPO INTERNO DE TRABAJO DE DEVOLUCIONES </v>
          </cell>
        </row>
        <row r="368">
          <cell r="J368" t="str">
            <v>DIRECCIÓN SECCIONAL DE IMPUESTOS DE MEDELLÍN - DIVISIÓN DE GESTIÓN JURÍDICA</v>
          </cell>
        </row>
        <row r="369">
          <cell r="J369" t="str">
            <v>DIRECCIÓN SECCIONAL DE IMPUESTOS DE MEDELLÍN - DIVISIÓN DE GESTIÓN JURÍDICA - GRUPO INTERNO DE TRABAJO DE UNIDAD PENAL</v>
          </cell>
        </row>
        <row r="370">
          <cell r="J370" t="str">
            <v xml:space="preserve">DIRECCIÓN SECCIONAL DE IMPUESTOS DE MEDELLÍN - DIVISIÓN DE GESTIÓN JURÍDICA - GRUPO INTERNO DE TRABAJO DE VÍA GUBERNATIVA </v>
          </cell>
        </row>
        <row r="371">
          <cell r="J371" t="str">
            <v>DIRECCIÓN SECCIONAL DE IMPUESTOS Y ADUANAS DE ARAUCA - DESPACHO</v>
          </cell>
        </row>
        <row r="372">
          <cell r="J372" t="str">
            <v xml:space="preserve">DIRECCIÓN SECCIONAL DE IMPUESTOS Y ADUANAS DE ARAUCA - DESPACHO - GRUPO INTERNO DE TRABAJO DE GESTIÓN DE ASISTENCIA AL CLIENTE </v>
          </cell>
        </row>
        <row r="373">
          <cell r="J373" t="str">
            <v>DIRECCIÓN SECCIONAL DE IMPUESTOS Y ADUANAS DE ARAUCA - DIVISIÓN DE GESTIÓN ADMINISTRATIVA Y FINANCIERA</v>
          </cell>
        </row>
        <row r="374">
          <cell r="J374" t="str">
            <v>DIRECCIÓN SECCIONAL DE IMPUESTOS Y ADUANAS DE ARAUCA - DIVISIÓN DE GESTIÓN DE FISCALIZACIÓN</v>
          </cell>
        </row>
        <row r="375">
          <cell r="J375" t="str">
            <v>DIRECCIÓN SECCIONAL DE IMPUESTOS Y ADUANAS DE ARAUCA - DIVISIÓN DE GESTIÓN DE FISCALIZACIÓN - GRUPO INTERNO DE TRABAJO DE AUDITORIA TRIBUTARIA I</v>
          </cell>
        </row>
        <row r="376">
          <cell r="J376" t="str">
            <v>DIRECCIÓN SECCIONAL DE IMPUESTOS Y ADUANAS DE ARAUCA - DIVISIÓN DE GESTIÓN DE LA OPERACIÓN ADUANERA</v>
          </cell>
        </row>
        <row r="377">
          <cell r="J377" t="str">
            <v>DIRECCIÓN SECCIONAL DE IMPUESTOS Y ADUANAS DE ARAUCA - DIVISIÓN DE GESTIÓN DE LIQUIDACIÓN</v>
          </cell>
        </row>
        <row r="378">
          <cell r="J378" t="str">
            <v>DIRECCIÓN SECCIONAL DE IMPUESTOS Y ADUANAS DE ARAUCA - DIVISIÓN DE GESTIÓN DE RECAUDO Y COBRANZAS</v>
          </cell>
        </row>
        <row r="379">
          <cell r="J379" t="str">
            <v>DIRECCIÓN SECCIONAL DE IMPUESTOS Y ADUANAS DE ARMENIA - DESPACHO</v>
          </cell>
        </row>
        <row r="380">
          <cell r="J380" t="str">
            <v xml:space="preserve">DIRECCIÓN SECCIONAL DE IMPUESTOS Y ADUANAS DE ARMENIA - DESPACHO - GRUPO INTERNO DE TRABAJO DE GESTIÓN JURÍDICA </v>
          </cell>
        </row>
        <row r="381">
          <cell r="J381" t="str">
            <v>DIRECCIÓN SECCIONAL DE IMPUESTOS Y ADUANAS DE ARMENIA - DIVISIÓN DE GESTIÓN ADMINISTRATIVA Y FINANCIERA</v>
          </cell>
        </row>
        <row r="382">
          <cell r="J382" t="str">
            <v>DIRECCIÓN SECCIONAL DE IMPUESTOS Y ADUANAS DE ARMENIA - DIVISIÓN DE GESTIÓN DE ASISTENCIA AL CLIENTE</v>
          </cell>
        </row>
        <row r="383">
          <cell r="J383" t="str">
            <v>DIRECCIÓN SECCIONAL DE IMPUESTOS Y ADUANAS DE ARMENIA - DIVISIÓN DE GESTIÓN DE FISCALIZACIÓN</v>
          </cell>
        </row>
        <row r="384">
          <cell r="J384" t="str">
            <v>DIRECCIÓN SECCIONAL DE IMPUESTOS Y ADUANAS DE ARMENIA - DIVISIÓN DE GESTIÓN DE FISCALIZACIÓN - GRUPO INTERNO DE TRABAJO DE AUDITORIA TRIBUTARIA I</v>
          </cell>
        </row>
        <row r="385">
          <cell r="J385" t="str">
            <v xml:space="preserve">DIRECCIÓN SECCIONAL DE IMPUESTOS Y ADUANAS DE ARMENIA - DIVISIÓN DE GESTIÓN DE FISCALIZACIÓN - GRUPO INTERNO DE TRABAJO DE INVESTIGACIONES ADUANERAS I </v>
          </cell>
        </row>
        <row r="386">
          <cell r="J386" t="str">
            <v>DIRECCIÓN SECCIONAL DE IMPUESTOS Y ADUANAS DE ARMENIA - DIVISIÓN DE GESTIÓN DE LA OPERACIÓN ADUANERA</v>
          </cell>
        </row>
        <row r="387">
          <cell r="J387" t="str">
            <v>DIRECCIÓN SECCIONAL DE IMPUESTOS Y ADUANAS DE ARMENIA - DIVISIÓN DE GESTIÓN DE LIQUIDACIÓN</v>
          </cell>
        </row>
        <row r="388">
          <cell r="J388" t="str">
            <v>DIRECCIÓN SECCIONAL DE IMPUESTOS Y ADUANAS DE ARMENIA - DIVISIÓN DE GESTIÓN DE RECAUDO Y COBRANZAS</v>
          </cell>
        </row>
        <row r="389">
          <cell r="J389" t="str">
            <v xml:space="preserve">DIRECCIÓN SECCIONAL DE IMPUESTOS Y ADUANAS DE ARMENIA - DIVISIÓN DE GESTIÓN DE RECAUDO Y COBRANZAS - GRUPO INTERNO DE TRABAJO DE GESTIÓN DE COBRANZAS </v>
          </cell>
        </row>
        <row r="390">
          <cell r="J390" t="str">
            <v>DIRECCIÓN SECCIONAL DE IMPUESTOS Y ADUANAS DE BARRANCABERMEJA - DESPACHO</v>
          </cell>
        </row>
        <row r="391">
          <cell r="J391" t="str">
            <v>DIRECCIÓN SECCIONAL DE IMPUESTOS Y ADUANAS DE BARRANCABERMEJA - DIVISIÓN DE GESTIÓN ADMINISTRATIVA Y FINANCIERA</v>
          </cell>
        </row>
        <row r="392">
          <cell r="J392" t="str">
            <v>DIRECCIÓN SECCIONAL DE IMPUESTOS Y ADUANAS DE BARRANCABERMEJA - DIVISIÓN DE GESTIÓN DE ASISTENCIA AL CLIENTE</v>
          </cell>
        </row>
        <row r="393">
          <cell r="J393" t="str">
            <v>DIRECCIÓN SECCIONAL DE IMPUESTOS Y ADUANAS DE BARRANCABERMEJA - DIVISIÓN DE GESTIÓN DE FISCALIZACIÓN</v>
          </cell>
        </row>
        <row r="394">
          <cell r="J394" t="str">
            <v>DIRECCIÓN SECCIONAL DE IMPUESTOS Y ADUANAS DE BARRANCABERMEJA - DIVISIÓN DE GESTIÓN DE LIQUIDACIÓN</v>
          </cell>
        </row>
        <row r="395">
          <cell r="J395" t="str">
            <v>DIRECCIÓN SECCIONAL DE IMPUESTOS Y ADUANAS DE BARRANCABERMEJA - DIVISIÓN DE GESTIÓN DE RECAUDO Y COBRANZAS</v>
          </cell>
        </row>
        <row r="396">
          <cell r="J396" t="str">
            <v>DIRECCIÓN SECCIONAL DE IMPUESTOS Y ADUANAS DE BUCARAMANGA - DESPACHO</v>
          </cell>
        </row>
        <row r="397">
          <cell r="J397" t="str">
            <v xml:space="preserve">DIRECCIÓN SECCIONAL DE IMPUESTOS Y ADUANAS DE BUCARAMANGA - DESPACHO - GRUPO INTERNO DE TRABAJO DE PERSONAL </v>
          </cell>
        </row>
        <row r="398">
          <cell r="J398" t="str">
            <v>DIRECCIÓN SECCIONAL DE IMPUESTOS Y ADUANAS DE BUCARAMANGA - DIVISIÓN DE GESTIÓN ADMINISTRATIVA Y FINANCIERA</v>
          </cell>
        </row>
        <row r="399">
          <cell r="J399" t="str">
            <v xml:space="preserve">DIRECCIÓN SECCIONAL DE IMPUESTOS Y ADUANAS DE BUCARAMANGA - DIVISIÓN DE GESTIÓN ADMINISTRATIVA Y FINANCIERA - GRUPO INTERNO DE TRABAJO DE COMERCIALIZACIÓN </v>
          </cell>
        </row>
        <row r="400">
          <cell r="J400" t="str">
            <v xml:space="preserve">DIRECCIÓN SECCIONAL DE IMPUESTOS Y ADUANAS DE BUCARAMANGA - DIVISIÓN DE GESTIÓN ADMINISTRATIVA Y FINANCIERA - GRUPO INTERNO DE TRABAJO DE DOCUMENTACIÓN </v>
          </cell>
        </row>
        <row r="401">
          <cell r="J401" t="str">
            <v>DIRECCIÓN SECCIONAL DE IMPUESTOS Y ADUANAS DE BUCARAMANGA - DIVISIÓN DE GESTIÓN DE ASISTENCIA AL CLIENTE</v>
          </cell>
        </row>
        <row r="402">
          <cell r="J402" t="str">
            <v xml:space="preserve">DIRECCIÓN SECCIONAL DE IMPUESTOS Y ADUANAS DE BUCARAMANGA - DIVISIÓN DE GESTIÓN DE ASISTENCIA AL CLIENTE - GRUPO INTERNO DE TRABAJO DE ASISTENCIA TECNOLÓGICA </v>
          </cell>
        </row>
        <row r="403">
          <cell r="J403" t="str">
            <v>DIRECCIÓN SECCIONAL DE IMPUESTOS Y ADUANAS DE BUCARAMANGA - DIVISIÓN DE GESTIÓN DE FISCALIZACIÓN</v>
          </cell>
        </row>
        <row r="404">
          <cell r="J404" t="str">
            <v>DIRECCIÓN SECCIONAL DE IMPUESTOS Y ADUANAS DE BUCARAMANGA - DIVISIÓN DE GESTIÓN DE FISCALIZACIÓN - GRUPO INTERNO DE TRABAJO DE AUDITORIA TRIBUTARIA I</v>
          </cell>
        </row>
        <row r="405">
          <cell r="J405" t="str">
            <v xml:space="preserve">DIRECCIÓN SECCIONAL DE IMPUESTOS Y ADUANAS DE BUCARAMANGA - DIVISIÓN DE GESTIÓN DE FISCALIZACIÓN - GRUPO INTERNO DE TRABAJO DE CONTROL A OBLIGACIONES FORMALES </v>
          </cell>
        </row>
        <row r="406">
          <cell r="J406" t="str">
            <v xml:space="preserve">DIRECCIÓN SECCIONAL DE IMPUESTOS Y ADUANAS DE BUCARAMANGA - DIVISIÓN DE GESTIÓN DE FISCALIZACIÓN - GRUPO INTERNO DE TRABAJO DE INVESTIGACIONES ADUANERAS Y CONTROL CAMBIARIO </v>
          </cell>
        </row>
        <row r="407">
          <cell r="J407" t="str">
            <v xml:space="preserve">DIRECCIÓN SECCIONAL DE IMPUESTOS Y ADUANAS DE BUCARAMANGA - DIVISIÓN DE GESTIÓN DE FISCALIZACIÓN - GRUPO INTERNO DE TRABAJO DE SECRETARÍA DE FISCALIZACIÓN </v>
          </cell>
        </row>
        <row r="408">
          <cell r="J408" t="str">
            <v>DIRECCIÓN SECCIONAL DE IMPUESTOS Y ADUANAS DE BUCARAMANGA - DIVISIÓN DE GESTIÓN DE LA OPERACIÓN ADUANERA</v>
          </cell>
        </row>
        <row r="409">
          <cell r="J409" t="str">
            <v>DIRECCIÓN SECCIONAL DE IMPUESTOS Y ADUANAS DE BUCARAMANGA - DIVISIÓN DE GESTIÓN DE LIQUIDACIÓN</v>
          </cell>
        </row>
        <row r="410">
          <cell r="J410" t="str">
            <v>DIRECCIÓN SECCIONAL DE IMPUESTOS Y ADUANAS DE BUCARAMANGA - DIVISIÓN DE GESTIÓN DE POLICÍA FISCAL Y ADUANERA</v>
          </cell>
        </row>
        <row r="411">
          <cell r="J411" t="str">
            <v>DIRECCIÓN SECCIONAL DE IMPUESTOS Y ADUANAS DE BUCARAMANGA - DIVISIÓN DE GESTIÓN DE RECAUDO Y COBRANZAS</v>
          </cell>
        </row>
        <row r="412">
          <cell r="J412" t="str">
            <v xml:space="preserve">DIRECCIÓN SECCIONAL DE IMPUESTOS Y ADUANAS DE BUCARAMANGA - DIVISIÓN DE GESTIÓN DE RECAUDO Y COBRANZAS - GRUPO INTERNO DE TRABAJO DE DEVOLUCIONES </v>
          </cell>
        </row>
        <row r="413">
          <cell r="J413" t="str">
            <v xml:space="preserve">DIRECCIÓN SECCIONAL DE IMPUESTOS Y ADUANAS DE BUCARAMANGA - DIVISIÓN DE GESTIÓN DE RECAUDO Y COBRANZAS - GRUPO INTERNO DE TRABAJO DE GESTIÓN DE COBRANZAS </v>
          </cell>
        </row>
        <row r="414">
          <cell r="J414" t="str">
            <v xml:space="preserve">DIRECCIÓN SECCIONAL DE IMPUESTOS Y ADUANAS DE BUCARAMANGA - DIVISIÓN DE GESTIÓN DE RECAUDO Y COBRANZAS - GRUPO INTERNO DE TRABAJO DE GESTIÓN DE RECAUDACIÓN </v>
          </cell>
        </row>
        <row r="415">
          <cell r="J415" t="str">
            <v xml:space="preserve">DIRECCIÓN SECCIONAL DE IMPUESTOS Y ADUANAS DE BUCARAMANGA - DIVISIÓN DE GESTIÓN DE RECAUDO Y COBRANZAS - GRUPO INTERNO DE TRABAJO DE SECRETARÍA DE COBRANZAS </v>
          </cell>
        </row>
        <row r="416">
          <cell r="J416" t="str">
            <v>DIRECCIÓN SECCIONAL DE IMPUESTOS Y ADUANAS DE BUCARAMANGA - DIVISIÓN DE GESTIÓN JURÍDICA</v>
          </cell>
        </row>
        <row r="417">
          <cell r="J417" t="str">
            <v xml:space="preserve">DIRECCIÓN SECCIONAL DE IMPUESTOS Y ADUANAS DE BUCARAMANGA - DIVISIÓN DE GESTIÓN JURÍDICA - GRUPO INTERNO DE TRABAJO DE VÍA GUBERNATIVA </v>
          </cell>
        </row>
        <row r="418">
          <cell r="J418" t="str">
            <v>DIRECCIÓN SECCIONAL DE IMPUESTOS Y ADUANAS DE BUENAVENTURA - DESPACHO</v>
          </cell>
        </row>
        <row r="419">
          <cell r="J419" t="str">
            <v xml:space="preserve">DIRECCIÓN SECCIONAL DE IMPUESTOS Y ADUANAS DE BUENAVENTURA - DESPACHO - GRUPO INTERNO DE TRABAJO DE PERSONAL </v>
          </cell>
        </row>
        <row r="420">
          <cell r="J420" t="str">
            <v>DIRECCIÓN SECCIONAL DE IMPUESTOS Y ADUANAS DE BUENAVENTURA - DIVISIÓN DE GESTIÓN ADMINISTRATIVA Y FINANCIERA</v>
          </cell>
        </row>
        <row r="421">
          <cell r="J421" t="str">
            <v xml:space="preserve">DIRECCIÓN SECCIONAL DE IMPUESTOS Y ADUANAS DE BUENAVENTURA - DIVISIÓN DE GESTIÓN ADMINISTRATIVA Y FINANCIERA - GRUPO INTERNO DE TRABAJO DE COMERCIALIZACIÓN </v>
          </cell>
        </row>
        <row r="422">
          <cell r="J422" t="str">
            <v xml:space="preserve">DIRECCIÓN SECCIONAL DE IMPUESTOS Y ADUANAS DE BUENAVENTURA - DIVISIÓN DE GESTIÓN ADMINISTRATIVA Y FINANCIERA - GRUPO INTERNO DE TRABAJO DE DOCUMENTACIÓN </v>
          </cell>
        </row>
        <row r="423">
          <cell r="J423" t="str">
            <v>DIRECCIÓN SECCIONAL DE IMPUESTOS Y ADUANAS DE BUENAVENTURA - DIVISIÓN DE GESTIÓN DE ASISTENCIA AL CLIENTE</v>
          </cell>
        </row>
        <row r="424">
          <cell r="J424" t="str">
            <v>DIRECCIÓN SECCIONAL DE IMPUESTOS Y ADUANAS DE BUENAVENTURA - DIVISIÓN DE GESTIÓN DE FISCALIZACIÓN</v>
          </cell>
        </row>
        <row r="425">
          <cell r="J425" t="str">
            <v>DIRECCIÓN SECCIONAL DE IMPUESTOS Y ADUANAS DE BUENAVENTURA - DIVISIÓN DE GESTIÓN DE FISCALIZACIÓN - GRUPO INTERNO DE TRABAJO DE AUDITORIA TRIBUTARIA I</v>
          </cell>
        </row>
        <row r="426">
          <cell r="J426" t="str">
            <v xml:space="preserve">DIRECCIÓN SECCIONAL DE IMPUESTOS Y ADUANAS DE BUENAVENTURA - DIVISIÓN DE GESTIÓN DE FISCALIZACIÓN - GRUPO INTERNO DE TRABAJO DE INVESTIGACIONES ADUANERAS I </v>
          </cell>
        </row>
        <row r="427">
          <cell r="J427" t="str">
            <v>DIRECCIÓN SECCIONAL DE IMPUESTOS Y ADUANAS DE BUENAVENTURA - DIVISIÓN DE GESTIÓN DE LA OPERACIÓN ADUANERA</v>
          </cell>
        </row>
        <row r="428">
          <cell r="J428" t="str">
            <v xml:space="preserve">DIRECCIÓN SECCIONAL DE IMPUESTOS Y ADUANAS DE BUENAVENTURA - DIVISIÓN DE GESTIÓN DE LA OPERACIÓN ADUANERA - GRUPO INTERNO DE TRABAJO DE CONTROL CARGA Y TRÁNSITOS </v>
          </cell>
        </row>
        <row r="429">
          <cell r="J429" t="str">
            <v xml:space="preserve">DIRECCIÓN SECCIONAL DE IMPUESTOS Y ADUANAS DE BUENAVENTURA - DIVISIÓN DE GESTIÓN DE LA OPERACIÓN ADUANERA - GRUPO INTERNO DE TRABAJO DE EXPORTACIONES </v>
          </cell>
        </row>
        <row r="430">
          <cell r="J430" t="str">
            <v xml:space="preserve">DIRECCIÓN SECCIONAL DE IMPUESTOS Y ADUANAS DE BUENAVENTURA - DIVISIÓN DE GESTIÓN DE LA OPERACIÓN ADUANERA - GRUPO INTERNO DE TRABAJO DE IMPORTACIONES </v>
          </cell>
        </row>
        <row r="431">
          <cell r="J431" t="str">
            <v>DIRECCIÓN SECCIONAL DE IMPUESTOS Y ADUANAS DE BUENAVENTURA - DIVISIÓN DE GESTIÓN DE LIQUIDACIÓN</v>
          </cell>
        </row>
        <row r="432">
          <cell r="J432" t="str">
            <v>DIRECCIÓN SECCIONAL DE IMPUESTOS Y ADUANAS DE BUENAVENTURA - DIVISIÓN DE GESTIÓN DE POLICÍA FISCAL Y ADUANERA</v>
          </cell>
        </row>
        <row r="433">
          <cell r="J433" t="str">
            <v>DIRECCIÓN SECCIONAL DE IMPUESTOS Y ADUANAS DE BUENAVENTURA - DIVISIÓN DE GESTIÓN DE RECAUDO Y COBRANZAS</v>
          </cell>
        </row>
        <row r="434">
          <cell r="J434" t="str">
            <v>DIRECCIÓN SECCIONAL DE IMPUESTOS Y ADUANAS DE BUENAVENTURA - DIVISIÓN DE GESTIÓN JURÍDICA</v>
          </cell>
        </row>
        <row r="435">
          <cell r="J435" t="str">
            <v>DIRECCIÓN SECCIONAL DE IMPUESTOS Y ADUANAS DE FLORENCIA - DESPACHO</v>
          </cell>
        </row>
        <row r="436">
          <cell r="J436" t="str">
            <v xml:space="preserve">DIRECCIÓN SECCIONAL DE IMPUESTOS Y ADUANAS DE FLORENCIA - DESPACHO - GRUPO INTERNO DE TRABAJO DE GESTIÓN DE ASISTENCIA AL CLIENTE </v>
          </cell>
        </row>
        <row r="437">
          <cell r="J437" t="str">
            <v>DIRECCIÓN SECCIONAL DE IMPUESTOS Y ADUANAS DE FLORENCIA - DIVISIÓN DE GESTIÓN ADMINISTRATIVA Y FINANCIERA</v>
          </cell>
        </row>
        <row r="438">
          <cell r="J438" t="str">
            <v>DIRECCIÓN SECCIONAL DE IMPUESTOS Y ADUANAS DE FLORENCIA - DIVISIÓN DE GESTIÓN DE FISCALIZACIÓN</v>
          </cell>
        </row>
        <row r="439">
          <cell r="J439" t="str">
            <v>DIRECCIÓN SECCIONAL DE IMPUESTOS Y ADUANAS DE FLORENCIA - DIVISIÓN DE GESTIÓN DE LIQUIDACIÓN</v>
          </cell>
        </row>
        <row r="440">
          <cell r="J440" t="str">
            <v>DIRECCIÓN SECCIONAL DE IMPUESTOS Y ADUANAS DE FLORENCIA - DIVISIÓN DE GESTIÓN DE RECAUDO Y COBRANZAS</v>
          </cell>
        </row>
        <row r="441">
          <cell r="J441" t="str">
            <v>DIRECCIÓN SECCIONAL DE IMPUESTOS Y ADUANAS DE GIRARDOT - DESPACHO</v>
          </cell>
        </row>
        <row r="442">
          <cell r="J442" t="str">
            <v xml:space="preserve">DIRECCIÓN SECCIONAL DE IMPUESTOS Y ADUANAS DE GIRARDOT - DESPACHO - GRUPO INTERNO DE TRABAJO DE GESTIÓN DE ASISTENCIA AL CLIENTE </v>
          </cell>
        </row>
        <row r="443">
          <cell r="J443" t="str">
            <v>DIRECCIÓN SECCIONAL DE IMPUESTOS Y ADUANAS DE GIRARDOT - DIVISIÓN DE GESTIÓN ADMINISTRATIVA Y FINANCIERA</v>
          </cell>
        </row>
        <row r="444">
          <cell r="J444" t="str">
            <v>DIRECCIÓN SECCIONAL DE IMPUESTOS Y ADUANAS DE GIRARDOT - DIVISIÓN DE GESTIÓN DE FISCALIZACIÓN</v>
          </cell>
        </row>
        <row r="445">
          <cell r="J445" t="str">
            <v>DIRECCIÓN SECCIONAL DE IMPUESTOS Y ADUANAS DE GIRARDOT - DIVISIÓN DE GESTIÓN DE LIQUIDACIÓN</v>
          </cell>
        </row>
        <row r="446">
          <cell r="J446" t="str">
            <v>DIRECCIÓN SECCIONAL DE IMPUESTOS Y ADUANAS DE GIRARDOT - DIVISIÓN DE GESTIÓN DE RECAUDO Y COBRANZAS</v>
          </cell>
        </row>
        <row r="447">
          <cell r="J447" t="str">
            <v>DIRECCIÓN SECCIONAL DE IMPUESTOS Y ADUANAS DE IBAGUÉ - DESPACHO</v>
          </cell>
        </row>
        <row r="448">
          <cell r="J448" t="str">
            <v>DIRECCIÓN SECCIONAL DE IMPUESTOS Y ADUANAS DE IBAGUÉ - DIVISIÓN DE GESTIÓN ADMINISTRATIVA Y FINANCIERA</v>
          </cell>
        </row>
        <row r="449">
          <cell r="J449" t="str">
            <v>DIRECCIÓN SECCIONAL DE IMPUESTOS Y ADUANAS DE IBAGUÉ - DIVISIÓN DE GESTIÓN DE ASISTENCIA AL CLIENTE</v>
          </cell>
        </row>
        <row r="450">
          <cell r="J450" t="str">
            <v>DIRECCIÓN SECCIONAL DE IMPUESTOS Y ADUANAS DE IBAGUÉ - DIVISIÓN DE GESTIÓN DE FISCALIZACIÓN</v>
          </cell>
        </row>
        <row r="451">
          <cell r="J451" t="str">
            <v>DIRECCIÓN SECCIONAL DE IMPUESTOS Y ADUANAS DE IBAGUÉ - DIVISIÓN DE GESTIÓN DE FISCALIZACIÓN - GRUPO INTERNO DE TRABAJO DE AUDITORIA TRIBUTARIA I</v>
          </cell>
        </row>
        <row r="452">
          <cell r="J452" t="str">
            <v>DIRECCIÓN SECCIONAL DE IMPUESTOS Y ADUANAS DE IBAGUÉ - DIVISIÓN DE GESTIÓN DE LIQUIDACIÓN</v>
          </cell>
        </row>
        <row r="453">
          <cell r="J453" t="str">
            <v>DIRECCIÓN SECCIONAL DE IMPUESTOS Y ADUANAS DE IBAGUÉ - DIVISIÓN DE GESTIÓN DE RECAUDO Y COBRANZAS</v>
          </cell>
        </row>
        <row r="454">
          <cell r="J454" t="str">
            <v xml:space="preserve">DIRECCIÓN SECCIONAL DE IMPUESTOS Y ADUANAS DE IBAGUÉ - DIVISIÓN DE GESTIÓN DE RECAUDO Y COBRANZAS - GRUPO INTERNO DE TRABAJO DE DEVOLUCIONES </v>
          </cell>
        </row>
        <row r="455">
          <cell r="J455" t="str">
            <v xml:space="preserve">DIRECCIÓN SECCIONAL DE IMPUESTOS Y ADUANAS DE IBAGUÉ - DIVISIÓN DE GESTIÓN DE RECAUDO Y COBRANZAS - GRUPO INTERNO DE TRABAJO DE GESTIÓN DE COBRANZAS </v>
          </cell>
        </row>
        <row r="456">
          <cell r="J456" t="str">
            <v xml:space="preserve">DIRECCIÓN SECCIONAL DE IMPUESTOS Y ADUANAS DE IBAGUÉ - DIVISIÓN DE GESTIÓN DE RECAUDO Y COBRANZAS - GRUPO INTERNO DE TRABAJO DE GESTIÓN DE RECAUDACIÓN </v>
          </cell>
        </row>
        <row r="457">
          <cell r="J457" t="str">
            <v>DIRECCIÓN SECCIONAL DE IMPUESTOS Y ADUANAS DE IBAGUÉ - DIVISIÓN DE GESTIÓN JURÍDICA</v>
          </cell>
        </row>
        <row r="458">
          <cell r="J458" t="str">
            <v>DIRECCIÓN SECCIONAL DE IMPUESTOS Y ADUANAS DE IPIALES - DESPACHO</v>
          </cell>
        </row>
        <row r="459">
          <cell r="J459" t="str">
            <v>DIRECCIÓN SECCIONAL DE IMPUESTOS Y ADUANAS DE IPIALES - DIVISIÓN DE GESTIÓN ADMINISTRATIVA Y FINANCIERA</v>
          </cell>
        </row>
        <row r="460">
          <cell r="J460" t="str">
            <v xml:space="preserve">DIRECCIÓN SECCIONAL DE IMPUESTOS Y ADUANAS DE IPIALES - DIVISIÓN DE GESTIÓN ADMINISTRATIVA Y FINANCIERA - GRUPO INTERNO DE TRABAJO DE COMERCIALIZACIÓN </v>
          </cell>
        </row>
        <row r="461">
          <cell r="J461" t="str">
            <v>DIRECCIÓN SECCIONAL DE IMPUESTOS Y ADUANAS DE IPIALES - DIVISIÓN DE GESTIÓN DE FISCALIZACIÓN</v>
          </cell>
        </row>
        <row r="462">
          <cell r="J462" t="str">
            <v xml:space="preserve">DIRECCIÓN SECCIONAL DE IMPUESTOS Y ADUANAS DE IPIALES - DIVISIÓN DE GESTIÓN DE FISCALIZACIÓN - GRUPO INTERNO DE TRABAJO DE INVESTIGACIONES ADUANERAS I </v>
          </cell>
        </row>
        <row r="463">
          <cell r="J463" t="str">
            <v>DIRECCIÓN SECCIONAL DE IMPUESTOS Y ADUANAS DE IPIALES - DIVISIÓN DE GESTIÓN DE LA OPERACIÓN ADUANERA</v>
          </cell>
        </row>
        <row r="464">
          <cell r="J464" t="str">
            <v xml:space="preserve">DIRECCIÓN SECCIONAL DE IMPUESTOS Y ADUANAS DE IPIALES - DIVISIÓN DE GESTIÓN DE LA OPERACIÓN ADUANERA - GRUPO INTERNO DE TRABAJO DE CONTROL CARGA Y TRÁNSITOS </v>
          </cell>
        </row>
        <row r="465">
          <cell r="J465" t="str">
            <v>DIRECCIÓN SECCIONAL DE IMPUESTOS Y ADUANAS DE IPIALES - DIVISIÓN DE GESTIÓN DE LIQUIDACIÓN</v>
          </cell>
        </row>
        <row r="466">
          <cell r="J466" t="str">
            <v>DIRECCIÓN SECCIONAL DE IMPUESTOS Y ADUANAS DE IPIALES - DIVISIÓN DE GESTIÓN DE POLICÍA FISCAL Y ADUANERA</v>
          </cell>
        </row>
        <row r="467">
          <cell r="J467" t="str">
            <v>DIRECCIÓN SECCIONAL DE IMPUESTOS Y ADUANAS DE LETICIA - DESPACHO</v>
          </cell>
        </row>
        <row r="468">
          <cell r="J468" t="str">
            <v>DIRECCIÓN SECCIONAL DE IMPUESTOS Y ADUANAS DE LETICIA - DIVISIÓN DE GESTIÓN ADMINISTRATIVA Y FINANCIERA</v>
          </cell>
        </row>
        <row r="469">
          <cell r="J469" t="str">
            <v>DIRECCIÓN SECCIONAL DE IMPUESTOS Y ADUANAS DE LETICIA - DIVISIÓN DE GESTIÓN DE FISCALIZACIÓN</v>
          </cell>
        </row>
        <row r="470">
          <cell r="J470" t="str">
            <v>DIRECCIÓN SECCIONAL DE IMPUESTOS Y ADUANAS DE LETICIA - DIVISIÓN DE GESTIÓN DE FISCALIZACIÓN - GRUPO INTERNO DE TRABAJO DE AUDITORIA TRIBUTARIA I</v>
          </cell>
        </row>
        <row r="471">
          <cell r="J471" t="str">
            <v>DIRECCIÓN SECCIONAL DE IMPUESTOS Y ADUANAS DE LETICIA - DIVISIÓN DE GESTIÓN DE LA OPERACIÓN ADUANERA</v>
          </cell>
        </row>
        <row r="472">
          <cell r="J472" t="str">
            <v>DIRECCIÓN SECCIONAL DE IMPUESTOS Y ADUANAS DE LETICIA - DIVISIÓN DE GESTIÓN DE LIQUIDACIÓN</v>
          </cell>
        </row>
        <row r="473">
          <cell r="J473" t="str">
            <v>DIRECCIÓN SECCIONAL DE IMPUESTOS Y ADUANAS DE LETICIA - DIVISIÓN DE GESTIÓN DE RECAUDO Y COBRANZAS</v>
          </cell>
        </row>
        <row r="474">
          <cell r="J474" t="str">
            <v>DIRECCIÓN SECCIONAL DE IMPUESTOS Y ADUANAS DE MAICAO - DESPACHO</v>
          </cell>
        </row>
        <row r="475">
          <cell r="J475" t="str">
            <v>DIRECCIÓN SECCIONAL DE IMPUESTOS Y ADUANAS DE MAICAO - DIVISIÓN DE GESTIÓN ADMINISTRATIVA Y FINANCIERA</v>
          </cell>
        </row>
        <row r="476">
          <cell r="J476" t="str">
            <v>DIRECCIÓN SECCIONAL DE IMPUESTOS Y ADUANAS DE MAICAO - DIVISIÓN DE GESTIÓN DE FISCALIZACIÓN</v>
          </cell>
        </row>
        <row r="477">
          <cell r="J477" t="str">
            <v xml:space="preserve">DIRECCIÓN SECCIONAL DE IMPUESTOS Y ADUANAS DE MAICAO - DIVISIÓN DE GESTIÓN DE FISCALIZACIÓN - GRUPO INTERNO DE TRABAJO DE INVESTIGACIONES ADUANERAS I </v>
          </cell>
        </row>
        <row r="478">
          <cell r="J478" t="str">
            <v>DIRECCIÓN SECCIONAL DE IMPUESTOS Y ADUANAS DE MAICAO - DIVISIÓN DE GESTIÓN DE LA OPERACIÓN ADUANERA</v>
          </cell>
        </row>
        <row r="479">
          <cell r="J479" t="str">
            <v xml:space="preserve">DIRECCIÓN SECCIONAL DE IMPUESTOS Y ADUANAS DE MAICAO - DIVISIÓN DE GESTIÓN DE LA OPERACIÓN ADUANERA - GRUPO INTERNO DE TRABAJO DE CONTROL CARGA Y TRÁNSITOS </v>
          </cell>
        </row>
        <row r="480">
          <cell r="J480" t="str">
            <v>DIRECCIÓN SECCIONAL DE IMPUESTOS Y ADUANAS DE MAICAO - DIVISIÓN DE GESTIÓN DE LIQUIDACIÓN</v>
          </cell>
        </row>
        <row r="481">
          <cell r="J481" t="str">
            <v>DIRECCIÓN SECCIONAL DE IMPUESTOS Y ADUANAS DE MANIZALES - DESPACHO</v>
          </cell>
        </row>
        <row r="482">
          <cell r="J482" t="str">
            <v>DIRECCIÓN SECCIONAL DE IMPUESTOS Y ADUANAS DE MANIZALES - DIVISIÓN DE GESTIÓN ADMINISTRATIVA Y FINANCIERA</v>
          </cell>
        </row>
        <row r="483">
          <cell r="J483" t="str">
            <v xml:space="preserve">DIRECCIÓN SECCIONAL DE IMPUESTOS Y ADUANAS DE MANIZALES - DIVISIÓN DE GESTIÓN ADMINISTRATIVA Y FINANCIERA - GRUPO INTERNO DE TRABAJO DE DOCUMENTACIÓN </v>
          </cell>
        </row>
        <row r="484">
          <cell r="J484" t="str">
            <v>DIRECCIÓN SECCIONAL DE IMPUESTOS Y ADUANAS DE MANIZALES - DIVISIÓN DE GESTIÓN DE ASISTENCIA AL CLIENTE</v>
          </cell>
        </row>
        <row r="485">
          <cell r="J485" t="str">
            <v xml:space="preserve">DIRECCIÓN SECCIONAL DE IMPUESTOS Y ADUANAS DE MANIZALES - DIVISIÓN DE GESTIÓN DE ASISTENCIA AL CLIENTE - PUNTO DE CONTACTO LA ESTRELLA </v>
          </cell>
        </row>
        <row r="486">
          <cell r="J486" t="str">
            <v>DIRECCIÓN SECCIONAL DE IMPUESTOS Y ADUANAS DE MANIZALES - DIVISIÓN DE GESTIÓN DE FISCALIZACIÓN</v>
          </cell>
        </row>
        <row r="487">
          <cell r="J487" t="str">
            <v>DIRECCIÓN SECCIONAL DE IMPUESTOS Y ADUANAS DE MANIZALES - DIVISIÓN DE GESTIÓN DE FISCALIZACIÓN - GRUPO INTERNO DE TRABAJO DE AUDITORIA TRIBUTARIA I</v>
          </cell>
        </row>
        <row r="488">
          <cell r="J488" t="str">
            <v xml:space="preserve">DIRECCIÓN SECCIONAL DE IMPUESTOS Y ADUANAS DE MANIZALES - DIVISIÓN DE GESTIÓN DE FISCALIZACIÓN - GRUPO INTERNO DE TRABAJO DE INVESTIGACIONES ADUANERAS Y CONTROL CAMBIARIO </v>
          </cell>
        </row>
        <row r="489">
          <cell r="J489" t="str">
            <v>DIRECCIÓN SECCIONAL DE IMPUESTOS Y ADUANAS DE MANIZALES - DIVISIÓN DE GESTIÓN DE LA OPERACIÓN ADUANERA</v>
          </cell>
        </row>
        <row r="490">
          <cell r="J490" t="str">
            <v>DIRECCIÓN SECCIONAL DE IMPUESTOS Y ADUANAS DE MANIZALES - DIVISIÓN DE GESTIÓN DE LIQUIDACIÓN</v>
          </cell>
        </row>
        <row r="491">
          <cell r="J491" t="str">
            <v>DIRECCIÓN SECCIONAL DE IMPUESTOS Y ADUANAS DE MANIZALES - DIVISIÓN DE GESTIÓN DE RECAUDO Y COBRANZAS</v>
          </cell>
        </row>
        <row r="492">
          <cell r="J492" t="str">
            <v xml:space="preserve">DIRECCIÓN SECCIONAL DE IMPUESTOS Y ADUANAS DE MANIZALES - DIVISIÓN DE GESTIÓN DE RECAUDO Y COBRANZAS - GRUPO INTERNO DE TRABAJO DE DEVOLUCIONES </v>
          </cell>
        </row>
        <row r="493">
          <cell r="J493" t="str">
            <v xml:space="preserve">DIRECCIÓN SECCIONAL DE IMPUESTOS Y ADUANAS DE MANIZALES - DIVISIÓN DE GESTIÓN DE RECAUDO Y COBRANZAS - GRUPO INTERNO DE TRABAJO DE GESTIÓN DE COBRANZAS </v>
          </cell>
        </row>
        <row r="494">
          <cell r="J494" t="str">
            <v xml:space="preserve">DIRECCIÓN SECCIONAL DE IMPUESTOS Y ADUANAS DE MANIZALES - DIVISIÓN DE GESTIÓN DE RECAUDO Y COBRANZAS - GRUPO INTERNO DE TRABAJO DE GESTIÓN DE RECAUDACIÓN </v>
          </cell>
        </row>
        <row r="495">
          <cell r="J495" t="str">
            <v>DIRECCIÓN SECCIONAL DE IMPUESTOS Y ADUANAS DE MANIZALES - DIVISIÓN DE GESTIÓN JURÍDICA</v>
          </cell>
        </row>
        <row r="496">
          <cell r="J496" t="str">
            <v>DIRECCIÓN SECCIONAL DE IMPUESTOS Y ADUANAS DE MONTERÍA - DESPACHO</v>
          </cell>
        </row>
        <row r="497">
          <cell r="J497" t="str">
            <v>DIRECCIÓN SECCIONAL DE IMPUESTOS Y ADUANAS DE MONTERÍA - DIVISIÓN DE GESTIÓN ADMINISTRATIVA Y FINANCIERA</v>
          </cell>
        </row>
        <row r="498">
          <cell r="J498" t="str">
            <v>DIRECCIÓN SECCIONAL DE IMPUESTOS Y ADUANAS DE MONTERÍA - DIVISIÓN DE GESTIÓN DE ASISTENCIA AL CLIENTE</v>
          </cell>
        </row>
        <row r="499">
          <cell r="J499" t="str">
            <v>DIRECCIÓN SECCIONAL DE IMPUESTOS Y ADUANAS DE MONTERÍA - DIVISIÓN DE GESTIÓN DE FISCALIZACIÓN</v>
          </cell>
        </row>
        <row r="500">
          <cell r="J500" t="str">
            <v>DIRECCIÓN SECCIONAL DE IMPUESTOS Y ADUANAS DE MONTERÍA - DIVISIÓN DE GESTIÓN DE FISCALIZACIÓN - GRUPO INTERNO DE TRABAJO DE AUDITORIA TRIBUTARIA I</v>
          </cell>
        </row>
        <row r="501">
          <cell r="J501" t="str">
            <v>DIRECCIÓN SECCIONAL DE IMPUESTOS Y ADUANAS DE MONTERÍA - DIVISIÓN DE GESTIÓN DE LIQUIDACIÓN</v>
          </cell>
        </row>
        <row r="502">
          <cell r="J502" t="str">
            <v>DIRECCIÓN SECCIONAL DE IMPUESTOS Y ADUANAS DE MONTERÍA - DIVISIÓN DE GESTIÓN DE RECAUDO Y COBRANZAS</v>
          </cell>
        </row>
        <row r="503">
          <cell r="J503" t="str">
            <v>DIRECCIÓN SECCIONAL DE IMPUESTOS Y ADUANAS DE NEIVA - DESPACHO</v>
          </cell>
        </row>
        <row r="504">
          <cell r="J504" t="str">
            <v xml:space="preserve">DIRECCIÓN SECCIONAL DE IMPUESTOS Y ADUANAS DE NEIVA - DESPACHO - GRUPO INTERNO DE TRABAJO DE GESTIÓN JURÍDICA </v>
          </cell>
        </row>
        <row r="505">
          <cell r="J505" t="str">
            <v>DIRECCIÓN SECCIONAL DE IMPUESTOS Y ADUANAS DE NEIVA - DIVISIÓN DE GESTIÓN ADMINISTRATIVA Y FINANCIERA</v>
          </cell>
        </row>
        <row r="506">
          <cell r="J506" t="str">
            <v>DIRECCIÓN SECCIONAL DE IMPUESTOS Y ADUANAS DE NEIVA - DIVISIÓN DE GESTIÓN DE ASISTENCIA AL CLIENTE</v>
          </cell>
        </row>
        <row r="507">
          <cell r="J507" t="str">
            <v>DIRECCIÓN SECCIONAL DE IMPUESTOS Y ADUANAS DE NEIVA - DIVISIÓN DE GESTIÓN DE FISCALIZACIÓN</v>
          </cell>
        </row>
        <row r="508">
          <cell r="J508" t="str">
            <v>DIRECCIÓN SECCIONAL DE IMPUESTOS Y ADUANAS DE NEIVA - DIVISIÓN DE GESTIÓN DE FISCALIZACIÓN - GRUPO INTERNO DE TRABAJO DE AUDITORIA TRIBUTARIA I</v>
          </cell>
        </row>
        <row r="509">
          <cell r="J509" t="str">
            <v>DIRECCIÓN SECCIONAL DE IMPUESTOS Y ADUANAS DE NEIVA - DIVISIÓN DE GESTIÓN DE LIQUIDACIÓN</v>
          </cell>
        </row>
        <row r="510">
          <cell r="J510" t="str">
            <v>DIRECCIÓN SECCIONAL DE IMPUESTOS Y ADUANAS DE NEIVA - DIVISIÓN DE GESTIÓN DE RECAUDO Y COBRANZAS</v>
          </cell>
        </row>
        <row r="511">
          <cell r="J511" t="str">
            <v xml:space="preserve">DIRECCIÓN SECCIONAL DE IMPUESTOS Y ADUANAS DE NEIVA - DIVISIÓN DE GESTIÓN DE RECAUDO Y COBRANZAS - GRUPO INTERNO DE TRABAJO DE GESTIÓN DE COBRANZAS </v>
          </cell>
        </row>
        <row r="512">
          <cell r="J512" t="str">
            <v>DIRECCIÓN SECCIONAL DE IMPUESTOS Y ADUANAS DE PALMIRA - DESPACHO</v>
          </cell>
        </row>
        <row r="513">
          <cell r="J513" t="str">
            <v>DIRECCIÓN SECCIONAL DE IMPUESTOS Y ADUANAS DE PALMIRA - DIVISIÓN DE GESTIÓN ADMINISTRATIVA Y FINANCIERA</v>
          </cell>
        </row>
        <row r="514">
          <cell r="J514" t="str">
            <v>DIRECCIÓN SECCIONAL DE IMPUESTOS Y ADUANAS DE PALMIRA - DIVISIÓN DE GESTIÓN DE ASISTENCIA AL CLIENTE</v>
          </cell>
        </row>
        <row r="515">
          <cell r="J515" t="str">
            <v xml:space="preserve">DIRECCIÓN SECCIONAL DE IMPUESTOS Y ADUANAS DE PALMIRA - DIVISIÓN DE GESTIÓN DE ASISTENCIA AL CLIENTE - PUNTO DE CONTACTO BUGA </v>
          </cell>
        </row>
        <row r="516">
          <cell r="J516" t="str">
            <v>DIRECCIÓN SECCIONAL DE IMPUESTOS Y ADUANAS DE PALMIRA - DIVISIÓN DE GESTIÓN DE FISCALIZACIÓN</v>
          </cell>
        </row>
        <row r="517">
          <cell r="J517" t="str">
            <v>DIRECCIÓN SECCIONAL DE IMPUESTOS Y ADUANAS DE PALMIRA - DIVISIÓN DE GESTIÓN DE LIQUIDACIÓN</v>
          </cell>
        </row>
        <row r="518">
          <cell r="J518" t="str">
            <v>DIRECCIÓN SECCIONAL DE IMPUESTOS Y ADUANAS DE PALMIRA - DIVISIÓN DE GESTIÓN DE RECAUDO Y COBRANZAS</v>
          </cell>
        </row>
        <row r="519">
          <cell r="J519" t="str">
            <v xml:space="preserve">DIRECCIÓN SECCIONAL DE IMPUESTOS Y ADUANAS DE PALMIRA - DIVISIÓN DE GESTIÓN DE RECAUDO Y COBRANZAS - GRUPO INTERNO DE TRABAJO DE GESTIÓN DE COBRANZAS </v>
          </cell>
        </row>
        <row r="520">
          <cell r="J520" t="str">
            <v>DIRECCIÓN SECCIONAL DE IMPUESTOS Y ADUANAS DE PASTO - DESPACHO</v>
          </cell>
        </row>
        <row r="521">
          <cell r="J521" t="str">
            <v xml:space="preserve">DIRECCIÓN SECCIONAL DE IMPUESTOS Y ADUANAS DE PASTO - DESPACHO - GRUPO INTERNO DE TRABAJO DE GESTIÓN JURÍDICA </v>
          </cell>
        </row>
        <row r="522">
          <cell r="J522" t="str">
            <v>DIRECCIÓN SECCIONAL DE IMPUESTOS Y ADUANAS DE PASTO - DIVISIÓN DE GESTIÓN ADMINISTRATIVA Y FINANCIERA</v>
          </cell>
        </row>
        <row r="523">
          <cell r="J523" t="str">
            <v>DIRECCIÓN SECCIONAL DE IMPUESTOS Y ADUANAS DE PASTO - DIVISIÓN DE GESTIÓN DE ASISTENCIA AL CLIENTE</v>
          </cell>
        </row>
        <row r="524">
          <cell r="J524" t="str">
            <v>DIRECCIÓN SECCIONAL DE IMPUESTOS Y ADUANAS DE PASTO - DIVISIÓN DE GESTIÓN DE FISCALIZACIÓN</v>
          </cell>
        </row>
        <row r="525">
          <cell r="J525" t="str">
            <v>DIRECCIÓN SECCIONAL DE IMPUESTOS Y ADUANAS DE PASTO - DIVISIÓN DE GESTIÓN DE LIQUIDACIÓN</v>
          </cell>
        </row>
        <row r="526">
          <cell r="J526" t="str">
            <v>DIRECCIÓN SECCIONAL DE IMPUESTOS Y ADUANAS DE PASTO - DIVISIÓN DE GESTIÓN DE RECAUDO Y COBRANZAS</v>
          </cell>
        </row>
        <row r="527">
          <cell r="J527" t="str">
            <v xml:space="preserve">DIRECCIÓN SECCIONAL DE IMPUESTOS Y ADUANAS DE PASTO - DIVISIÓN DE GESTIÓN DE RECAUDO Y COBRANZAS - GRUPO INTERNO DE TRABAJO DE GESTIÓN DE COBRANZAS </v>
          </cell>
        </row>
        <row r="528">
          <cell r="J528" t="str">
            <v>DIRECCIÓN SECCIONAL DE IMPUESTOS Y ADUANAS DE PEREIRA - DESPACHO</v>
          </cell>
        </row>
        <row r="529">
          <cell r="J529" t="str">
            <v xml:space="preserve">DIRECCIÓN SECCIONAL DE IMPUESTOS Y ADUANAS DE PEREIRA - DESPACHO - GRUPO INTERNO DE TRABAJO DE PERSONAL </v>
          </cell>
        </row>
        <row r="530">
          <cell r="J530" t="str">
            <v>DIRECCIÓN SECCIONAL DE IMPUESTOS Y ADUANAS DE PEREIRA - DIVISIÓN DE GESTIÓN ADMINISTRATIVA Y FINANCIERA</v>
          </cell>
        </row>
        <row r="531">
          <cell r="J531" t="str">
            <v xml:space="preserve">DIRECCIÓN SECCIONAL DE IMPUESTOS Y ADUANAS DE PEREIRA - DIVISIÓN DE GESTIÓN ADMINISTRATIVA Y FINANCIERA - GRUPO INTERNO DE TRABAJO DE COMERCIALIZACIÓN </v>
          </cell>
        </row>
        <row r="532">
          <cell r="J532" t="str">
            <v xml:space="preserve">DIRECCIÓN SECCIONAL DE IMPUESTOS Y ADUANAS DE PEREIRA - DIVISIÓN DE GESTIÓN ADMINISTRATIVA Y FINANCIERA - GRUPO INTERNO DE TRABAJO DE DOCUMENTACIÓN </v>
          </cell>
        </row>
        <row r="533">
          <cell r="J533" t="str">
            <v>DIRECCIÓN SECCIONAL DE IMPUESTOS Y ADUANAS DE PEREIRA - DIVISIÓN DE GESTIÓN DE ASISTENCIA AL CLIENTE</v>
          </cell>
        </row>
        <row r="534">
          <cell r="J534" t="str">
            <v xml:space="preserve">DIRECCIÓN SECCIONAL DE IMPUESTOS Y ADUANAS DE PEREIRA - DIVISIÓN DE GESTIÓN DE ASISTENCIA AL CLIENTE - GRUPO INTERNO DE TRABAJO DE ASISTENCIA TECNOLÓGICA </v>
          </cell>
        </row>
        <row r="535">
          <cell r="J535" t="str">
            <v>DIRECCIÓN SECCIONAL DE IMPUESTOS Y ADUANAS DE PEREIRA - DIVISIÓN DE GESTIÓN DE FISCALIZACIÓN</v>
          </cell>
        </row>
        <row r="536">
          <cell r="J536" t="str">
            <v>DIRECCIÓN SECCIONAL DE IMPUESTOS Y ADUANAS DE PEREIRA - DIVISIÓN DE GESTIÓN DE FISCALIZACIÓN - GRUPO INTERNO DE TRABAJO DE AUDITORIA TRIBUTARIA I</v>
          </cell>
        </row>
        <row r="537">
          <cell r="J537" t="str">
            <v xml:space="preserve">DIRECCIÓN SECCIONAL DE IMPUESTOS Y ADUANAS DE PEREIRA - DIVISIÓN DE GESTIÓN DE FISCALIZACIÓN - GRUPO INTERNO DE TRABAJO DE CONTROL A OBLIGACIONES FORMALES </v>
          </cell>
        </row>
        <row r="538">
          <cell r="J538" t="str">
            <v xml:space="preserve">DIRECCIÓN SECCIONAL DE IMPUESTOS Y ADUANAS DE PEREIRA - DIVISIÓN DE GESTIÓN DE FISCALIZACIÓN - GRUPO INTERNO DE TRABAJO DE INVESTIGACIONES ADUANERAS Y CONTROL CAMBIARIO </v>
          </cell>
        </row>
        <row r="539">
          <cell r="J539" t="str">
            <v>DIRECCIÓN SECCIONAL DE IMPUESTOS Y ADUANAS DE PEREIRA - DIVISIÓN DE GESTIÓN DE LA OPERACIÓN ADUANERA</v>
          </cell>
        </row>
        <row r="540">
          <cell r="J540" t="str">
            <v>DIRECCIÓN SECCIONAL DE IMPUESTOS Y ADUANAS DE PEREIRA - DIVISIÓN DE GESTIÓN DE LIQUIDACIÓN</v>
          </cell>
        </row>
        <row r="541">
          <cell r="J541" t="str">
            <v>DIRECCIÓN SECCIONAL DE IMPUESTOS Y ADUANAS DE PEREIRA - DIVISIÓN DE GESTIÓN DE POLICÍA FISCAL Y ADUANERA</v>
          </cell>
        </row>
        <row r="542">
          <cell r="J542" t="str">
            <v>DIRECCIÓN SECCIONAL DE IMPUESTOS Y ADUANAS DE PEREIRA - DIVISIÓN DE GESTIÓN DE RECAUDO Y COBRANZAS</v>
          </cell>
        </row>
        <row r="543">
          <cell r="J543" t="str">
            <v xml:space="preserve">DIRECCIÓN SECCIONAL DE IMPUESTOS Y ADUANAS DE PEREIRA - DIVISIÓN DE GESTIÓN DE RECAUDO Y COBRANZAS - GRUPO INTERNO DE TRABAJO DE DEVOLUCIONES </v>
          </cell>
        </row>
        <row r="544">
          <cell r="J544" t="str">
            <v xml:space="preserve">DIRECCIÓN SECCIONAL DE IMPUESTOS Y ADUANAS DE PEREIRA - DIVISIÓN DE GESTIÓN DE RECAUDO Y COBRANZAS - GRUPO INTERNO DE TRABAJO DE GESTIÓN DE COBRANZAS </v>
          </cell>
        </row>
        <row r="545">
          <cell r="J545" t="str">
            <v xml:space="preserve">DIRECCIÓN SECCIONAL DE IMPUESTOS Y ADUANAS DE PEREIRA - DIVISIÓN DE GESTIÓN DE RECAUDO Y COBRANZAS - GRUPO INTERNO DE TRABAJO DE GESTIÓN DE RECAUDACIÓN </v>
          </cell>
        </row>
        <row r="546">
          <cell r="J546" t="str">
            <v xml:space="preserve">DIRECCIÓN SECCIONAL DE IMPUESTOS Y ADUANAS DE PEREIRA - DIVISIÓN DE GESTIÓN DE RECAUDO Y COBRANZAS - GRUPO INTERNO DE TRABAJO DE SECRETARÍA DE COBRANZAS </v>
          </cell>
        </row>
        <row r="547">
          <cell r="J547" t="str">
            <v>DIRECCIÓN SECCIONAL DE IMPUESTOS Y ADUANAS DE PEREIRA - DIVISIÓN DE GESTIÓN JURÍDICA</v>
          </cell>
        </row>
        <row r="548">
          <cell r="J548" t="str">
            <v xml:space="preserve">DIRECCIÓN SECCIONAL DE IMPUESTOS Y ADUANAS DE PEREIRA - DIVISIÓN DE GESTIÓN JURÍDICA - GRUPO INTERNO DE TRABAJO DE VÍA GUBERNATIVA </v>
          </cell>
        </row>
        <row r="549">
          <cell r="J549" t="str">
            <v>DIRECCIÓN SECCIONAL DE IMPUESTOS Y ADUANAS DE POPAYÁN - DESPACHO</v>
          </cell>
        </row>
        <row r="550">
          <cell r="J550" t="str">
            <v>DIRECCIÓN SECCIONAL DE IMPUESTOS Y ADUANAS DE POPAYÁN - DIVISIÓN DE GESTIÓN ADMINISTRATIVA Y FINANCIERA</v>
          </cell>
        </row>
        <row r="551">
          <cell r="J551" t="str">
            <v>DIRECCIÓN SECCIONAL DE IMPUESTOS Y ADUANAS DE POPAYÁN - DIVISIÓN DE GESTIÓN DE ASISTENCIA AL CLIENTE</v>
          </cell>
        </row>
        <row r="552">
          <cell r="J552" t="str">
            <v>DIRECCIÓN SECCIONAL DE IMPUESTOS Y ADUANAS DE POPAYÁN - DIVISIÓN DE GESTIÓN DE FISCALIZACIÓN</v>
          </cell>
        </row>
        <row r="553">
          <cell r="J553" t="str">
            <v>DIRECCIÓN SECCIONAL DE IMPUESTOS Y ADUANAS DE POPAYÁN - DIVISIÓN DE GESTIÓN DE LIQUIDACIÓN</v>
          </cell>
        </row>
        <row r="554">
          <cell r="J554" t="str">
            <v>DIRECCIÓN SECCIONAL DE IMPUESTOS Y ADUANAS DE POPAYÁN - DIVISIÓN DE GESTIÓN DE RECAUDO Y COBRANZAS</v>
          </cell>
        </row>
        <row r="555">
          <cell r="J555" t="str">
            <v xml:space="preserve">DIRECCIÓN SECCIONAL DE IMPUESTOS Y ADUANAS DE POPAYÁN - DIVISIÓN DE GESTIÓN DE RECAUDO Y COBRANZAS - GRUPO INTERNO DE TRABAJO DE GESTIÓN DE COBRANZAS </v>
          </cell>
        </row>
        <row r="556">
          <cell r="J556" t="str">
            <v>DIRECCIÓN SECCIONAL DE IMPUESTOS Y ADUANAS DE QUIBDÓ - DESPACHO</v>
          </cell>
        </row>
        <row r="557">
          <cell r="J557" t="str">
            <v>DIRECCIÓN SECCIONAL DE IMPUESTOS Y ADUANAS DE QUIBDÓ - DIVISIÓN DE GESTIÓN ADMINISTRATIVA Y FINANCIERA</v>
          </cell>
        </row>
        <row r="558">
          <cell r="J558" t="str">
            <v>DIRECCIÓN SECCIONAL DE IMPUESTOS Y ADUANAS DE QUIBDÓ - DIVISIÓN DE GESTIÓN DE ASISTENCIA AL CLIENTE</v>
          </cell>
        </row>
        <row r="559">
          <cell r="J559" t="str">
            <v>DIRECCIÓN SECCIONAL DE IMPUESTOS Y ADUANAS DE QUIBDÓ - DIVISIÓN DE GESTIÓN DE FISCALIZACIÓN</v>
          </cell>
        </row>
        <row r="560">
          <cell r="J560" t="str">
            <v>DIRECCIÓN SECCIONAL DE IMPUESTOS Y ADUANAS DE QUIBDÓ - DIVISIÓN DE GESTIÓN DE LIQUIDACIÓN</v>
          </cell>
        </row>
        <row r="561">
          <cell r="J561" t="str">
            <v>DIRECCIÓN SECCIONAL DE IMPUESTOS Y ADUANAS DE QUIBDÓ - DIVISIÓN DE GESTIÓN DE RECAUDO Y COBRANZAS</v>
          </cell>
        </row>
        <row r="562">
          <cell r="J562" t="str">
            <v>DIRECCIÓN SECCIONAL DE IMPUESTOS Y ADUANAS DE RIOHACHA - DESPACHO</v>
          </cell>
        </row>
        <row r="563">
          <cell r="J563" t="str">
            <v>DIRECCIÓN SECCIONAL DE IMPUESTOS Y ADUANAS DE RIOHACHA - DIVISIÓN DE GESTIÓN ADMINISTRATIVA Y FINANCIERA</v>
          </cell>
        </row>
        <row r="564">
          <cell r="J564" t="str">
            <v>DIRECCIÓN SECCIONAL DE IMPUESTOS Y ADUANAS DE RIOHACHA - DIVISIÓN DE GESTIÓN DE ASISTENCIA AL CLIENTE</v>
          </cell>
        </row>
        <row r="565">
          <cell r="J565" t="str">
            <v>DIRECCIÓN SECCIONAL DE IMPUESTOS Y ADUANAS DE RIOHACHA - DIVISIÓN DE GESTIÓN DE FISCALIZACIÓN</v>
          </cell>
        </row>
        <row r="566">
          <cell r="J566" t="str">
            <v xml:space="preserve">DIRECCIÓN SECCIONAL DE IMPUESTOS Y ADUANAS DE RIOHACHA - DIVISIÓN DE GESTIÓN DE FISCALIZACIÓN - GRUPO INTERNO DE TRABAJO DE INVESTIGACIONES ADUANERAS I </v>
          </cell>
        </row>
        <row r="567">
          <cell r="J567" t="str">
            <v>DIRECCIÓN SECCIONAL DE IMPUESTOS Y ADUANAS DE RIOHACHA - DIVISIÓN DE GESTIÓN DE LA OPERACIÓN ADUANERA</v>
          </cell>
        </row>
        <row r="568">
          <cell r="J568" t="str">
            <v>DIRECCIÓN SECCIONAL DE IMPUESTOS Y ADUANAS DE RIOHACHA - DIVISIÓN DE GESTIÓN DE LIQUIDACIÓN</v>
          </cell>
        </row>
        <row r="569">
          <cell r="J569" t="str">
            <v>DIRECCIÓN SECCIONAL DE IMPUESTOS Y ADUANAS DE RIOHACHA - DIVISIÓN DE GESTIÓN DE RECAUDO Y COBRANZAS</v>
          </cell>
        </row>
        <row r="570">
          <cell r="J570" t="str">
            <v>DIRECCIÓN SECCIONAL DE IMPUESTOS Y ADUANAS DE SAN ANDRÉS - DESPACHO</v>
          </cell>
        </row>
        <row r="571">
          <cell r="J571" t="str">
            <v xml:space="preserve">DIRECCIÓN SECCIONAL DE IMPUESTOS Y ADUANAS DE SAN ANDRÉS - DESPACHO - GRUPO INTERNO DE TRABAJO DE GESTIÓN DE ASISTENCIA AL CLIENTE </v>
          </cell>
        </row>
        <row r="572">
          <cell r="J572" t="str">
            <v>DIRECCIÓN SECCIONAL DE IMPUESTOS Y ADUANAS DE SAN ANDRÉS - DIVISIÓN DE GESTIÓN ADMINISTRATIVA Y FINANCIERA</v>
          </cell>
        </row>
        <row r="573">
          <cell r="J573" t="str">
            <v>DIRECCIÓN SECCIONAL DE IMPUESTOS Y ADUANAS DE SAN ANDRÉS - DIVISIÓN DE GESTIÓN DE FISCALIZACIÓN</v>
          </cell>
        </row>
        <row r="574">
          <cell r="J574" t="str">
            <v>DIRECCIÓN SECCIONAL DE IMPUESTOS Y ADUANAS DE SAN ANDRÉS - DIVISIÓN DE GESTIÓN DE LA OPERACIÓN ADUANERA</v>
          </cell>
        </row>
        <row r="575">
          <cell r="J575" t="str">
            <v>DIRECCIÓN SECCIONAL DE IMPUESTOS Y ADUANAS DE SAN ANDRÉS - DIVISIÓN DE GESTIÓN DE LIQUIDACIÓN</v>
          </cell>
        </row>
        <row r="576">
          <cell r="J576" t="str">
            <v>DIRECCIÓN SECCIONAL DE IMPUESTOS Y ADUANAS DE SAN ANDRÉS - DIVISIÓN DE GESTIÓN DE RECAUDO Y COBRANZAS</v>
          </cell>
        </row>
        <row r="577">
          <cell r="J577" t="str">
            <v>DIRECCIÓN SECCIONAL DE IMPUESTOS Y ADUANAS DE SANTA MARTA - DESPACHO</v>
          </cell>
        </row>
        <row r="578">
          <cell r="J578" t="str">
            <v xml:space="preserve">DIRECCIÓN SECCIONAL DE IMPUESTOS Y ADUANAS DE SANTA MARTA - DESPACHO - GRUPO INTERNO DE TRABAJO DE PERSONAL </v>
          </cell>
        </row>
        <row r="579">
          <cell r="J579" t="str">
            <v>DIRECCIÓN SECCIONAL DE IMPUESTOS Y ADUANAS DE SANTA MARTA - DIVISIÓN DE GESTIÓN ADMINISTRATIVA Y FINANCIERA</v>
          </cell>
        </row>
        <row r="580">
          <cell r="J580" t="str">
            <v xml:space="preserve">DIRECCIÓN SECCIONAL DE IMPUESTOS Y ADUANAS DE SANTA MARTA - DIVISIÓN DE GESTIÓN ADMINISTRATIVA Y FINANCIERA - GRUPO INTERNO DE TRABAJO DE COMERCIALIZACIÓN </v>
          </cell>
        </row>
        <row r="581">
          <cell r="J581" t="str">
            <v xml:space="preserve">DIRECCIÓN SECCIONAL DE IMPUESTOS Y ADUANAS DE SANTA MARTA - DIVISIÓN DE GESTIÓN ADMINISTRATIVA Y FINANCIERA - GRUPO INTERNO DE TRABAJO DE DOCUMENTACIÓN </v>
          </cell>
        </row>
        <row r="582">
          <cell r="J582" t="str">
            <v>DIRECCIÓN SECCIONAL DE IMPUESTOS Y ADUANAS DE SANTA MARTA - DIVISIÓN DE GESTIÓN DE ASISTENCIA AL CLIENTE</v>
          </cell>
        </row>
        <row r="583">
          <cell r="J583" t="str">
            <v>DIRECCIÓN SECCIONAL DE IMPUESTOS Y ADUANAS DE SANTA MARTA - DIVISIÓN DE GESTIÓN DE FISCALIZACIÓN</v>
          </cell>
        </row>
        <row r="584">
          <cell r="J584" t="str">
            <v>DIRECCIÓN SECCIONAL DE IMPUESTOS Y ADUANAS DE SANTA MARTA - DIVISIÓN DE GESTIÓN DE FISCALIZACIÓN - GRUPO INTERNO DE TRABAJO DE AUDITORIA TRIBUTARIA I</v>
          </cell>
        </row>
        <row r="585">
          <cell r="J585" t="str">
            <v xml:space="preserve">DIRECCIÓN SECCIONAL DE IMPUESTOS Y ADUANAS DE SANTA MARTA - DIVISIÓN DE GESTIÓN DE FISCALIZACIÓN - GRUPO INTERNO DE TRABAJO DE INVESTIGACIONES ADUANERAS Y CONTROL CAMBIARIO </v>
          </cell>
        </row>
        <row r="586">
          <cell r="J586" t="str">
            <v>DIRECCIÓN SECCIONAL DE IMPUESTOS Y ADUANAS DE SANTA MARTA - DIVISIÓN DE GESTIÓN DE LA OPERACIÓN ADUANERA</v>
          </cell>
        </row>
        <row r="587">
          <cell r="J587" t="str">
            <v xml:space="preserve">DIRECCIÓN SECCIONAL DE IMPUESTOS Y ADUANAS DE SANTA MARTA - DIVISIÓN DE GESTIÓN DE LA OPERACIÓN ADUANERA - GRUPO INTERNO DE TRABAJO DE CONTROL GARANTÍAS </v>
          </cell>
        </row>
        <row r="588">
          <cell r="J588" t="str">
            <v>DIRECCIÓN SECCIONAL DE IMPUESTOS Y ADUANAS DE SANTA MARTA - DIVISIÓN DE GESTIÓN DE LIQUIDACIÓN</v>
          </cell>
        </row>
        <row r="589">
          <cell r="J589" t="str">
            <v>DIRECCIÓN SECCIONAL DE IMPUESTOS Y ADUANAS DE SANTA MARTA - DIVISIÓN DE GESTIÓN DE POLICÍA FISCAL Y ADUANERA</v>
          </cell>
        </row>
        <row r="590">
          <cell r="J590" t="str">
            <v>DIRECCIÓN SECCIONAL DE IMPUESTOS Y ADUANAS DE SANTA MARTA - DIVISIÓN DE GESTIÓN DE RECAUDO Y COBRANZAS</v>
          </cell>
        </row>
        <row r="591">
          <cell r="J591" t="str">
            <v xml:space="preserve">DIRECCIÓN SECCIONAL DE IMPUESTOS Y ADUANAS DE SANTA MARTA - DIVISIÓN DE GESTIÓN DE RECAUDO Y COBRANZAS - GRUPO INTERNO DE TRABAJO DE GESTIÓN DE COBRANZAS </v>
          </cell>
        </row>
        <row r="592">
          <cell r="J592" t="str">
            <v>DIRECCIÓN SECCIONAL DE IMPUESTOS Y ADUANAS DE SANTA MARTA - DIVISIÓN DE GESTIÓN JURÍDICA</v>
          </cell>
        </row>
        <row r="593">
          <cell r="J593" t="str">
            <v>DIRECCIÓN SECCIONAL DE IMPUESTOS Y ADUANAS DE SINCELEJO - DESPACHO</v>
          </cell>
        </row>
        <row r="594">
          <cell r="J594" t="str">
            <v>DIRECCIÓN SECCIONAL DE IMPUESTOS Y ADUANAS DE SINCELEJO - DIVISIÓN DE GESTIÓN ADMINISTRATIVA Y FINANCIERA</v>
          </cell>
        </row>
        <row r="595">
          <cell r="J595" t="str">
            <v>DIRECCIÓN SECCIONAL DE IMPUESTOS Y ADUANAS DE SINCELEJO - DIVISIÓN DE GESTIÓN DE ASISTENCIA AL CLIENTE</v>
          </cell>
        </row>
        <row r="596">
          <cell r="J596" t="str">
            <v>DIRECCIÓN SECCIONAL DE IMPUESTOS Y ADUANAS DE SINCELEJO - DIVISIÓN DE GESTIÓN DE FISCALIZACIÓN</v>
          </cell>
        </row>
        <row r="597">
          <cell r="J597" t="str">
            <v>DIRECCIÓN SECCIONAL DE IMPUESTOS Y ADUANAS DE SINCELEJO - DIVISIÓN DE GESTIÓN DE FISCALIZACIÓN - GRUPO INTERNO DE TRABAJO DE AUDITORIA TRIBUTARIA I</v>
          </cell>
        </row>
        <row r="598">
          <cell r="J598" t="str">
            <v>DIRECCIÓN SECCIONAL DE IMPUESTOS Y ADUANAS DE SINCELEJO - DIVISIÓN DE GESTIÓN DE LIQUIDACIÓN</v>
          </cell>
        </row>
        <row r="599">
          <cell r="J599" t="str">
            <v>DIRECCIÓN SECCIONAL DE IMPUESTOS Y ADUANAS DE SINCELEJO - DIVISIÓN DE GESTIÓN DE RECAUDO Y COBRANZAS</v>
          </cell>
        </row>
        <row r="600">
          <cell r="J600" t="str">
            <v>DIRECCIÓN SECCIONAL DE IMPUESTOS Y ADUANAS DE SOGAMOSO - DESPACHO</v>
          </cell>
        </row>
        <row r="601">
          <cell r="J601" t="str">
            <v>DIRECCIÓN SECCIONAL DE IMPUESTOS Y ADUANAS DE SOGAMOSO - DIVISIÓN DE GESTIÓN ADMINISTRATIVA Y FINANCIERA</v>
          </cell>
        </row>
        <row r="602">
          <cell r="J602" t="str">
            <v>DIRECCIÓN SECCIONAL DE IMPUESTOS Y ADUANAS DE SOGAMOSO - DIVISIÓN DE GESTIÓN DE ASISTENCIA AL CLIENTE</v>
          </cell>
        </row>
        <row r="603">
          <cell r="J603" t="str">
            <v>DIRECCIÓN SECCIONAL DE IMPUESTOS Y ADUANAS DE SOGAMOSO - DIVISIÓN DE GESTIÓN DE FISCALIZACIÓN</v>
          </cell>
        </row>
        <row r="604">
          <cell r="J604" t="str">
            <v>DIRECCIÓN SECCIONAL DE IMPUESTOS Y ADUANAS DE SOGAMOSO - DIVISIÓN DE GESTIÓN DE FISCALIZACIÓN - GRUPO INTERNO DE TRABAJO DE AUDITORIA TRIBUTARIA I</v>
          </cell>
        </row>
        <row r="605">
          <cell r="J605" t="str">
            <v>DIRECCIÓN SECCIONAL DE IMPUESTOS Y ADUANAS DE SOGAMOSO - DIVISIÓN DE GESTIÓN DE LIQUIDACIÓN</v>
          </cell>
        </row>
        <row r="606">
          <cell r="J606" t="str">
            <v>DIRECCIÓN SECCIONAL DE IMPUESTOS Y ADUANAS DE SOGAMOSO - DIVISIÓN DE GESTIÓN DE RECAUDO Y COBRANZAS</v>
          </cell>
        </row>
        <row r="607">
          <cell r="J607" t="str">
            <v>DIRECCIÓN SECCIONAL DE IMPUESTOS Y ADUANAS DE TULÚA - DESPACHO</v>
          </cell>
        </row>
        <row r="608">
          <cell r="J608" t="str">
            <v>DIRECCIÓN SECCIONAL DE IMPUESTOS Y ADUANAS DE TULÚA - DIVISIÓN DE GESTIÓN ADMINISTRATIVA Y FINANCIERA</v>
          </cell>
        </row>
        <row r="609">
          <cell r="J609" t="str">
            <v>DIRECCIÓN SECCIONAL DE IMPUESTOS Y ADUANAS DE TULÚA - DIVISIÓN DE GESTIÓN DE ASISTENCIA AL CLIENTE</v>
          </cell>
        </row>
        <row r="610">
          <cell r="J610" t="str">
            <v>DIRECCIÓN SECCIONAL DE IMPUESTOS Y ADUANAS DE TULÚA - DIVISIÓN DE GESTIÓN DE FISCALIZACIÓN</v>
          </cell>
        </row>
        <row r="611">
          <cell r="J611" t="str">
            <v>DIRECCIÓN SECCIONAL DE IMPUESTOS Y ADUANAS DE TULÚA - DIVISIÓN DE GESTIÓN DE LIQUIDACIÓN</v>
          </cell>
        </row>
        <row r="612">
          <cell r="J612" t="str">
            <v>DIRECCIÓN SECCIONAL DE IMPUESTOS Y ADUANAS DE TULÚA - DIVISIÓN DE GESTIÓN DE RECAUDO Y COBRANZAS</v>
          </cell>
        </row>
        <row r="613">
          <cell r="J613" t="str">
            <v xml:space="preserve">DIRECCIÓN SECCIONAL DE IMPUESTOS Y ADUANAS DE TULÚA - DIVISIÓN DE GESTIÓN DE RECAUDO Y COBRANZAS - GRUPO INTERNO DE TRABAJO DE GESTIÓN DE COBRANZAS </v>
          </cell>
        </row>
        <row r="614">
          <cell r="J614" t="str">
            <v>DIRECCIÓN SECCIONAL DE IMPUESTOS Y ADUANAS DE TUNJA - DESPACHO</v>
          </cell>
        </row>
        <row r="615">
          <cell r="J615" t="str">
            <v xml:space="preserve">DIRECCIÓN SECCIONAL DE IMPUESTOS Y ADUANAS DE TUNJA - DESPACHO - GRUPO INTERNO DE TRABAJO DE GESTIÓN JURÍDICA </v>
          </cell>
        </row>
        <row r="616">
          <cell r="J616" t="str">
            <v>DIRECCIÓN SECCIONAL DE IMPUESTOS Y ADUANAS DE TUNJA - DIVISIÓN DE GESTIÓN ADMINISTRATIVA Y FINANCIERA</v>
          </cell>
        </row>
        <row r="617">
          <cell r="J617" t="str">
            <v>DIRECCIÓN SECCIONAL DE IMPUESTOS Y ADUANAS DE TUNJA - DIVISIÓN DE GESTIÓN DE ASISTENCIA AL CLIENTE</v>
          </cell>
        </row>
        <row r="618">
          <cell r="J618" t="str">
            <v>DIRECCIÓN SECCIONAL DE IMPUESTOS Y ADUANAS DE TUNJA - DIVISIÓN DE GESTIÓN DE FISCALIZACIÓN</v>
          </cell>
        </row>
        <row r="619">
          <cell r="J619" t="str">
            <v>DIRECCIÓN SECCIONAL DE IMPUESTOS Y ADUANAS DE TUNJA - DIVISIÓN DE GESTIÓN DE FISCALIZACIÓN - GRUPO INTERNO DE TRABAJO DE AUDITORIA TRIBUTARIA I</v>
          </cell>
        </row>
        <row r="620">
          <cell r="J620" t="str">
            <v>DIRECCIÓN SECCIONAL DE IMPUESTOS Y ADUANAS DE TUNJA - DIVISIÓN DE GESTIÓN DE LIQUIDACIÓN</v>
          </cell>
        </row>
        <row r="621">
          <cell r="J621" t="str">
            <v>DIRECCIÓN SECCIONAL DE IMPUESTOS Y ADUANAS DE TUNJA - DIVISIÓN DE GESTIÓN DE RECAUDO Y COBRANZAS</v>
          </cell>
        </row>
        <row r="622">
          <cell r="J622" t="str">
            <v xml:space="preserve">DIRECCIÓN SECCIONAL DE IMPUESTOS Y ADUANAS DE TUNJA - DIVISIÓN DE GESTIÓN DE RECAUDO Y COBRANZAS - GRUPO INTERNO DE TRABAJO DE GESTIÓN DE COBRANZAS </v>
          </cell>
        </row>
        <row r="623">
          <cell r="J623" t="str">
            <v>DIRECCIÓN SECCIONAL DE IMPUESTOS Y ADUANAS DE URABÁ - DESPACHO</v>
          </cell>
        </row>
        <row r="624">
          <cell r="J624" t="str">
            <v>DIRECCIÓN SECCIONAL DE IMPUESTOS Y ADUANAS DE URABÁ - DIVISIÓN DE GESTIÓN ADMINISTRATIVA Y FINANCIERA</v>
          </cell>
        </row>
        <row r="625">
          <cell r="J625" t="str">
            <v>DIRECCIÓN SECCIONAL DE IMPUESTOS Y ADUANAS DE URABÁ - DIVISIÓN DE GESTIÓN DE FISCALIZACIÓN</v>
          </cell>
        </row>
        <row r="626">
          <cell r="J626" t="str">
            <v>DIRECCIÓN SECCIONAL DE IMPUESTOS Y ADUANAS DE URABÁ - DIVISIÓN DE GESTIÓN DE LA OPERACIÓN ADUANERA</v>
          </cell>
        </row>
        <row r="627">
          <cell r="J627" t="str">
            <v>DIRECCIÓN SECCIONAL DE IMPUESTOS Y ADUANAS DE URABÁ - DIVISIÓN DE GESTIÓN DE LIQUIDACIÓN</v>
          </cell>
        </row>
        <row r="628">
          <cell r="J628" t="str">
            <v>DIRECCIÓN SECCIONAL DE IMPUESTOS Y ADUANAS DE VALLEDUPAR - DESPACHO</v>
          </cell>
        </row>
        <row r="629">
          <cell r="J629" t="str">
            <v xml:space="preserve">DIRECCIÓN SECCIONAL DE IMPUESTOS Y ADUANAS DE VALLEDUPAR - DESPACHO - GRUPO INTERNO DE TRABAJO DE GESTIÓN JURÍDICA </v>
          </cell>
        </row>
        <row r="630">
          <cell r="J630" t="str">
            <v>DIRECCIÓN SECCIONAL DE IMPUESTOS Y ADUANAS DE VALLEDUPAR - DIVISIÓN DE GESTIÓN ADMINISTRATIVA Y FINANCIERA</v>
          </cell>
        </row>
        <row r="631">
          <cell r="J631" t="str">
            <v xml:space="preserve">DIRECCIÓN SECCIONAL DE IMPUESTOS Y ADUANAS DE VALLEDUPAR - DIVISIÓN DE GESTIÓN ADMINISTRATIVA Y FINANCIERA - GRUPO INTERNO DE TRABAJO DE DOCUMENTACIÓN </v>
          </cell>
        </row>
        <row r="632">
          <cell r="J632" t="str">
            <v>DIRECCIÓN SECCIONAL DE IMPUESTOS Y ADUANAS DE VALLEDUPAR - DIVISIÓN DE GESTIÓN DE ASISTENCIA AL CLIENTE</v>
          </cell>
        </row>
        <row r="633">
          <cell r="J633" t="str">
            <v>DIRECCIÓN SECCIONAL DE IMPUESTOS Y ADUANAS DE VALLEDUPAR - DIVISIÓN DE GESTIÓN DE FISCALIZACIÓN</v>
          </cell>
        </row>
        <row r="634">
          <cell r="J634" t="str">
            <v>DIRECCIÓN SECCIONAL DE IMPUESTOS Y ADUANAS DE VALLEDUPAR - DIVISIÓN DE GESTIÓN DE FISCALIZACIÓN - GRUPO INTERNO DE TRABAJO DE AUDITORIA TRIBUTARIA I</v>
          </cell>
        </row>
        <row r="635">
          <cell r="J635" t="str">
            <v xml:space="preserve">DIRECCIÓN SECCIONAL DE IMPUESTOS Y ADUANAS DE VALLEDUPAR - DIVISIÓN DE GESTIÓN DE FISCALIZACIÓN - GRUPO INTERNO DE TRABAJO DE INVESTIGACIONES ADUANERAS Y CONTROL CAMBIARIO </v>
          </cell>
        </row>
        <row r="636">
          <cell r="J636" t="str">
            <v>DIRECCIÓN SECCIONAL DE IMPUESTOS Y ADUANAS DE VALLEDUPAR - DIVISIÓN DE GESTIÓN DE LA OPERACIÓN ADUANERA</v>
          </cell>
        </row>
        <row r="637">
          <cell r="J637" t="str">
            <v>DIRECCIÓN SECCIONAL DE IMPUESTOS Y ADUANAS DE VALLEDUPAR - DIVISIÓN DE GESTIÓN DE LIQUIDACIÓN</v>
          </cell>
        </row>
        <row r="638">
          <cell r="J638" t="str">
            <v>DIRECCIÓN SECCIONAL DE IMPUESTOS Y ADUANAS DE VALLEDUPAR - DIVISIÓN DE GESTIÓN DE RECAUDO Y COBRANZAS</v>
          </cell>
        </row>
        <row r="639">
          <cell r="J639" t="str">
            <v xml:space="preserve">DIRECCIÓN SECCIONAL DE IMPUESTOS Y ADUANAS DE VALLEDUPAR - DIVISIÓN DE GESTIÓN DE RECAUDO Y COBRANZAS - GRUPO INTERNO DE TRABAJO DE GESTIÓN DE COBRANZAS </v>
          </cell>
        </row>
        <row r="640">
          <cell r="J640" t="str">
            <v>DIRECCIÓN SECCIONAL DE IMPUESTOS Y ADUANAS DE VILLAVICENCIO - DESPACHO</v>
          </cell>
        </row>
        <row r="641">
          <cell r="J641" t="str">
            <v>DIRECCIÓN SECCIONAL DE IMPUESTOS Y ADUANAS DE VILLAVICENCIO - DIVISIÓN DE GESTIÓN ADMINISTRATIVA Y FINANCIERA</v>
          </cell>
        </row>
        <row r="642">
          <cell r="J642" t="str">
            <v>DIRECCIÓN SECCIONAL DE IMPUESTOS Y ADUANAS DE VILLAVICENCIO - DIVISIÓN DE GESTIÓN DE ASISTENCIA AL CLIENTE</v>
          </cell>
        </row>
        <row r="643">
          <cell r="J643" t="str">
            <v xml:space="preserve">DIRECCIÓN SECCIONAL DE IMPUESTOS Y ADUANAS DE VILLAVICENCIO - DIVISIÓN DE GESTIÓN DE ASISTENCIA AL CLIENTE - PUNTO DE CONTACTO BARZAL </v>
          </cell>
        </row>
        <row r="644">
          <cell r="J644" t="str">
            <v>DIRECCIÓN SECCIONAL DE IMPUESTOS Y ADUANAS DE VILLAVICENCIO - DIVISIÓN DE GESTIÓN DE FISCALIZACIÓN</v>
          </cell>
        </row>
        <row r="645">
          <cell r="J645" t="str">
            <v>DIRECCIÓN SECCIONAL DE IMPUESTOS Y ADUANAS DE VILLAVICENCIO - DIVISIÓN DE GESTIÓN DE FISCALIZACIÓN - GRUPO INTERNO DE TRABAJO DE AUDITORIA TRIBUTARIA I</v>
          </cell>
        </row>
        <row r="646">
          <cell r="J646" t="str">
            <v>DIRECCIÓN SECCIONAL DE IMPUESTOS Y ADUANAS DE VILLAVICENCIO - DIVISIÓN DE GESTIÓN DE LIQUIDACIÓN</v>
          </cell>
        </row>
        <row r="647">
          <cell r="J647" t="str">
            <v>DIRECCIÓN SECCIONAL DE IMPUESTOS Y ADUANAS DE VILLAVICENCIO - DIVISIÓN DE GESTIÓN DE RECAUDO Y COBRANZAS</v>
          </cell>
        </row>
        <row r="648">
          <cell r="J648" t="str">
            <v xml:space="preserve">DIRECCIÓN SECCIONAL DE IMPUESTOS Y ADUANAS DE VILLAVICENCIO - DIVISIÓN DE GESTIÓN DE RECAUDO Y COBRANZAS - GRUPO INTERNO DE TRABAJO DE GESTIÓN DE COBRANZAS </v>
          </cell>
        </row>
        <row r="649">
          <cell r="J649" t="str">
            <v>DIRECCIÓN SECCIONAL DE IMPUESTOS Y ADUANAS DE YOPAL - DESPACHO</v>
          </cell>
        </row>
        <row r="650">
          <cell r="J650" t="str">
            <v>DIRECCIÓN SECCIONAL DE IMPUESTOS Y ADUANAS DE YOPAL - DIVISIÓN DE GESTIÓN ADMINISTRATIVA Y FINANCIERA</v>
          </cell>
        </row>
        <row r="651">
          <cell r="J651" t="str">
            <v>DIRECCIÓN SECCIONAL DE IMPUESTOS Y ADUANAS DE YOPAL - DIVISIÓN DE GESTIÓN DE ASISTENCIA AL CLIENTE</v>
          </cell>
        </row>
        <row r="652">
          <cell r="J652" t="str">
            <v>DIRECCIÓN SECCIONAL DE IMPUESTOS Y ADUANAS DE YOPAL - DIVISIÓN DE GESTIÓN DE FISCALIZACIÓN</v>
          </cell>
        </row>
        <row r="653">
          <cell r="J653" t="str">
            <v>DIRECCIÓN SECCIONAL DE IMPUESTOS Y ADUANAS DE YOPAL - DIVISIÓN DE GESTIÓN DE LA OPERACIÓN ADUANERA</v>
          </cell>
        </row>
        <row r="654">
          <cell r="J654" t="str">
            <v>DIRECCIÓN SECCIONAL DE IMPUESTOS Y ADUANAS DE YOPAL - DIVISIÓN DE GESTIÓN DE LIQUIDACIÓN</v>
          </cell>
        </row>
        <row r="655">
          <cell r="J655" t="str">
            <v>DIRECCIÓN SECCIONAL DE IMPUESTOS Y ADUANAS DE YOPAL - DIVISIÓN DE GESTIÓN DE RECAUDO Y COBRANZAS</v>
          </cell>
        </row>
        <row r="656">
          <cell r="J656" t="str">
            <v>DIRECCIÓN SECCIONAL DELEGADA DE IMPUESTOS Y ADUANAS DE CARTAGO - DESPACHO</v>
          </cell>
        </row>
        <row r="657">
          <cell r="J657" t="str">
            <v>DIRECCIÓN SECCIONAL DELEGADA DE IMPUESTOS Y ADUANAS DE INÍRIDA - DESPACHO</v>
          </cell>
        </row>
        <row r="658">
          <cell r="J658" t="str">
            <v>DIRECCIÓN SECCIONAL DELEGADA DE IMPUESTOS Y ADUANAS DE PAMPLONA - DESPACHO</v>
          </cell>
        </row>
        <row r="659">
          <cell r="J659" t="str">
            <v>DIRECCIÓN SECCIONAL DELEGADA DE IMPUESTOS Y ADUANAS DE PUERTO ASÍS - DESPACHO</v>
          </cell>
        </row>
        <row r="660">
          <cell r="J660" t="str">
            <v>DIRECCIÓN SECCIONAL DELEGADA DE IMPUESTOS Y ADUANAS DE PUERTO CARREÑO - DESPACHO</v>
          </cell>
        </row>
        <row r="661">
          <cell r="J661" t="str">
            <v>DIRECCIÓN SECCIONAL DELEGADA DE IMPUESTOS Y ADUANAS DE SAN JOSÉ DE GUAVIARE - DESPACHO</v>
          </cell>
        </row>
        <row r="662">
          <cell r="J662" t="str">
            <v>DIRECCIÓN SECCIONAL DELEGADA DE IMPUESTOS Y ADUANAS DE TUMACO - DESPACHO</v>
          </cell>
        </row>
        <row r="663">
          <cell r="J663" t="str">
            <v>DIRECCIÓN SECCIONAL DELEGADA DE IMPUESTOS Y ADUANAS MITÚ - DESPACHO</v>
          </cell>
        </row>
        <row r="664">
          <cell r="J664">
            <v>2035</v>
          </cell>
        </row>
        <row r="665">
          <cell r="J665">
            <v>2035</v>
          </cell>
        </row>
        <row r="666">
          <cell r="J666">
            <v>2035</v>
          </cell>
        </row>
        <row r="667">
          <cell r="J667">
            <v>2035</v>
          </cell>
        </row>
        <row r="668">
          <cell r="J668">
            <v>2035</v>
          </cell>
        </row>
        <row r="669">
          <cell r="J669">
            <v>2035</v>
          </cell>
        </row>
        <row r="670">
          <cell r="J670">
            <v>2035</v>
          </cell>
        </row>
        <row r="671">
          <cell r="J671">
            <v>2035</v>
          </cell>
        </row>
        <row r="672">
          <cell r="J672">
            <v>2035</v>
          </cell>
        </row>
        <row r="673">
          <cell r="J673">
            <v>2035</v>
          </cell>
        </row>
        <row r="674">
          <cell r="J674">
            <v>2035</v>
          </cell>
        </row>
        <row r="675">
          <cell r="J675">
            <v>2035</v>
          </cell>
        </row>
        <row r="676">
          <cell r="J676">
            <v>2035</v>
          </cell>
        </row>
        <row r="677">
          <cell r="J677">
            <v>2035</v>
          </cell>
        </row>
        <row r="678">
          <cell r="J678">
            <v>2035</v>
          </cell>
        </row>
        <row r="679">
          <cell r="J679">
            <v>2035</v>
          </cell>
        </row>
        <row r="680">
          <cell r="J680">
            <v>2035</v>
          </cell>
        </row>
        <row r="681">
          <cell r="J681">
            <v>2035</v>
          </cell>
        </row>
        <row r="682">
          <cell r="J682">
            <v>2035</v>
          </cell>
        </row>
        <row r="683">
          <cell r="J683">
            <v>2035</v>
          </cell>
        </row>
        <row r="684">
          <cell r="J684">
            <v>2035</v>
          </cell>
        </row>
        <row r="685">
          <cell r="J685">
            <v>2035</v>
          </cell>
        </row>
        <row r="686">
          <cell r="J686">
            <v>2035</v>
          </cell>
        </row>
        <row r="687">
          <cell r="J687">
            <v>2035</v>
          </cell>
        </row>
        <row r="688">
          <cell r="J688">
            <v>2035</v>
          </cell>
        </row>
        <row r="689">
          <cell r="J689">
            <v>2035</v>
          </cell>
        </row>
        <row r="690">
          <cell r="J690">
            <v>2035</v>
          </cell>
        </row>
        <row r="691">
          <cell r="J691">
            <v>2035</v>
          </cell>
        </row>
        <row r="692">
          <cell r="J692">
            <v>2035</v>
          </cell>
        </row>
        <row r="693">
          <cell r="J693">
            <v>2035</v>
          </cell>
        </row>
        <row r="694">
          <cell r="J694">
            <v>2035</v>
          </cell>
        </row>
        <row r="695">
          <cell r="J695">
            <v>2035</v>
          </cell>
        </row>
        <row r="696">
          <cell r="J696">
            <v>2035</v>
          </cell>
        </row>
        <row r="697">
          <cell r="J697">
            <v>2035</v>
          </cell>
        </row>
        <row r="698">
          <cell r="J698">
            <v>2035</v>
          </cell>
        </row>
        <row r="699">
          <cell r="J699">
            <v>2035</v>
          </cell>
        </row>
        <row r="700">
          <cell r="J700">
            <v>2035</v>
          </cell>
        </row>
        <row r="701">
          <cell r="J701">
            <v>2035</v>
          </cell>
        </row>
        <row r="702">
          <cell r="J702">
            <v>2035</v>
          </cell>
        </row>
      </sheetData>
      <sheetData sheetId="1">
        <row r="1">
          <cell r="G1" t="str">
            <v>NIVEL CENTRAL</v>
          </cell>
        </row>
      </sheetData>
      <sheetData sheetId="2"/>
      <sheetData sheetId="3">
        <row r="3">
          <cell r="B3" t="str">
            <v>00-001-2020</v>
          </cell>
        </row>
        <row r="4">
          <cell r="B4" t="str">
            <v>00-002-2020</v>
          </cell>
        </row>
        <row r="5">
          <cell r="B5" t="str">
            <v>00-003-2020</v>
          </cell>
        </row>
        <row r="6">
          <cell r="B6" t="str">
            <v>00-004-2020</v>
          </cell>
        </row>
        <row r="7">
          <cell r="B7" t="str">
            <v>00-005-2020</v>
          </cell>
        </row>
        <row r="8">
          <cell r="B8" t="str">
            <v>00-006-2020</v>
          </cell>
        </row>
        <row r="9">
          <cell r="B9" t="str">
            <v>00-007-2020</v>
          </cell>
        </row>
        <row r="10">
          <cell r="B10" t="str">
            <v>00-008-2020</v>
          </cell>
        </row>
        <row r="11">
          <cell r="B11" t="str">
            <v>00-009-2020</v>
          </cell>
        </row>
        <row r="12">
          <cell r="B12" t="str">
            <v>00-010-2020</v>
          </cell>
        </row>
        <row r="13">
          <cell r="B13" t="str">
            <v>00-011-2020</v>
          </cell>
        </row>
        <row r="14">
          <cell r="B14" t="str">
            <v>00-012-2020</v>
          </cell>
        </row>
        <row r="15">
          <cell r="B15" t="str">
            <v>00-013-2020</v>
          </cell>
        </row>
        <row r="16">
          <cell r="B16" t="str">
            <v>00-014-2020</v>
          </cell>
        </row>
        <row r="17">
          <cell r="B17" t="str">
            <v>00-015-2020</v>
          </cell>
        </row>
        <row r="18">
          <cell r="B18" t="str">
            <v>00-016-2020</v>
          </cell>
        </row>
        <row r="19">
          <cell r="B19" t="str">
            <v>00-017-2020</v>
          </cell>
        </row>
        <row r="20">
          <cell r="B20" t="str">
            <v>00-018-2020</v>
          </cell>
        </row>
        <row r="21">
          <cell r="B21" t="str">
            <v>00-019-2020</v>
          </cell>
        </row>
        <row r="22">
          <cell r="B22" t="str">
            <v>00-020-2020</v>
          </cell>
        </row>
        <row r="23">
          <cell r="B23" t="str">
            <v>00-021-2020</v>
          </cell>
        </row>
        <row r="24">
          <cell r="B24" t="str">
            <v>00-022-2020</v>
          </cell>
        </row>
        <row r="25">
          <cell r="B25" t="str">
            <v>00-023-2020</v>
          </cell>
        </row>
        <row r="26">
          <cell r="B26" t="str">
            <v>00-024-2020</v>
          </cell>
        </row>
        <row r="27">
          <cell r="B27" t="str">
            <v>00-025-2020</v>
          </cell>
        </row>
        <row r="28">
          <cell r="B28" t="str">
            <v>00-026-2020</v>
          </cell>
        </row>
        <row r="29">
          <cell r="B29" t="str">
            <v>00-027-2020</v>
          </cell>
        </row>
        <row r="30">
          <cell r="B30" t="str">
            <v>00-028-2020</v>
          </cell>
        </row>
        <row r="31">
          <cell r="B31" t="str">
            <v>00-029-2020</v>
          </cell>
        </row>
        <row r="32">
          <cell r="B32" t="str">
            <v>00-030-2020</v>
          </cell>
        </row>
        <row r="33">
          <cell r="B33" t="str">
            <v>00-031-2020</v>
          </cell>
        </row>
        <row r="34">
          <cell r="B34" t="str">
            <v>00-032-2020</v>
          </cell>
        </row>
        <row r="35">
          <cell r="B35" t="str">
            <v>00-033-2020</v>
          </cell>
        </row>
        <row r="36">
          <cell r="B36" t="str">
            <v>00-034-2020</v>
          </cell>
        </row>
        <row r="37">
          <cell r="B37" t="str">
            <v>00-035-2020</v>
          </cell>
        </row>
        <row r="38">
          <cell r="B38" t="str">
            <v>00-036-2020</v>
          </cell>
        </row>
        <row r="39">
          <cell r="B39" t="str">
            <v>00-037-2020</v>
          </cell>
        </row>
        <row r="40">
          <cell r="B40" t="str">
            <v>00-038-2020</v>
          </cell>
        </row>
        <row r="41">
          <cell r="B41" t="str">
            <v>00-039-2020</v>
          </cell>
        </row>
        <row r="42">
          <cell r="B42" t="str">
            <v>00-040-2020</v>
          </cell>
        </row>
        <row r="43">
          <cell r="B43" t="str">
            <v>00-041-2020</v>
          </cell>
        </row>
        <row r="44">
          <cell r="B44" t="str">
            <v>00-042-2020</v>
          </cell>
        </row>
        <row r="45">
          <cell r="B45" t="str">
            <v>00-043-2020</v>
          </cell>
        </row>
        <row r="46">
          <cell r="B46" t="str">
            <v>00-044-2020</v>
          </cell>
        </row>
        <row r="47">
          <cell r="B47" t="str">
            <v>00-045-2020</v>
          </cell>
        </row>
        <row r="48">
          <cell r="B48" t="str">
            <v>00-046-2020</v>
          </cell>
        </row>
        <row r="49">
          <cell r="B49" t="str">
            <v>00-047-2020</v>
          </cell>
        </row>
        <row r="50">
          <cell r="B50" t="str">
            <v>00-048-2020</v>
          </cell>
        </row>
        <row r="51">
          <cell r="B51" t="str">
            <v>00-049-2020</v>
          </cell>
        </row>
        <row r="52">
          <cell r="B52" t="str">
            <v>00-050-2020</v>
          </cell>
        </row>
        <row r="53">
          <cell r="B53" t="str">
            <v>00-051-2020</v>
          </cell>
        </row>
        <row r="54">
          <cell r="B54" t="str">
            <v>00-052-2020</v>
          </cell>
        </row>
        <row r="55">
          <cell r="B55" t="str">
            <v>00-053-2020</v>
          </cell>
        </row>
        <row r="56">
          <cell r="B56" t="str">
            <v>00-054-2020</v>
          </cell>
        </row>
        <row r="57">
          <cell r="B57" t="str">
            <v>00-055-2020</v>
          </cell>
        </row>
        <row r="58">
          <cell r="B58" t="str">
            <v>00-056-2020</v>
          </cell>
        </row>
        <row r="59">
          <cell r="B59" t="str">
            <v>00-057-2020</v>
          </cell>
        </row>
        <row r="60">
          <cell r="B60" t="str">
            <v>00-058-2020</v>
          </cell>
        </row>
        <row r="61">
          <cell r="B61" t="str">
            <v>00-059-2020</v>
          </cell>
        </row>
        <row r="62">
          <cell r="B62" t="str">
            <v>00-060-2020</v>
          </cell>
        </row>
        <row r="63">
          <cell r="B63" t="str">
            <v>00-061-2020</v>
          </cell>
        </row>
        <row r="64">
          <cell r="B64" t="str">
            <v>00-062-2020</v>
          </cell>
        </row>
        <row r="65">
          <cell r="B65" t="str">
            <v>00-063-2020</v>
          </cell>
        </row>
        <row r="66">
          <cell r="B66" t="str">
            <v>00-064-2020</v>
          </cell>
        </row>
        <row r="67">
          <cell r="B67" t="str">
            <v>00-065-2020</v>
          </cell>
        </row>
        <row r="68">
          <cell r="B68" t="str">
            <v>00-066-2020</v>
          </cell>
        </row>
        <row r="69">
          <cell r="B69" t="str">
            <v>00-067-2020</v>
          </cell>
        </row>
        <row r="70">
          <cell r="B70" t="str">
            <v>00-068-2020</v>
          </cell>
        </row>
        <row r="71">
          <cell r="B71" t="str">
            <v>00-069-2020</v>
          </cell>
        </row>
        <row r="72">
          <cell r="B72" t="str">
            <v>00-070-2020</v>
          </cell>
        </row>
        <row r="73">
          <cell r="B73" t="str">
            <v>00-071-2020</v>
          </cell>
        </row>
        <row r="74">
          <cell r="B74" t="str">
            <v>00-072-2020</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
          </cell>
        </row>
        <row r="117">
          <cell r="B117" t="str">
            <v/>
          </cell>
        </row>
        <row r="118">
          <cell r="B118" t="str">
            <v/>
          </cell>
        </row>
        <row r="119">
          <cell r="B119" t="str">
            <v/>
          </cell>
        </row>
        <row r="120">
          <cell r="B120" t="str">
            <v/>
          </cell>
        </row>
        <row r="121">
          <cell r="B121" t="str">
            <v/>
          </cell>
        </row>
        <row r="122">
          <cell r="B122" t="str">
            <v/>
          </cell>
        </row>
        <row r="123">
          <cell r="B123" t="str">
            <v/>
          </cell>
        </row>
        <row r="124">
          <cell r="B124" t="str">
            <v/>
          </cell>
        </row>
        <row r="125">
          <cell r="B125" t="str">
            <v/>
          </cell>
        </row>
        <row r="126">
          <cell r="B126" t="str">
            <v/>
          </cell>
        </row>
        <row r="127">
          <cell r="B127" t="str">
            <v/>
          </cell>
        </row>
        <row r="128">
          <cell r="B128" t="str">
            <v/>
          </cell>
        </row>
        <row r="129">
          <cell r="B129" t="str">
            <v/>
          </cell>
        </row>
        <row r="130">
          <cell r="B130" t="str">
            <v/>
          </cell>
        </row>
        <row r="131">
          <cell r="B131" t="str">
            <v/>
          </cell>
        </row>
        <row r="132">
          <cell r="B132" t="str">
            <v/>
          </cell>
        </row>
        <row r="133">
          <cell r="B133" t="str">
            <v/>
          </cell>
        </row>
        <row r="134">
          <cell r="B134" t="str">
            <v/>
          </cell>
        </row>
        <row r="135">
          <cell r="B135" t="str">
            <v/>
          </cell>
        </row>
        <row r="136">
          <cell r="B136" t="str">
            <v/>
          </cell>
        </row>
        <row r="137">
          <cell r="B137" t="str">
            <v/>
          </cell>
        </row>
        <row r="138">
          <cell r="B138" t="str">
            <v/>
          </cell>
        </row>
        <row r="139">
          <cell r="B139" t="str">
            <v/>
          </cell>
        </row>
        <row r="140">
          <cell r="B140" t="str">
            <v/>
          </cell>
        </row>
        <row r="141">
          <cell r="B141" t="str">
            <v/>
          </cell>
        </row>
        <row r="142">
          <cell r="B142" t="str">
            <v/>
          </cell>
        </row>
        <row r="143">
          <cell r="B143" t="str">
            <v/>
          </cell>
        </row>
        <row r="144">
          <cell r="B144" t="str">
            <v/>
          </cell>
        </row>
        <row r="145">
          <cell r="B145" t="str">
            <v/>
          </cell>
        </row>
        <row r="146">
          <cell r="B146" t="str">
            <v/>
          </cell>
        </row>
        <row r="147">
          <cell r="B147" t="str">
            <v/>
          </cell>
        </row>
        <row r="148">
          <cell r="B148" t="str">
            <v/>
          </cell>
        </row>
        <row r="149">
          <cell r="B149" t="str">
            <v/>
          </cell>
        </row>
        <row r="150">
          <cell r="B150" t="str">
            <v/>
          </cell>
        </row>
        <row r="151">
          <cell r="B151" t="str">
            <v/>
          </cell>
        </row>
        <row r="152">
          <cell r="B152" t="str">
            <v/>
          </cell>
        </row>
        <row r="153">
          <cell r="B153" t="str">
            <v/>
          </cell>
        </row>
        <row r="154">
          <cell r="B154" t="str">
            <v/>
          </cell>
        </row>
        <row r="155">
          <cell r="B155" t="str">
            <v/>
          </cell>
        </row>
        <row r="156">
          <cell r="B156" t="str">
            <v/>
          </cell>
        </row>
        <row r="157">
          <cell r="B157" t="str">
            <v/>
          </cell>
        </row>
        <row r="158">
          <cell r="B158" t="str">
            <v/>
          </cell>
        </row>
        <row r="159">
          <cell r="B159" t="str">
            <v/>
          </cell>
        </row>
        <row r="160">
          <cell r="B160" t="str">
            <v/>
          </cell>
        </row>
        <row r="161">
          <cell r="B161" t="str">
            <v/>
          </cell>
        </row>
        <row r="162">
          <cell r="B162" t="str">
            <v/>
          </cell>
        </row>
        <row r="163">
          <cell r="B163" t="str">
            <v/>
          </cell>
        </row>
        <row r="164">
          <cell r="B164" t="str">
            <v/>
          </cell>
        </row>
        <row r="165">
          <cell r="B165" t="str">
            <v/>
          </cell>
        </row>
        <row r="166">
          <cell r="B166" t="str">
            <v/>
          </cell>
        </row>
        <row r="167">
          <cell r="B167" t="str">
            <v/>
          </cell>
        </row>
        <row r="168">
          <cell r="B168" t="str">
            <v/>
          </cell>
        </row>
        <row r="169">
          <cell r="B169" t="str">
            <v/>
          </cell>
        </row>
        <row r="170">
          <cell r="B170" t="str">
            <v/>
          </cell>
        </row>
        <row r="171">
          <cell r="B171" t="str">
            <v/>
          </cell>
        </row>
        <row r="172">
          <cell r="B172" t="str">
            <v/>
          </cell>
        </row>
        <row r="173">
          <cell r="B173" t="str">
            <v/>
          </cell>
        </row>
        <row r="174">
          <cell r="B174" t="str">
            <v/>
          </cell>
        </row>
        <row r="175">
          <cell r="B175" t="str">
            <v/>
          </cell>
        </row>
        <row r="176">
          <cell r="B176" t="str">
            <v/>
          </cell>
        </row>
        <row r="177">
          <cell r="B177" t="str">
            <v/>
          </cell>
        </row>
        <row r="178">
          <cell r="B178" t="str">
            <v/>
          </cell>
        </row>
        <row r="179">
          <cell r="B179" t="str">
            <v/>
          </cell>
        </row>
        <row r="180">
          <cell r="B180" t="str">
            <v/>
          </cell>
        </row>
        <row r="181">
          <cell r="B181" t="str">
            <v/>
          </cell>
        </row>
        <row r="182">
          <cell r="B182" t="str">
            <v/>
          </cell>
        </row>
        <row r="183">
          <cell r="B183" t="str">
            <v/>
          </cell>
        </row>
        <row r="184">
          <cell r="B184" t="str">
            <v/>
          </cell>
        </row>
        <row r="185">
          <cell r="B185" t="str">
            <v/>
          </cell>
        </row>
        <row r="186">
          <cell r="B186" t="str">
            <v/>
          </cell>
        </row>
        <row r="187">
          <cell r="B187" t="str">
            <v/>
          </cell>
        </row>
        <row r="188">
          <cell r="B188" t="str">
            <v/>
          </cell>
        </row>
        <row r="189">
          <cell r="B189" t="str">
            <v/>
          </cell>
        </row>
        <row r="190">
          <cell r="B190" t="str">
            <v/>
          </cell>
        </row>
        <row r="191">
          <cell r="B191" t="str">
            <v/>
          </cell>
        </row>
        <row r="192">
          <cell r="B192" t="str">
            <v/>
          </cell>
        </row>
        <row r="193">
          <cell r="B193" t="str">
            <v/>
          </cell>
        </row>
        <row r="194">
          <cell r="B194" t="str">
            <v/>
          </cell>
        </row>
        <row r="195">
          <cell r="B195" t="str">
            <v/>
          </cell>
        </row>
        <row r="196">
          <cell r="B196" t="str">
            <v/>
          </cell>
        </row>
        <row r="197">
          <cell r="B197" t="str">
            <v/>
          </cell>
        </row>
        <row r="198">
          <cell r="B198" t="str">
            <v/>
          </cell>
        </row>
        <row r="199">
          <cell r="B199" t="str">
            <v/>
          </cell>
        </row>
        <row r="200">
          <cell r="B200" t="str">
            <v/>
          </cell>
        </row>
        <row r="201">
          <cell r="B201" t="str">
            <v/>
          </cell>
        </row>
        <row r="202">
          <cell r="B202" t="str">
            <v/>
          </cell>
        </row>
        <row r="203">
          <cell r="B203" t="str">
            <v/>
          </cell>
        </row>
        <row r="204">
          <cell r="B204" t="str">
            <v/>
          </cell>
        </row>
        <row r="205">
          <cell r="B205" t="str">
            <v/>
          </cell>
        </row>
        <row r="206">
          <cell r="B206" t="str">
            <v/>
          </cell>
        </row>
        <row r="207">
          <cell r="B207" t="str">
            <v/>
          </cell>
        </row>
        <row r="208">
          <cell r="B208" t="str">
            <v/>
          </cell>
        </row>
        <row r="209">
          <cell r="B209" t="str">
            <v/>
          </cell>
        </row>
        <row r="210">
          <cell r="B210" t="str">
            <v/>
          </cell>
        </row>
        <row r="211">
          <cell r="B211" t="str">
            <v/>
          </cell>
        </row>
        <row r="212">
          <cell r="B212" t="str">
            <v/>
          </cell>
        </row>
        <row r="213">
          <cell r="B213" t="str">
            <v/>
          </cell>
        </row>
        <row r="214">
          <cell r="B214" t="str">
            <v/>
          </cell>
        </row>
        <row r="215">
          <cell r="B215" t="str">
            <v/>
          </cell>
        </row>
        <row r="216">
          <cell r="B216" t="str">
            <v/>
          </cell>
        </row>
        <row r="217">
          <cell r="B217" t="str">
            <v/>
          </cell>
        </row>
        <row r="218">
          <cell r="B218" t="str">
            <v/>
          </cell>
        </row>
        <row r="219">
          <cell r="B219" t="str">
            <v/>
          </cell>
        </row>
        <row r="220">
          <cell r="B220" t="str">
            <v/>
          </cell>
        </row>
        <row r="221">
          <cell r="B221" t="str">
            <v/>
          </cell>
        </row>
        <row r="222">
          <cell r="B222" t="str">
            <v/>
          </cell>
        </row>
        <row r="223">
          <cell r="B223" t="str">
            <v/>
          </cell>
        </row>
        <row r="224">
          <cell r="B224" t="str">
            <v/>
          </cell>
        </row>
        <row r="225">
          <cell r="B225" t="str">
            <v/>
          </cell>
        </row>
        <row r="226">
          <cell r="B226" t="str">
            <v/>
          </cell>
        </row>
        <row r="227">
          <cell r="B227" t="str">
            <v/>
          </cell>
        </row>
        <row r="228">
          <cell r="B228" t="str">
            <v/>
          </cell>
        </row>
        <row r="229">
          <cell r="B229" t="str">
            <v/>
          </cell>
        </row>
        <row r="230">
          <cell r="B230" t="str">
            <v/>
          </cell>
        </row>
        <row r="231">
          <cell r="B231" t="str">
            <v/>
          </cell>
        </row>
        <row r="232">
          <cell r="B232" t="str">
            <v/>
          </cell>
        </row>
        <row r="233">
          <cell r="B233" t="str">
            <v/>
          </cell>
        </row>
        <row r="234">
          <cell r="B234" t="str">
            <v/>
          </cell>
        </row>
        <row r="235">
          <cell r="B235" t="str">
            <v/>
          </cell>
        </row>
        <row r="236">
          <cell r="B236" t="str">
            <v/>
          </cell>
        </row>
        <row r="237">
          <cell r="B237" t="str">
            <v/>
          </cell>
        </row>
        <row r="238">
          <cell r="B238" t="str">
            <v/>
          </cell>
        </row>
        <row r="239">
          <cell r="B239" t="str">
            <v/>
          </cell>
        </row>
        <row r="240">
          <cell r="B240" t="str">
            <v/>
          </cell>
        </row>
        <row r="241">
          <cell r="B241" t="str">
            <v/>
          </cell>
        </row>
        <row r="242">
          <cell r="B242" t="str">
            <v/>
          </cell>
        </row>
        <row r="243">
          <cell r="B243" t="str">
            <v/>
          </cell>
        </row>
        <row r="244">
          <cell r="B244" t="str">
            <v/>
          </cell>
        </row>
        <row r="245">
          <cell r="B245" t="str">
            <v/>
          </cell>
        </row>
        <row r="246">
          <cell r="B246" t="str">
            <v/>
          </cell>
        </row>
        <row r="247">
          <cell r="B247" t="str">
            <v/>
          </cell>
        </row>
        <row r="248">
          <cell r="B248" t="str">
            <v/>
          </cell>
        </row>
        <row r="249">
          <cell r="B249" t="str">
            <v/>
          </cell>
        </row>
        <row r="250">
          <cell r="B250" t="str">
            <v/>
          </cell>
        </row>
        <row r="251">
          <cell r="B251" t="str">
            <v/>
          </cell>
        </row>
        <row r="252">
          <cell r="B252" t="str">
            <v/>
          </cell>
        </row>
        <row r="253">
          <cell r="B253" t="str">
            <v/>
          </cell>
        </row>
        <row r="254">
          <cell r="B254" t="str">
            <v/>
          </cell>
        </row>
        <row r="255">
          <cell r="B255" t="str">
            <v/>
          </cell>
        </row>
        <row r="256">
          <cell r="B256" t="str">
            <v/>
          </cell>
        </row>
        <row r="257">
          <cell r="B257" t="str">
            <v/>
          </cell>
        </row>
        <row r="258">
          <cell r="B258" t="str">
            <v/>
          </cell>
        </row>
        <row r="259">
          <cell r="B259" t="str">
            <v/>
          </cell>
        </row>
        <row r="260">
          <cell r="B260" t="str">
            <v/>
          </cell>
        </row>
        <row r="261">
          <cell r="B261" t="str">
            <v/>
          </cell>
        </row>
        <row r="262">
          <cell r="B262" t="str">
            <v/>
          </cell>
        </row>
        <row r="263">
          <cell r="B263" t="str">
            <v/>
          </cell>
        </row>
        <row r="264">
          <cell r="B264" t="str">
            <v/>
          </cell>
        </row>
        <row r="265">
          <cell r="B265" t="str">
            <v/>
          </cell>
        </row>
        <row r="266">
          <cell r="B266" t="str">
            <v/>
          </cell>
        </row>
        <row r="267">
          <cell r="B267" t="str">
            <v/>
          </cell>
        </row>
        <row r="268">
          <cell r="B268" t="str">
            <v/>
          </cell>
        </row>
        <row r="269">
          <cell r="B269" t="str">
            <v/>
          </cell>
        </row>
        <row r="270">
          <cell r="B270" t="str">
            <v/>
          </cell>
        </row>
        <row r="271">
          <cell r="B271" t="str">
            <v/>
          </cell>
        </row>
        <row r="272">
          <cell r="B272" t="str">
            <v/>
          </cell>
        </row>
        <row r="273">
          <cell r="B273" t="str">
            <v/>
          </cell>
        </row>
        <row r="274">
          <cell r="B274" t="str">
            <v/>
          </cell>
        </row>
        <row r="275">
          <cell r="B275" t="str">
            <v/>
          </cell>
        </row>
        <row r="276">
          <cell r="B276" t="str">
            <v/>
          </cell>
        </row>
        <row r="277">
          <cell r="B277" t="str">
            <v/>
          </cell>
        </row>
        <row r="278">
          <cell r="B278" t="str">
            <v/>
          </cell>
        </row>
        <row r="279">
          <cell r="B279" t="str">
            <v/>
          </cell>
        </row>
        <row r="280">
          <cell r="B280" t="str">
            <v/>
          </cell>
        </row>
        <row r="281">
          <cell r="B281" t="str">
            <v/>
          </cell>
        </row>
        <row r="282">
          <cell r="B282" t="str">
            <v/>
          </cell>
        </row>
        <row r="283">
          <cell r="B283" t="str">
            <v/>
          </cell>
        </row>
        <row r="284">
          <cell r="B284" t="str">
            <v/>
          </cell>
        </row>
        <row r="285">
          <cell r="B285" t="str">
            <v/>
          </cell>
        </row>
        <row r="286">
          <cell r="B286" t="str">
            <v/>
          </cell>
        </row>
        <row r="287">
          <cell r="B287" t="str">
            <v/>
          </cell>
        </row>
        <row r="288">
          <cell r="B288" t="str">
            <v/>
          </cell>
        </row>
        <row r="289">
          <cell r="B289" t="str">
            <v/>
          </cell>
        </row>
        <row r="290">
          <cell r="B290" t="str">
            <v/>
          </cell>
        </row>
        <row r="291">
          <cell r="B291" t="str">
            <v/>
          </cell>
        </row>
        <row r="292">
          <cell r="B292" t="str">
            <v/>
          </cell>
        </row>
        <row r="293">
          <cell r="B293" t="str">
            <v/>
          </cell>
        </row>
        <row r="294">
          <cell r="B294" t="str">
            <v/>
          </cell>
        </row>
        <row r="295">
          <cell r="B295" t="str">
            <v/>
          </cell>
        </row>
        <row r="296">
          <cell r="B296" t="str">
            <v/>
          </cell>
        </row>
        <row r="297">
          <cell r="B297" t="str">
            <v/>
          </cell>
        </row>
        <row r="298">
          <cell r="B298" t="str">
            <v/>
          </cell>
        </row>
        <row r="299">
          <cell r="B299" t="str">
            <v/>
          </cell>
        </row>
        <row r="300">
          <cell r="B300" t="str">
            <v/>
          </cell>
        </row>
        <row r="301">
          <cell r="B301" t="str">
            <v/>
          </cell>
        </row>
        <row r="302">
          <cell r="B302" t="str">
            <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CESOS"/>
      <sheetName val="CONTRATISTAS"/>
      <sheetName val="CONTRATOS"/>
      <sheetName val="MODIFICACIONES"/>
      <sheetName val="ORDENES_DE_COMPRA"/>
      <sheetName val="BASE_SIRECI"/>
      <sheetName val="Listas_SIRECI"/>
    </sheetNames>
    <sheetDataSet>
      <sheetData sheetId="0">
        <row r="1">
          <cell r="B1">
            <v>2</v>
          </cell>
        </row>
        <row r="3">
          <cell r="H3" t="str">
            <v>BORRADOR</v>
          </cell>
        </row>
        <row r="4">
          <cell r="H4" t="str">
            <v>EN REVISIÓN</v>
          </cell>
        </row>
        <row r="5">
          <cell r="H5" t="str">
            <v>CONVOCADO</v>
          </cell>
        </row>
        <row r="6">
          <cell r="H6" t="str">
            <v>ADJUDICADO</v>
          </cell>
        </row>
        <row r="7">
          <cell r="H7" t="str">
            <v>CELEBRADO</v>
          </cell>
        </row>
        <row r="8">
          <cell r="H8" t="str">
            <v>EN EJECUCIÓN</v>
          </cell>
        </row>
        <row r="9">
          <cell r="H9" t="str">
            <v>TERMINADO NORMAL</v>
          </cell>
        </row>
        <row r="10">
          <cell r="H10" t="str">
            <v>LIQUIDADO</v>
          </cell>
        </row>
        <row r="11">
          <cell r="H11" t="str">
            <v>PENDIENTE POR LIQUIDAR</v>
          </cell>
        </row>
        <row r="12">
          <cell r="H12" t="str">
            <v>TERMINADO ANORMAL - CANCELADO / LIQUIDADO UNILATERAL</v>
          </cell>
        </row>
        <row r="13">
          <cell r="H13">
            <v>0</v>
          </cell>
        </row>
        <row r="14">
          <cell r="H14">
            <v>0</v>
          </cell>
        </row>
        <row r="15">
          <cell r="H15">
            <v>0</v>
          </cell>
        </row>
        <row r="16">
          <cell r="H16">
            <v>0</v>
          </cell>
        </row>
        <row r="17">
          <cell r="H17">
            <v>0</v>
          </cell>
        </row>
        <row r="18">
          <cell r="H18">
            <v>0</v>
          </cell>
        </row>
        <row r="19">
          <cell r="H19">
            <v>0</v>
          </cell>
        </row>
        <row r="20">
          <cell r="H20">
            <v>0</v>
          </cell>
        </row>
        <row r="21">
          <cell r="H21">
            <v>0</v>
          </cell>
        </row>
        <row r="22">
          <cell r="H22">
            <v>0</v>
          </cell>
        </row>
        <row r="23">
          <cell r="H23">
            <v>0</v>
          </cell>
        </row>
        <row r="24">
          <cell r="H24">
            <v>0</v>
          </cell>
        </row>
        <row r="25">
          <cell r="H25">
            <v>0</v>
          </cell>
        </row>
        <row r="26">
          <cell r="H26">
            <v>0</v>
          </cell>
        </row>
        <row r="27">
          <cell r="H27">
            <v>0</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CESOS"/>
      <sheetName val="CONTRATISTAS"/>
      <sheetName val="CONTRATOS"/>
      <sheetName val="MODIFICACIONES"/>
      <sheetName val="ORDENES_DE_COMPRA"/>
      <sheetName val="BASE_SIRECI"/>
      <sheetName val="Listas_SIRECI"/>
    </sheetNames>
    <sheetDataSet>
      <sheetData sheetId="0"/>
      <sheetData sheetId="1">
        <row r="3">
          <cell r="B3" t="str">
            <v>CD-87-001-2020</v>
          </cell>
        </row>
        <row r="4">
          <cell r="B4" t="str">
            <v>CD-87-002-2020</v>
          </cell>
        </row>
        <row r="5">
          <cell r="B5" t="str">
            <v>IMC-87-001-2020</v>
          </cell>
        </row>
        <row r="6">
          <cell r="B6" t="str">
            <v>AMP-87-001-2020</v>
          </cell>
        </row>
        <row r="7">
          <cell r="B7" t="str">
            <v>SASI-87-001-2020</v>
          </cell>
        </row>
        <row r="8">
          <cell r="B8" t="str">
            <v>IMC-87-002-2020</v>
          </cell>
        </row>
        <row r="9">
          <cell r="B9" t="str">
            <v>IMC-87-003-2020</v>
          </cell>
        </row>
        <row r="10">
          <cell r="B10" t="str">
            <v>AMP-87-002-2020</v>
          </cell>
        </row>
        <row r="11">
          <cell r="B11" t="str">
            <v>IMC-87-004-2020</v>
          </cell>
        </row>
        <row r="12">
          <cell r="B12" t="str">
            <v>IMC-87-005-2020</v>
          </cell>
        </row>
        <row r="13">
          <cell r="B13" t="str">
            <v>IMC-87-006-2020</v>
          </cell>
        </row>
        <row r="14">
          <cell r="B14" t="str">
            <v>IMC-87-007-2020</v>
          </cell>
        </row>
        <row r="15">
          <cell r="B15" t="str">
            <v/>
          </cell>
        </row>
        <row r="16">
          <cell r="B16" t="str">
            <v/>
          </cell>
        </row>
        <row r="17">
          <cell r="B17" t="str">
            <v/>
          </cell>
        </row>
        <row r="18">
          <cell r="B18" t="str">
            <v/>
          </cell>
        </row>
        <row r="19">
          <cell r="B19" t="str">
            <v/>
          </cell>
        </row>
        <row r="20">
          <cell r="B20" t="str">
            <v/>
          </cell>
        </row>
        <row r="21">
          <cell r="B21" t="str">
            <v/>
          </cell>
        </row>
        <row r="22">
          <cell r="B22" t="str">
            <v/>
          </cell>
        </row>
        <row r="23">
          <cell r="B23" t="str">
            <v/>
          </cell>
        </row>
        <row r="24">
          <cell r="B24" t="str">
            <v/>
          </cell>
        </row>
        <row r="25">
          <cell r="B25" t="str">
            <v/>
          </cell>
        </row>
        <row r="26">
          <cell r="B26" t="str">
            <v/>
          </cell>
        </row>
        <row r="27">
          <cell r="B27" t="str">
            <v/>
          </cell>
        </row>
        <row r="28">
          <cell r="B28" t="str">
            <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
          </cell>
        </row>
        <row r="117">
          <cell r="B117" t="str">
            <v/>
          </cell>
        </row>
        <row r="118">
          <cell r="B118" t="str">
            <v/>
          </cell>
        </row>
        <row r="119">
          <cell r="B119" t="str">
            <v/>
          </cell>
        </row>
        <row r="120">
          <cell r="B120" t="str">
            <v/>
          </cell>
        </row>
        <row r="121">
          <cell r="B121" t="str">
            <v/>
          </cell>
        </row>
        <row r="122">
          <cell r="B122" t="str">
            <v/>
          </cell>
        </row>
        <row r="123">
          <cell r="B123" t="str">
            <v/>
          </cell>
        </row>
        <row r="124">
          <cell r="B124" t="str">
            <v/>
          </cell>
        </row>
        <row r="125">
          <cell r="B125" t="str">
            <v/>
          </cell>
        </row>
        <row r="126">
          <cell r="B126" t="str">
            <v/>
          </cell>
        </row>
        <row r="127">
          <cell r="B127" t="str">
            <v/>
          </cell>
        </row>
        <row r="128">
          <cell r="B128" t="str">
            <v/>
          </cell>
        </row>
        <row r="129">
          <cell r="B129" t="str">
            <v/>
          </cell>
        </row>
        <row r="130">
          <cell r="B130" t="str">
            <v/>
          </cell>
        </row>
        <row r="131">
          <cell r="B131" t="str">
            <v/>
          </cell>
        </row>
        <row r="132">
          <cell r="B132" t="str">
            <v/>
          </cell>
        </row>
        <row r="133">
          <cell r="B133" t="str">
            <v/>
          </cell>
        </row>
        <row r="134">
          <cell r="B134" t="str">
            <v/>
          </cell>
        </row>
        <row r="135">
          <cell r="B135" t="str">
            <v/>
          </cell>
        </row>
        <row r="136">
          <cell r="B136" t="str">
            <v/>
          </cell>
        </row>
        <row r="137">
          <cell r="B137" t="str">
            <v/>
          </cell>
        </row>
        <row r="138">
          <cell r="B138" t="str">
            <v/>
          </cell>
        </row>
        <row r="139">
          <cell r="B139" t="str">
            <v/>
          </cell>
        </row>
        <row r="140">
          <cell r="B140" t="str">
            <v/>
          </cell>
        </row>
        <row r="141">
          <cell r="B141" t="str">
            <v/>
          </cell>
        </row>
        <row r="142">
          <cell r="B142" t="str">
            <v/>
          </cell>
        </row>
        <row r="143">
          <cell r="B143" t="str">
            <v/>
          </cell>
        </row>
        <row r="144">
          <cell r="B144" t="str">
            <v/>
          </cell>
        </row>
        <row r="145">
          <cell r="B145" t="str">
            <v/>
          </cell>
        </row>
        <row r="146">
          <cell r="B146" t="str">
            <v/>
          </cell>
        </row>
        <row r="147">
          <cell r="B147" t="str">
            <v/>
          </cell>
        </row>
        <row r="148">
          <cell r="B148" t="str">
            <v/>
          </cell>
        </row>
        <row r="149">
          <cell r="B149" t="str">
            <v/>
          </cell>
        </row>
        <row r="150">
          <cell r="B150" t="str">
            <v/>
          </cell>
        </row>
        <row r="151">
          <cell r="B151" t="str">
            <v/>
          </cell>
        </row>
        <row r="152">
          <cell r="B152" t="str">
            <v/>
          </cell>
        </row>
        <row r="153">
          <cell r="B153" t="str">
            <v/>
          </cell>
        </row>
        <row r="154">
          <cell r="B154" t="str">
            <v/>
          </cell>
        </row>
        <row r="155">
          <cell r="B155" t="str">
            <v/>
          </cell>
        </row>
        <row r="156">
          <cell r="B156" t="str">
            <v/>
          </cell>
        </row>
        <row r="157">
          <cell r="B157" t="str">
            <v/>
          </cell>
        </row>
        <row r="158">
          <cell r="B158" t="str">
            <v/>
          </cell>
        </row>
        <row r="159">
          <cell r="B159" t="str">
            <v/>
          </cell>
        </row>
        <row r="160">
          <cell r="B160" t="str">
            <v/>
          </cell>
        </row>
        <row r="161">
          <cell r="B161" t="str">
            <v/>
          </cell>
        </row>
        <row r="162">
          <cell r="B162" t="str">
            <v/>
          </cell>
        </row>
        <row r="163">
          <cell r="B163" t="str">
            <v/>
          </cell>
        </row>
        <row r="164">
          <cell r="B164" t="str">
            <v/>
          </cell>
        </row>
        <row r="165">
          <cell r="B165" t="str">
            <v/>
          </cell>
        </row>
        <row r="166">
          <cell r="B166" t="str">
            <v/>
          </cell>
        </row>
        <row r="167">
          <cell r="B167" t="str">
            <v/>
          </cell>
        </row>
        <row r="168">
          <cell r="B168" t="str">
            <v/>
          </cell>
        </row>
        <row r="169">
          <cell r="B169" t="str">
            <v/>
          </cell>
        </row>
        <row r="170">
          <cell r="B170" t="str">
            <v/>
          </cell>
        </row>
        <row r="171">
          <cell r="B171" t="str">
            <v/>
          </cell>
        </row>
        <row r="172">
          <cell r="B172" t="str">
            <v/>
          </cell>
        </row>
        <row r="173">
          <cell r="B173" t="str">
            <v/>
          </cell>
        </row>
        <row r="174">
          <cell r="B174" t="str">
            <v/>
          </cell>
        </row>
        <row r="175">
          <cell r="B175" t="str">
            <v/>
          </cell>
        </row>
        <row r="176">
          <cell r="B176" t="str">
            <v/>
          </cell>
        </row>
        <row r="177">
          <cell r="B177" t="str">
            <v/>
          </cell>
        </row>
        <row r="178">
          <cell r="B178" t="str">
            <v/>
          </cell>
        </row>
        <row r="179">
          <cell r="B179" t="str">
            <v/>
          </cell>
        </row>
        <row r="180">
          <cell r="B180" t="str">
            <v/>
          </cell>
        </row>
        <row r="181">
          <cell r="B181" t="str">
            <v/>
          </cell>
        </row>
        <row r="182">
          <cell r="B182" t="str">
            <v/>
          </cell>
        </row>
        <row r="183">
          <cell r="B183" t="str">
            <v/>
          </cell>
        </row>
        <row r="184">
          <cell r="B184" t="str">
            <v/>
          </cell>
        </row>
        <row r="185">
          <cell r="B185" t="str">
            <v/>
          </cell>
        </row>
        <row r="186">
          <cell r="B186" t="str">
            <v/>
          </cell>
        </row>
        <row r="187">
          <cell r="B187" t="str">
            <v/>
          </cell>
        </row>
        <row r="188">
          <cell r="B188" t="str">
            <v/>
          </cell>
        </row>
        <row r="189">
          <cell r="B189" t="str">
            <v/>
          </cell>
        </row>
        <row r="190">
          <cell r="B190" t="str">
            <v/>
          </cell>
        </row>
        <row r="191">
          <cell r="B191" t="str">
            <v/>
          </cell>
        </row>
        <row r="192">
          <cell r="B192" t="str">
            <v/>
          </cell>
        </row>
        <row r="193">
          <cell r="B193" t="str">
            <v/>
          </cell>
        </row>
        <row r="194">
          <cell r="B194" t="str">
            <v/>
          </cell>
        </row>
        <row r="195">
          <cell r="B195" t="str">
            <v/>
          </cell>
        </row>
        <row r="196">
          <cell r="B196" t="str">
            <v/>
          </cell>
        </row>
        <row r="197">
          <cell r="B197" t="str">
            <v/>
          </cell>
        </row>
        <row r="198">
          <cell r="B198" t="str">
            <v/>
          </cell>
        </row>
        <row r="199">
          <cell r="B199" t="str">
            <v/>
          </cell>
        </row>
        <row r="200">
          <cell r="B200" t="str">
            <v/>
          </cell>
        </row>
        <row r="201">
          <cell r="B201" t="str">
            <v/>
          </cell>
        </row>
        <row r="202">
          <cell r="B202" t="str">
            <v/>
          </cell>
        </row>
        <row r="203">
          <cell r="B203" t="str">
            <v/>
          </cell>
        </row>
        <row r="204">
          <cell r="B204" t="str">
            <v/>
          </cell>
        </row>
        <row r="205">
          <cell r="B205" t="str">
            <v/>
          </cell>
        </row>
        <row r="206">
          <cell r="B206" t="str">
            <v/>
          </cell>
        </row>
        <row r="207">
          <cell r="B207" t="str">
            <v/>
          </cell>
        </row>
        <row r="208">
          <cell r="B208" t="str">
            <v/>
          </cell>
        </row>
        <row r="209">
          <cell r="B209" t="str">
            <v/>
          </cell>
        </row>
        <row r="210">
          <cell r="B210" t="str">
            <v/>
          </cell>
        </row>
        <row r="211">
          <cell r="B211" t="str">
            <v/>
          </cell>
        </row>
        <row r="212">
          <cell r="B212" t="str">
            <v/>
          </cell>
        </row>
        <row r="213">
          <cell r="B213" t="str">
            <v/>
          </cell>
        </row>
        <row r="214">
          <cell r="B214" t="str">
            <v/>
          </cell>
        </row>
        <row r="215">
          <cell r="B215" t="str">
            <v/>
          </cell>
        </row>
        <row r="216">
          <cell r="B216" t="str">
            <v/>
          </cell>
        </row>
        <row r="217">
          <cell r="B217" t="str">
            <v/>
          </cell>
        </row>
        <row r="218">
          <cell r="B218" t="str">
            <v/>
          </cell>
        </row>
        <row r="219">
          <cell r="B219" t="str">
            <v/>
          </cell>
        </row>
        <row r="220">
          <cell r="B220" t="str">
            <v/>
          </cell>
        </row>
        <row r="221">
          <cell r="B221" t="str">
            <v/>
          </cell>
        </row>
        <row r="222">
          <cell r="B222" t="str">
            <v/>
          </cell>
        </row>
        <row r="223">
          <cell r="B223" t="str">
            <v/>
          </cell>
        </row>
        <row r="224">
          <cell r="B224" t="str">
            <v/>
          </cell>
        </row>
        <row r="225">
          <cell r="B225" t="str">
            <v/>
          </cell>
        </row>
        <row r="226">
          <cell r="B226" t="str">
            <v/>
          </cell>
        </row>
        <row r="227">
          <cell r="B227" t="str">
            <v/>
          </cell>
        </row>
        <row r="228">
          <cell r="B228" t="str">
            <v/>
          </cell>
        </row>
        <row r="229">
          <cell r="B229" t="str">
            <v/>
          </cell>
        </row>
        <row r="230">
          <cell r="B230" t="str">
            <v/>
          </cell>
        </row>
        <row r="231">
          <cell r="B231" t="str">
            <v/>
          </cell>
        </row>
        <row r="232">
          <cell r="B232" t="str">
            <v/>
          </cell>
        </row>
        <row r="233">
          <cell r="B233" t="str">
            <v/>
          </cell>
        </row>
        <row r="234">
          <cell r="B234" t="str">
            <v/>
          </cell>
        </row>
        <row r="235">
          <cell r="B235" t="str">
            <v/>
          </cell>
        </row>
        <row r="236">
          <cell r="B236" t="str">
            <v/>
          </cell>
        </row>
        <row r="237">
          <cell r="B237" t="str">
            <v/>
          </cell>
        </row>
        <row r="238">
          <cell r="B238" t="str">
            <v/>
          </cell>
        </row>
        <row r="239">
          <cell r="B239" t="str">
            <v/>
          </cell>
        </row>
        <row r="240">
          <cell r="B240" t="str">
            <v/>
          </cell>
        </row>
        <row r="241">
          <cell r="B241" t="str">
            <v/>
          </cell>
        </row>
        <row r="242">
          <cell r="B242" t="str">
            <v/>
          </cell>
        </row>
        <row r="243">
          <cell r="B243" t="str">
            <v/>
          </cell>
        </row>
        <row r="244">
          <cell r="B244" t="str">
            <v/>
          </cell>
        </row>
        <row r="245">
          <cell r="B245" t="str">
            <v/>
          </cell>
        </row>
        <row r="246">
          <cell r="B246" t="str">
            <v/>
          </cell>
        </row>
        <row r="247">
          <cell r="B247" t="str">
            <v/>
          </cell>
        </row>
        <row r="248">
          <cell r="B248" t="str">
            <v/>
          </cell>
        </row>
        <row r="249">
          <cell r="B249" t="str">
            <v/>
          </cell>
        </row>
        <row r="250">
          <cell r="B250" t="str">
            <v/>
          </cell>
        </row>
        <row r="251">
          <cell r="B251" t="str">
            <v/>
          </cell>
        </row>
        <row r="252">
          <cell r="B252" t="str">
            <v/>
          </cell>
        </row>
        <row r="253">
          <cell r="B253" t="str">
            <v/>
          </cell>
        </row>
        <row r="254">
          <cell r="B254" t="str">
            <v/>
          </cell>
        </row>
        <row r="255">
          <cell r="B255" t="str">
            <v/>
          </cell>
        </row>
        <row r="256">
          <cell r="B256" t="str">
            <v/>
          </cell>
        </row>
        <row r="257">
          <cell r="B257" t="str">
            <v/>
          </cell>
        </row>
        <row r="258">
          <cell r="B258" t="str">
            <v/>
          </cell>
        </row>
        <row r="259">
          <cell r="B259" t="str">
            <v/>
          </cell>
        </row>
        <row r="260">
          <cell r="B260" t="str">
            <v/>
          </cell>
        </row>
        <row r="261">
          <cell r="B261" t="str">
            <v/>
          </cell>
        </row>
        <row r="262">
          <cell r="B262" t="str">
            <v/>
          </cell>
        </row>
        <row r="263">
          <cell r="B263" t="str">
            <v/>
          </cell>
        </row>
        <row r="264">
          <cell r="B264" t="str">
            <v/>
          </cell>
        </row>
        <row r="265">
          <cell r="B265" t="str">
            <v/>
          </cell>
        </row>
        <row r="266">
          <cell r="B266" t="str">
            <v/>
          </cell>
        </row>
        <row r="267">
          <cell r="B267" t="str">
            <v/>
          </cell>
        </row>
        <row r="268">
          <cell r="B268" t="str">
            <v/>
          </cell>
        </row>
        <row r="269">
          <cell r="B269" t="str">
            <v/>
          </cell>
        </row>
        <row r="270">
          <cell r="B270" t="str">
            <v/>
          </cell>
        </row>
        <row r="271">
          <cell r="B271" t="str">
            <v/>
          </cell>
        </row>
        <row r="272">
          <cell r="B272" t="str">
            <v/>
          </cell>
        </row>
        <row r="273">
          <cell r="B273" t="str">
            <v/>
          </cell>
        </row>
        <row r="274">
          <cell r="B274" t="str">
            <v/>
          </cell>
        </row>
        <row r="275">
          <cell r="B275" t="str">
            <v/>
          </cell>
        </row>
        <row r="276">
          <cell r="B276" t="str">
            <v/>
          </cell>
        </row>
        <row r="277">
          <cell r="B277" t="str">
            <v/>
          </cell>
        </row>
        <row r="278">
          <cell r="B278" t="str">
            <v/>
          </cell>
        </row>
        <row r="279">
          <cell r="B279" t="str">
            <v/>
          </cell>
        </row>
        <row r="280">
          <cell r="B280" t="str">
            <v/>
          </cell>
        </row>
        <row r="281">
          <cell r="B281" t="str">
            <v/>
          </cell>
        </row>
        <row r="282">
          <cell r="B282" t="str">
            <v/>
          </cell>
        </row>
        <row r="283">
          <cell r="B283" t="str">
            <v/>
          </cell>
        </row>
        <row r="284">
          <cell r="B284" t="str">
            <v/>
          </cell>
        </row>
        <row r="285">
          <cell r="B285" t="str">
            <v/>
          </cell>
        </row>
        <row r="286">
          <cell r="B286" t="str">
            <v/>
          </cell>
        </row>
        <row r="287">
          <cell r="B287" t="str">
            <v/>
          </cell>
        </row>
        <row r="288">
          <cell r="B288" t="str">
            <v/>
          </cell>
        </row>
        <row r="289">
          <cell r="B289" t="str">
            <v/>
          </cell>
        </row>
        <row r="290">
          <cell r="B290" t="str">
            <v/>
          </cell>
        </row>
        <row r="291">
          <cell r="B291" t="str">
            <v/>
          </cell>
        </row>
        <row r="292">
          <cell r="B292" t="str">
            <v/>
          </cell>
        </row>
        <row r="293">
          <cell r="B293" t="str">
            <v/>
          </cell>
        </row>
        <row r="294">
          <cell r="B294" t="str">
            <v/>
          </cell>
        </row>
        <row r="295">
          <cell r="B295" t="str">
            <v/>
          </cell>
        </row>
        <row r="296">
          <cell r="B296" t="str">
            <v/>
          </cell>
        </row>
        <row r="297">
          <cell r="B297" t="str">
            <v/>
          </cell>
        </row>
        <row r="298">
          <cell r="B298" t="str">
            <v/>
          </cell>
        </row>
        <row r="299">
          <cell r="B299" t="str">
            <v/>
          </cell>
        </row>
        <row r="300">
          <cell r="B300" t="str">
            <v/>
          </cell>
        </row>
        <row r="301">
          <cell r="B301" t="str">
            <v/>
          </cell>
        </row>
        <row r="302">
          <cell r="B302" t="str">
            <v/>
          </cell>
        </row>
      </sheetData>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Giselle Andrea Quintero Suarez" id="{450283EA-5C1D-427A-8FB3-8F0815620F80}" userId="S::gquinteros2@dian.gov.co::88970b1e-ecec-4e61-be34-d9a73ef2dcc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 dT="2023-01-13T22:08:46.09" personId="{450283EA-5C1D-427A-8FB3-8F0815620F80}" id="{0DF91820-6458-44C7-9599-F8C4177ADED1}">
    <text>Actualizar el objeto a contratar, las fechas estimadas y el valor del mismo.</text>
  </threadedComment>
  <threadedComment ref="A24" dT="2023-01-14T01:36:19.08" personId="{450283EA-5C1D-427A-8FB3-8F0815620F80}" id="{1EA9231A-B05E-4CF1-A9BB-A7540B7E9D41}" parentId="{0DF91820-6458-44C7-9599-F8C4177ADED1}">
    <text>Ya tenia asociado contrato, no se pudo actualizar</text>
  </threadedComment>
  <threadedComment ref="A92" dT="2023-01-14T00:02:49.80" personId="{450283EA-5C1D-427A-8FB3-8F0815620F80}" id="{80C676CF-3431-418B-8998-3918D04B2264}">
    <text>Eliminar valor vigencia futura, modificar valor total estimado, actualizar cronograma del proceso</text>
  </threadedComment>
  <threadedComment ref="A93" dT="2023-01-14T00:09:31.09" personId="{450283EA-5C1D-427A-8FB3-8F0815620F80}" id="{FAD9EAD4-0539-467B-BA80-AD56CA0F37B5}">
    <text>Actualizar cronograma del proceso</text>
  </threadedComment>
  <threadedComment ref="A96" dT="2023-01-12T19:54:22.96" personId="{450283EA-5C1D-427A-8FB3-8F0815620F80}" id="{F54E60D5-77C7-4FE6-822E-A59532482BD4}">
    <text>Modificación valores, se elimina vigencia futura</text>
  </threadedComment>
  <threadedComment ref="A97" dT="2023-01-12T19:55:03.60" personId="{450283EA-5C1D-427A-8FB3-8F0815620F80}" id="{9D8C4A89-DF03-4F7E-A1F5-9C4390CB328A}">
    <text xml:space="preserve">Se modifican fechas, valor total y cambia valor 2023 y vigencia futura
</text>
  </threadedComment>
  <threadedComment ref="A108" dT="2023-01-12T21:38:51.14" personId="{450283EA-5C1D-427A-8FB3-8F0815620F80}" id="{87EF6652-FC2F-45FD-B3DD-0EAAB291BA0D}">
    <text>Modificar Objeto</text>
  </threadedComment>
  <threadedComment ref="A108" dT="2023-01-12T21:39:40.53" personId="{450283EA-5C1D-427A-8FB3-8F0815620F80}" id="{643B5999-070F-4CF4-A708-0C93F61EBD26}" parentId="{87EF6652-FC2F-45FD-B3DD-0EAAB291BA0D}">
    <text xml:space="preserve">y modificar valor 
</text>
  </threadedComment>
  <threadedComment ref="A108" dT="2023-01-12T21:43:58.19" personId="{450283EA-5C1D-427A-8FB3-8F0815620F80}" id="{B156298A-3E4D-4455-B482-6C37B70EB2F6}" parentId="{87EF6652-FC2F-45FD-B3DD-0EAAB291BA0D}">
    <text>Se cambia la modalidad</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dmancholav@dian.gov.co" TargetMode="External"/><Relationship Id="rId21" Type="http://schemas.openxmlformats.org/officeDocument/2006/relationships/hyperlink" Target="mailto:dmancholav@dian.gov.co" TargetMode="External"/><Relationship Id="rId42" Type="http://schemas.openxmlformats.org/officeDocument/2006/relationships/hyperlink" Target="mailto:abonillac@dian.gov.co" TargetMode="External"/><Relationship Id="rId47" Type="http://schemas.openxmlformats.org/officeDocument/2006/relationships/hyperlink" Target="mailto:malzatev@dian.gov.co" TargetMode="External"/><Relationship Id="rId63" Type="http://schemas.openxmlformats.org/officeDocument/2006/relationships/hyperlink" Target="mailto:dchaparrom@dian.gov.co" TargetMode="External"/><Relationship Id="rId68" Type="http://schemas.openxmlformats.org/officeDocument/2006/relationships/hyperlink" Target="mailto:lcrhernandez@dian.gov.co" TargetMode="External"/><Relationship Id="rId84" Type="http://schemas.openxmlformats.org/officeDocument/2006/relationships/hyperlink" Target="mailto:lvalerov@dian.gov.co" TargetMode="External"/><Relationship Id="rId89" Type="http://schemas.openxmlformats.org/officeDocument/2006/relationships/hyperlink" Target="mailto:lvalerov@dian.gov.co" TargetMode="External"/><Relationship Id="rId16" Type="http://schemas.openxmlformats.org/officeDocument/2006/relationships/hyperlink" Target="mailto:dmancholav@dian.gov.co" TargetMode="External"/><Relationship Id="rId11" Type="http://schemas.openxmlformats.org/officeDocument/2006/relationships/hyperlink" Target="mailto:mmarentess@dian.gov.co" TargetMode="External"/><Relationship Id="rId32" Type="http://schemas.openxmlformats.org/officeDocument/2006/relationships/hyperlink" Target="mailto:abonillac@dian.gov.co" TargetMode="External"/><Relationship Id="rId37" Type="http://schemas.openxmlformats.org/officeDocument/2006/relationships/hyperlink" Target="mailto:abonillac@dian.gov.co" TargetMode="External"/><Relationship Id="rId53" Type="http://schemas.openxmlformats.org/officeDocument/2006/relationships/hyperlink" Target="mailto:malzatev@dian.gov.co" TargetMode="External"/><Relationship Id="rId58" Type="http://schemas.openxmlformats.org/officeDocument/2006/relationships/hyperlink" Target="mailto:malzatev@dian.gov.co" TargetMode="External"/><Relationship Id="rId74" Type="http://schemas.openxmlformats.org/officeDocument/2006/relationships/hyperlink" Target="mailto:mmancholab@dian.gov.co" TargetMode="External"/><Relationship Id="rId79" Type="http://schemas.openxmlformats.org/officeDocument/2006/relationships/hyperlink" Target="mailto:dmancholav@dian.gov.co" TargetMode="External"/><Relationship Id="rId102" Type="http://schemas.openxmlformats.org/officeDocument/2006/relationships/printerSettings" Target="../printerSettings/printerSettings1.bin"/><Relationship Id="rId5" Type="http://schemas.openxmlformats.org/officeDocument/2006/relationships/hyperlink" Target="mailto:scadenas@dian.gov.co" TargetMode="External"/><Relationship Id="rId90" Type="http://schemas.openxmlformats.org/officeDocument/2006/relationships/hyperlink" Target="mailto:lvalerov@dian.gov.co" TargetMode="External"/><Relationship Id="rId95" Type="http://schemas.openxmlformats.org/officeDocument/2006/relationships/hyperlink" Target="mailto:lvalerov@dian.gov.co" TargetMode="External"/><Relationship Id="rId22" Type="http://schemas.openxmlformats.org/officeDocument/2006/relationships/hyperlink" Target="mailto:dmancholav@dian.gov.co" TargetMode="External"/><Relationship Id="rId27" Type="http://schemas.openxmlformats.org/officeDocument/2006/relationships/hyperlink" Target="mailto:rarbelaeza@dian.gov.co" TargetMode="External"/><Relationship Id="rId43" Type="http://schemas.openxmlformats.org/officeDocument/2006/relationships/hyperlink" Target="mailto:abonillac@dian.gov.co" TargetMode="External"/><Relationship Id="rId48" Type="http://schemas.openxmlformats.org/officeDocument/2006/relationships/hyperlink" Target="mailto:malzatev@dian.gov.co" TargetMode="External"/><Relationship Id="rId64" Type="http://schemas.openxmlformats.org/officeDocument/2006/relationships/hyperlink" Target="mailto:jmedinah1@dian.gov.co" TargetMode="External"/><Relationship Id="rId69" Type="http://schemas.openxmlformats.org/officeDocument/2006/relationships/hyperlink" Target="mailto:lcrhernandez@dian.gov.co" TargetMode="External"/><Relationship Id="rId80" Type="http://schemas.openxmlformats.org/officeDocument/2006/relationships/hyperlink" Target="mailto:lvalerov@dian.gov.co" TargetMode="External"/><Relationship Id="rId85" Type="http://schemas.openxmlformats.org/officeDocument/2006/relationships/hyperlink" Target="mailto:lvalerov@dian.gov.co" TargetMode="External"/><Relationship Id="rId12" Type="http://schemas.openxmlformats.org/officeDocument/2006/relationships/hyperlink" Target="mailto:mmarentess@dian.gov.co" TargetMode="External"/><Relationship Id="rId17" Type="http://schemas.openxmlformats.org/officeDocument/2006/relationships/hyperlink" Target="mailto:dmancholav@dian.gov.co" TargetMode="External"/><Relationship Id="rId33" Type="http://schemas.openxmlformats.org/officeDocument/2006/relationships/hyperlink" Target="mailto:abonillac@dian.gov.co" TargetMode="External"/><Relationship Id="rId38" Type="http://schemas.openxmlformats.org/officeDocument/2006/relationships/hyperlink" Target="mailto:abonillac@dian.gov.co" TargetMode="External"/><Relationship Id="rId59" Type="http://schemas.openxmlformats.org/officeDocument/2006/relationships/hyperlink" Target="mailto:gsinisterrap@dian.gov.co" TargetMode="External"/><Relationship Id="rId103" Type="http://schemas.openxmlformats.org/officeDocument/2006/relationships/drawing" Target="../drawings/drawing1.xml"/><Relationship Id="rId20" Type="http://schemas.openxmlformats.org/officeDocument/2006/relationships/hyperlink" Target="mailto:dmancholav@dian.gov.co" TargetMode="External"/><Relationship Id="rId41" Type="http://schemas.openxmlformats.org/officeDocument/2006/relationships/hyperlink" Target="mailto:abonillac@dian.gov.co" TargetMode="External"/><Relationship Id="rId54" Type="http://schemas.openxmlformats.org/officeDocument/2006/relationships/hyperlink" Target="mailto:malzatev@dian.gov.co" TargetMode="External"/><Relationship Id="rId62" Type="http://schemas.openxmlformats.org/officeDocument/2006/relationships/hyperlink" Target="mailto:dchaparrom@dian.gov.co" TargetMode="External"/><Relationship Id="rId70" Type="http://schemas.openxmlformats.org/officeDocument/2006/relationships/hyperlink" Target="mailto:lcrhernandez@dian.gov.co" TargetMode="External"/><Relationship Id="rId75" Type="http://schemas.openxmlformats.org/officeDocument/2006/relationships/hyperlink" Target="mailto:mmancholab@dian.gov.co" TargetMode="External"/><Relationship Id="rId83" Type="http://schemas.openxmlformats.org/officeDocument/2006/relationships/hyperlink" Target="mailto:lvalerov@dian.gov.co" TargetMode="External"/><Relationship Id="rId88" Type="http://schemas.openxmlformats.org/officeDocument/2006/relationships/hyperlink" Target="mailto:lvalerov@dian.gov.co" TargetMode="External"/><Relationship Id="rId91" Type="http://schemas.openxmlformats.org/officeDocument/2006/relationships/hyperlink" Target="mailto:lvalerov@dian.gov.co" TargetMode="External"/><Relationship Id="rId96" Type="http://schemas.openxmlformats.org/officeDocument/2006/relationships/hyperlink" Target="mailto:lvalerov@dian.gov.co" TargetMode="External"/><Relationship Id="rId1" Type="http://schemas.openxmlformats.org/officeDocument/2006/relationships/hyperlink" Target="http://www.colombiacompra.gov.co/clasificador-de-bienes-y-servicios" TargetMode="External"/><Relationship Id="rId6" Type="http://schemas.openxmlformats.org/officeDocument/2006/relationships/hyperlink" Target="mailto:scadenas@dian.gov.co" TargetMode="External"/><Relationship Id="rId15" Type="http://schemas.openxmlformats.org/officeDocument/2006/relationships/hyperlink" Target="mailto:scadenas@dian.gov.co" TargetMode="External"/><Relationship Id="rId23" Type="http://schemas.openxmlformats.org/officeDocument/2006/relationships/hyperlink" Target="mailto:dmancholav@dian.gov.co" TargetMode="External"/><Relationship Id="rId28" Type="http://schemas.openxmlformats.org/officeDocument/2006/relationships/hyperlink" Target="mailto:rarbelaeza@dian.gov.co" TargetMode="External"/><Relationship Id="rId36" Type="http://schemas.openxmlformats.org/officeDocument/2006/relationships/hyperlink" Target="mailto:abonillac@dian.gov.co" TargetMode="External"/><Relationship Id="rId49" Type="http://schemas.openxmlformats.org/officeDocument/2006/relationships/hyperlink" Target="mailto:malzatev@dian.gov.co" TargetMode="External"/><Relationship Id="rId57" Type="http://schemas.openxmlformats.org/officeDocument/2006/relationships/hyperlink" Target="mailto:malzatev@dian.gov.co" TargetMode="External"/><Relationship Id="rId106" Type="http://schemas.microsoft.com/office/2017/10/relationships/threadedComment" Target="../threadedComments/threadedComment1.xml"/><Relationship Id="rId10" Type="http://schemas.openxmlformats.org/officeDocument/2006/relationships/hyperlink" Target="mailto:scadenas@dian.gov.co" TargetMode="External"/><Relationship Id="rId31" Type="http://schemas.openxmlformats.org/officeDocument/2006/relationships/hyperlink" Target="mailto:abonillac@dian.gov.co" TargetMode="External"/><Relationship Id="rId44" Type="http://schemas.openxmlformats.org/officeDocument/2006/relationships/hyperlink" Target="mailto:malzatev@dian.gov.co" TargetMode="External"/><Relationship Id="rId52" Type="http://schemas.openxmlformats.org/officeDocument/2006/relationships/hyperlink" Target="mailto:malzatev@dian.gov.co" TargetMode="External"/><Relationship Id="rId60" Type="http://schemas.openxmlformats.org/officeDocument/2006/relationships/hyperlink" Target="mailto:ogaviriab@dian.gov.co" TargetMode="External"/><Relationship Id="rId65" Type="http://schemas.openxmlformats.org/officeDocument/2006/relationships/hyperlink" Target="mailto:jmedinah1@dian.gov.co" TargetMode="External"/><Relationship Id="rId73" Type="http://schemas.openxmlformats.org/officeDocument/2006/relationships/hyperlink" Target="mailto:mcardonac@dian.gov.co" TargetMode="External"/><Relationship Id="rId78" Type="http://schemas.openxmlformats.org/officeDocument/2006/relationships/hyperlink" Target="mailto:lreyr@dian.gov.co" TargetMode="External"/><Relationship Id="rId81" Type="http://schemas.openxmlformats.org/officeDocument/2006/relationships/hyperlink" Target="mailto:lvalerov@dian.gov.co" TargetMode="External"/><Relationship Id="rId86" Type="http://schemas.openxmlformats.org/officeDocument/2006/relationships/hyperlink" Target="mailto:lvalerov@dian.gov.co" TargetMode="External"/><Relationship Id="rId94" Type="http://schemas.openxmlformats.org/officeDocument/2006/relationships/hyperlink" Target="mailto:lvalerov@dian.gov.co" TargetMode="External"/><Relationship Id="rId99" Type="http://schemas.openxmlformats.org/officeDocument/2006/relationships/hyperlink" Target="mailto:lvalerov@dian.gov.co" TargetMode="External"/><Relationship Id="rId101" Type="http://schemas.openxmlformats.org/officeDocument/2006/relationships/hyperlink" Target="mailto:lvalerov@dian.gov.co" TargetMode="External"/><Relationship Id="rId4" Type="http://schemas.openxmlformats.org/officeDocument/2006/relationships/hyperlink" Target="mailto:scadenas@dian.gov.co" TargetMode="External"/><Relationship Id="rId9" Type="http://schemas.openxmlformats.org/officeDocument/2006/relationships/hyperlink" Target="mailto:scadenas@dian.gov.co" TargetMode="External"/><Relationship Id="rId13" Type="http://schemas.openxmlformats.org/officeDocument/2006/relationships/hyperlink" Target="mailto:iquinteros@dian.gov.co" TargetMode="External"/><Relationship Id="rId18" Type="http://schemas.openxmlformats.org/officeDocument/2006/relationships/hyperlink" Target="mailto:dmancholav@dian.gov.co" TargetMode="External"/><Relationship Id="rId39" Type="http://schemas.openxmlformats.org/officeDocument/2006/relationships/hyperlink" Target="mailto:abonillac@dian.gov.co" TargetMode="External"/><Relationship Id="rId34" Type="http://schemas.openxmlformats.org/officeDocument/2006/relationships/hyperlink" Target="mailto:abonillac@dian.gov.co" TargetMode="External"/><Relationship Id="rId50" Type="http://schemas.openxmlformats.org/officeDocument/2006/relationships/hyperlink" Target="mailto:malzatev@dian.gov.co" TargetMode="External"/><Relationship Id="rId55" Type="http://schemas.openxmlformats.org/officeDocument/2006/relationships/hyperlink" Target="mailto:malzatev@dian.gov.co" TargetMode="External"/><Relationship Id="rId76" Type="http://schemas.openxmlformats.org/officeDocument/2006/relationships/hyperlink" Target="mailto:mmancholab@dian.gov.co" TargetMode="External"/><Relationship Id="rId97" Type="http://schemas.openxmlformats.org/officeDocument/2006/relationships/hyperlink" Target="mailto:lvalerov@dian.gov.co" TargetMode="External"/><Relationship Id="rId104" Type="http://schemas.openxmlformats.org/officeDocument/2006/relationships/vmlDrawing" Target="../drawings/vmlDrawing1.vml"/><Relationship Id="rId7" Type="http://schemas.openxmlformats.org/officeDocument/2006/relationships/hyperlink" Target="mailto:scadenas@dian.gov.co" TargetMode="External"/><Relationship Id="rId71" Type="http://schemas.openxmlformats.org/officeDocument/2006/relationships/hyperlink" Target="mailto:emendozag@dian.gov.co" TargetMode="External"/><Relationship Id="rId92" Type="http://schemas.openxmlformats.org/officeDocument/2006/relationships/hyperlink" Target="mailto:lvalerov@dian.gov.co" TargetMode="External"/><Relationship Id="rId2" Type="http://schemas.openxmlformats.org/officeDocument/2006/relationships/hyperlink" Target="http://www.dian.gov.co/" TargetMode="External"/><Relationship Id="rId29" Type="http://schemas.openxmlformats.org/officeDocument/2006/relationships/hyperlink" Target="mailto:rarbelaeza@dian.gov.co" TargetMode="External"/><Relationship Id="rId24" Type="http://schemas.openxmlformats.org/officeDocument/2006/relationships/hyperlink" Target="mailto:dmancholav@dian.gov.co" TargetMode="External"/><Relationship Id="rId40" Type="http://schemas.openxmlformats.org/officeDocument/2006/relationships/hyperlink" Target="mailto:abonillac@dian.gov.co" TargetMode="External"/><Relationship Id="rId45" Type="http://schemas.openxmlformats.org/officeDocument/2006/relationships/hyperlink" Target="mailto:malzatev@dian.gov.co" TargetMode="External"/><Relationship Id="rId66" Type="http://schemas.openxmlformats.org/officeDocument/2006/relationships/hyperlink" Target="mailto:jsaenzg@dian.gov.co" TargetMode="External"/><Relationship Id="rId87" Type="http://schemas.openxmlformats.org/officeDocument/2006/relationships/hyperlink" Target="mailto:lvalerov@dian.gov.co" TargetMode="External"/><Relationship Id="rId61" Type="http://schemas.openxmlformats.org/officeDocument/2006/relationships/hyperlink" Target="mailto:cramirezd@dian.gov.co" TargetMode="External"/><Relationship Id="rId82" Type="http://schemas.openxmlformats.org/officeDocument/2006/relationships/hyperlink" Target="mailto:lvalerov@dian.gov.co" TargetMode="External"/><Relationship Id="rId19" Type="http://schemas.openxmlformats.org/officeDocument/2006/relationships/hyperlink" Target="mailto:dmancholav@dian.gov.co" TargetMode="External"/><Relationship Id="rId14" Type="http://schemas.openxmlformats.org/officeDocument/2006/relationships/hyperlink" Target="mailto:iquinteros@dian.gov.co" TargetMode="External"/><Relationship Id="rId30" Type="http://schemas.openxmlformats.org/officeDocument/2006/relationships/hyperlink" Target="mailto:abonillac@dian.gov.co" TargetMode="External"/><Relationship Id="rId35" Type="http://schemas.openxmlformats.org/officeDocument/2006/relationships/hyperlink" Target="mailto:abonillac@dian.gov.co" TargetMode="External"/><Relationship Id="rId56" Type="http://schemas.openxmlformats.org/officeDocument/2006/relationships/hyperlink" Target="mailto:malzatev@dian.gov.co" TargetMode="External"/><Relationship Id="rId77" Type="http://schemas.openxmlformats.org/officeDocument/2006/relationships/hyperlink" Target="mailto:lvalerov@dian.gov.co" TargetMode="External"/><Relationship Id="rId100" Type="http://schemas.openxmlformats.org/officeDocument/2006/relationships/hyperlink" Target="mailto:lvalerov@dian.gov.co" TargetMode="External"/><Relationship Id="rId105" Type="http://schemas.openxmlformats.org/officeDocument/2006/relationships/comments" Target="../comments1.xml"/><Relationship Id="rId8" Type="http://schemas.openxmlformats.org/officeDocument/2006/relationships/hyperlink" Target="mailto:scadenas@dian.gov.co" TargetMode="External"/><Relationship Id="rId51" Type="http://schemas.openxmlformats.org/officeDocument/2006/relationships/hyperlink" Target="mailto:malzatev@dian.gov.co" TargetMode="External"/><Relationship Id="rId72" Type="http://schemas.openxmlformats.org/officeDocument/2006/relationships/hyperlink" Target="mailto:mcardonac@dian.gov.co" TargetMode="External"/><Relationship Id="rId93" Type="http://schemas.openxmlformats.org/officeDocument/2006/relationships/hyperlink" Target="mailto:lvalerov@dian.gov.co" TargetMode="External"/><Relationship Id="rId98" Type="http://schemas.openxmlformats.org/officeDocument/2006/relationships/hyperlink" Target="mailto:lvalerov@dian.gov.co" TargetMode="External"/><Relationship Id="rId3" Type="http://schemas.openxmlformats.org/officeDocument/2006/relationships/hyperlink" Target="mailto:plancontratacion@dian.gov.co" TargetMode="External"/><Relationship Id="rId25" Type="http://schemas.openxmlformats.org/officeDocument/2006/relationships/hyperlink" Target="mailto:dmancholav@dian.gov.co" TargetMode="External"/><Relationship Id="rId46" Type="http://schemas.openxmlformats.org/officeDocument/2006/relationships/hyperlink" Target="mailto:malzatev@dian.gov.co" TargetMode="External"/><Relationship Id="rId67" Type="http://schemas.openxmlformats.org/officeDocument/2006/relationships/hyperlink" Target="mailto:jsaenzg@dia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9087-568D-4E74-A379-0F599987B342}">
  <dimension ref="A1:AH502"/>
  <sheetViews>
    <sheetView tabSelected="1" zoomScale="110" zoomScaleNormal="110" workbookViewId="0">
      <selection activeCell="D6" sqref="D6:H11"/>
    </sheetView>
  </sheetViews>
  <sheetFormatPr baseColWidth="10" defaultColWidth="11.42578125" defaultRowHeight="12" x14ac:dyDescent="0.25"/>
  <cols>
    <col min="1" max="1" width="4.85546875" style="61" customWidth="1"/>
    <col min="2" max="2" width="12.5703125" style="53" customWidth="1"/>
    <col min="3" max="3" width="36.7109375" style="53" customWidth="1"/>
    <col min="4" max="4" width="11.42578125" style="62" customWidth="1"/>
    <col min="5" max="5" width="7.7109375" style="61" customWidth="1"/>
    <col min="6" max="6" width="23.5703125" style="57" customWidth="1"/>
    <col min="7" max="7" width="9.7109375" style="61" customWidth="1"/>
    <col min="8" max="8" width="18.42578125" style="79" bestFit="1" customWidth="1"/>
    <col min="9" max="9" width="20.28515625" style="79" bestFit="1" customWidth="1"/>
    <col min="10" max="10" width="6.140625" style="61" customWidth="1"/>
    <col min="11" max="11" width="10.42578125" style="57" customWidth="1"/>
    <col min="12" max="12" width="18.7109375" style="79" bestFit="1" customWidth="1"/>
    <col min="13" max="13" width="48.7109375" style="53" customWidth="1"/>
    <col min="14" max="14" width="26.85546875" style="61" customWidth="1"/>
    <col min="15" max="15" width="13.7109375" style="62" customWidth="1"/>
    <col min="16" max="16" width="17.140625" style="57" customWidth="1"/>
    <col min="17" max="17" width="64" style="55" customWidth="1"/>
    <col min="18" max="18" width="55.5703125" style="55" customWidth="1"/>
    <col min="19" max="19" width="12.42578125" style="61" customWidth="1"/>
    <col min="20" max="20" width="40.42578125" style="57" customWidth="1"/>
    <col min="21" max="21" width="23" style="57" customWidth="1"/>
    <col min="22" max="22" width="53.42578125" style="62" customWidth="1"/>
    <col min="23" max="23" width="26.42578125" style="62" customWidth="1"/>
    <col min="24" max="24" width="13.7109375" style="57" customWidth="1"/>
    <col min="25" max="25" width="15" style="57" customWidth="1"/>
    <col min="26" max="28" width="13.7109375" style="61" customWidth="1"/>
    <col min="29" max="31" width="10.85546875" style="62" customWidth="1"/>
    <col min="32" max="33" width="20.28515625" style="62" customWidth="1"/>
    <col min="34" max="34" width="15.7109375" style="62" customWidth="1"/>
    <col min="35" max="16384" width="11.42578125" style="62"/>
  </cols>
  <sheetData>
    <row r="1" spans="1:28" s="55" customFormat="1" x14ac:dyDescent="0.25">
      <c r="A1" s="24"/>
      <c r="B1" s="25"/>
      <c r="C1" s="30" t="s">
        <v>0</v>
      </c>
      <c r="D1" s="31" t="s">
        <v>1</v>
      </c>
      <c r="E1" s="32"/>
      <c r="F1" s="33"/>
      <c r="G1" s="51"/>
      <c r="H1" s="52"/>
      <c r="I1" s="52"/>
      <c r="J1" s="51"/>
      <c r="K1" s="53"/>
      <c r="L1" s="52"/>
      <c r="M1" s="54"/>
      <c r="N1" s="51"/>
      <c r="P1" s="53"/>
      <c r="Q1" s="51"/>
      <c r="R1" s="51"/>
      <c r="S1" s="51"/>
      <c r="T1" s="53"/>
      <c r="U1" s="53"/>
      <c r="W1" s="56"/>
      <c r="X1" s="53"/>
      <c r="Y1" s="57"/>
      <c r="Z1" s="51"/>
      <c r="AA1" s="51"/>
      <c r="AB1" s="51"/>
    </row>
    <row r="2" spans="1:28" s="55" customFormat="1" x14ac:dyDescent="0.25">
      <c r="A2" s="26"/>
      <c r="B2" s="27"/>
      <c r="C2" s="30"/>
      <c r="D2" s="34"/>
      <c r="E2" s="35"/>
      <c r="F2" s="36"/>
      <c r="G2" s="51"/>
      <c r="H2" s="52"/>
      <c r="I2" s="52"/>
      <c r="J2" s="51"/>
      <c r="K2" s="53"/>
      <c r="L2" s="58"/>
      <c r="M2" s="53"/>
      <c r="N2" s="51"/>
      <c r="P2" s="53"/>
      <c r="Q2" s="51"/>
      <c r="R2" s="51"/>
      <c r="S2" s="51"/>
      <c r="T2" s="53"/>
      <c r="U2" s="53"/>
      <c r="W2" s="56"/>
      <c r="X2" s="53"/>
      <c r="Y2" s="57"/>
      <c r="Z2" s="51"/>
      <c r="AA2" s="51"/>
      <c r="AB2" s="51"/>
    </row>
    <row r="3" spans="1:28" s="55" customFormat="1" x14ac:dyDescent="0.25">
      <c r="A3" s="28"/>
      <c r="B3" s="29"/>
      <c r="C3" s="30"/>
      <c r="D3" s="37"/>
      <c r="E3" s="38"/>
      <c r="F3" s="39"/>
      <c r="G3" s="51"/>
      <c r="H3" s="52"/>
      <c r="I3" s="52"/>
      <c r="J3" s="51"/>
      <c r="K3" s="53"/>
      <c r="L3" s="58"/>
      <c r="M3" s="53"/>
      <c r="N3" s="51"/>
      <c r="P3" s="53"/>
      <c r="Q3" s="51"/>
      <c r="R3" s="51"/>
      <c r="S3" s="51"/>
      <c r="T3" s="53"/>
      <c r="U3" s="53"/>
      <c r="W3" s="56"/>
      <c r="X3" s="53"/>
      <c r="Y3" s="57"/>
      <c r="Z3" s="51"/>
      <c r="AA3" s="51"/>
      <c r="AB3" s="51"/>
    </row>
    <row r="4" spans="1:28" s="55" customFormat="1" x14ac:dyDescent="0.25">
      <c r="A4" s="40" t="s">
        <v>2</v>
      </c>
      <c r="B4" s="40"/>
      <c r="C4" s="40"/>
      <c r="D4" s="41" t="s">
        <v>3</v>
      </c>
      <c r="E4" s="41"/>
      <c r="F4" s="41"/>
      <c r="G4" s="51"/>
      <c r="H4" s="52"/>
      <c r="I4" s="52"/>
      <c r="J4" s="51"/>
      <c r="K4" s="53"/>
      <c r="L4" s="58"/>
      <c r="M4" s="53"/>
      <c r="N4" s="51"/>
      <c r="P4" s="53"/>
      <c r="Q4" s="51"/>
      <c r="R4" s="51"/>
      <c r="S4" s="51"/>
      <c r="T4" s="53"/>
      <c r="U4" s="53"/>
      <c r="W4" s="56"/>
      <c r="X4" s="53"/>
      <c r="Y4" s="57"/>
      <c r="Z4" s="51"/>
      <c r="AA4" s="51"/>
      <c r="AB4" s="51"/>
    </row>
    <row r="5" spans="1:28" s="55" customFormat="1" ht="12.75" thickBot="1" x14ac:dyDescent="0.3">
      <c r="A5" s="1"/>
      <c r="B5" s="1"/>
      <c r="C5" s="1"/>
      <c r="D5" s="80"/>
      <c r="E5" s="80"/>
      <c r="F5" s="80"/>
      <c r="G5" s="51"/>
      <c r="H5" s="52"/>
      <c r="I5" s="52"/>
      <c r="J5" s="51"/>
      <c r="K5" s="53"/>
      <c r="L5" s="58"/>
      <c r="M5" s="53"/>
      <c r="N5" s="51"/>
      <c r="P5" s="53"/>
      <c r="Q5" s="51"/>
      <c r="R5" s="51"/>
      <c r="S5" s="51"/>
      <c r="T5" s="53"/>
      <c r="U5" s="53"/>
      <c r="W5" s="56"/>
      <c r="X5" s="53"/>
      <c r="Y5" s="57"/>
      <c r="Z5" s="51"/>
      <c r="AA5" s="51"/>
      <c r="AB5" s="51"/>
    </row>
    <row r="6" spans="1:28" s="55" customFormat="1" x14ac:dyDescent="0.25">
      <c r="A6" s="15" t="s">
        <v>4</v>
      </c>
      <c r="B6" s="16"/>
      <c r="C6" s="16"/>
      <c r="D6" s="17"/>
      <c r="E6" s="17"/>
      <c r="F6" s="17"/>
      <c r="G6" s="18"/>
      <c r="H6" s="19"/>
      <c r="I6" s="52"/>
      <c r="J6" s="51"/>
      <c r="K6" s="53"/>
      <c r="L6" s="52"/>
      <c r="M6" s="53"/>
      <c r="N6" s="51"/>
      <c r="P6" s="53"/>
      <c r="Q6" s="51"/>
      <c r="R6" s="51"/>
      <c r="S6" s="51"/>
      <c r="T6" s="53"/>
      <c r="U6" s="53"/>
      <c r="W6" s="56"/>
      <c r="X6" s="53"/>
      <c r="Y6" s="57"/>
      <c r="Z6" s="51"/>
      <c r="AA6" s="51"/>
      <c r="AB6" s="51"/>
    </row>
    <row r="7" spans="1:28" s="55" customFormat="1" ht="24" x14ac:dyDescent="0.25">
      <c r="A7" s="23" t="s">
        <v>5</v>
      </c>
      <c r="B7" s="20"/>
      <c r="C7" s="2" t="s">
        <v>6</v>
      </c>
      <c r="D7" s="20"/>
      <c r="E7" s="20"/>
      <c r="F7" s="20"/>
      <c r="G7" s="21"/>
      <c r="H7" s="22"/>
      <c r="I7" s="52"/>
      <c r="J7" s="51"/>
      <c r="K7" s="53"/>
      <c r="L7" s="52"/>
      <c r="M7" s="53"/>
      <c r="N7" s="51"/>
      <c r="P7" s="53"/>
      <c r="Q7" s="51"/>
      <c r="R7" s="51"/>
      <c r="S7" s="51"/>
      <c r="T7" s="53"/>
      <c r="U7" s="53"/>
      <c r="W7" s="56"/>
      <c r="X7" s="53"/>
      <c r="Y7" s="57"/>
      <c r="Z7" s="51"/>
      <c r="AA7" s="51"/>
      <c r="AB7" s="51"/>
    </row>
    <row r="8" spans="1:28" s="55" customFormat="1" x14ac:dyDescent="0.25">
      <c r="A8" s="23" t="s">
        <v>7</v>
      </c>
      <c r="B8" s="20"/>
      <c r="C8" s="2" t="s">
        <v>8</v>
      </c>
      <c r="D8" s="20"/>
      <c r="E8" s="20"/>
      <c r="F8" s="20"/>
      <c r="G8" s="21"/>
      <c r="H8" s="22"/>
      <c r="I8" s="52"/>
      <c r="J8" s="51"/>
      <c r="K8" s="53"/>
      <c r="L8" s="52"/>
      <c r="M8" s="53"/>
      <c r="N8" s="51"/>
      <c r="P8" s="53"/>
      <c r="Q8" s="51"/>
      <c r="R8" s="51"/>
      <c r="S8" s="51"/>
      <c r="T8" s="53"/>
      <c r="U8" s="53"/>
      <c r="W8" s="56"/>
      <c r="X8" s="53"/>
      <c r="Y8" s="57"/>
      <c r="Z8" s="51"/>
      <c r="AA8" s="51"/>
      <c r="AB8" s="51"/>
    </row>
    <row r="9" spans="1:28" s="55" customFormat="1" x14ac:dyDescent="0.25">
      <c r="A9" s="23" t="s">
        <v>9</v>
      </c>
      <c r="B9" s="20"/>
      <c r="C9" s="2" t="s">
        <v>10</v>
      </c>
      <c r="D9" s="20"/>
      <c r="E9" s="20"/>
      <c r="F9" s="20"/>
      <c r="G9" s="21"/>
      <c r="H9" s="22"/>
      <c r="I9" s="52"/>
      <c r="J9" s="51"/>
      <c r="K9" s="53"/>
      <c r="L9" s="52"/>
      <c r="M9" s="53"/>
      <c r="N9" s="51"/>
      <c r="P9" s="53"/>
      <c r="Q9" s="51"/>
      <c r="R9" s="51"/>
      <c r="S9" s="51"/>
      <c r="T9" s="53"/>
      <c r="U9" s="53"/>
      <c r="W9" s="56"/>
      <c r="X9" s="53"/>
      <c r="Y9" s="57"/>
      <c r="Z9" s="51"/>
      <c r="AA9" s="51"/>
      <c r="AB9" s="51"/>
    </row>
    <row r="10" spans="1:28" s="55" customFormat="1" x14ac:dyDescent="0.25">
      <c r="A10" s="23" t="s">
        <v>11</v>
      </c>
      <c r="B10" s="20"/>
      <c r="C10" s="3" t="s">
        <v>12</v>
      </c>
      <c r="D10" s="20"/>
      <c r="E10" s="20"/>
      <c r="F10" s="20"/>
      <c r="G10" s="21"/>
      <c r="H10" s="22"/>
      <c r="I10" s="52"/>
      <c r="J10" s="51"/>
      <c r="K10" s="53"/>
      <c r="L10" s="52"/>
      <c r="M10" s="53"/>
      <c r="N10" s="51"/>
      <c r="P10" s="53"/>
      <c r="Q10" s="51"/>
      <c r="R10" s="51"/>
      <c r="S10" s="51"/>
      <c r="T10" s="53"/>
      <c r="U10" s="53"/>
      <c r="W10" s="56"/>
      <c r="X10" s="53"/>
      <c r="Y10" s="57"/>
      <c r="Z10" s="51"/>
      <c r="AA10" s="51"/>
      <c r="AB10" s="51"/>
    </row>
    <row r="11" spans="1:28" s="55" customFormat="1" ht="24" x14ac:dyDescent="0.25">
      <c r="A11" s="23" t="s">
        <v>13</v>
      </c>
      <c r="B11" s="20"/>
      <c r="C11" s="4" t="s">
        <v>14</v>
      </c>
      <c r="D11" s="20"/>
      <c r="E11" s="20"/>
      <c r="F11" s="20"/>
      <c r="G11" s="21"/>
      <c r="H11" s="22"/>
      <c r="I11" s="52"/>
      <c r="J11" s="51"/>
      <c r="K11" s="53"/>
      <c r="L11" s="52"/>
      <c r="M11" s="53"/>
      <c r="N11" s="51"/>
      <c r="P11" s="53"/>
      <c r="Q11" s="51"/>
      <c r="R11" s="51"/>
      <c r="S11" s="51"/>
      <c r="T11" s="53"/>
      <c r="U11" s="53"/>
      <c r="W11" s="56"/>
      <c r="X11" s="53"/>
      <c r="Y11" s="57"/>
      <c r="Z11" s="51"/>
      <c r="AA11" s="51"/>
      <c r="AB11" s="51"/>
    </row>
    <row r="12" spans="1:28" s="55" customFormat="1" ht="24" x14ac:dyDescent="0.25">
      <c r="A12" s="23" t="s">
        <v>15</v>
      </c>
      <c r="B12" s="20"/>
      <c r="C12" s="4" t="s">
        <v>14</v>
      </c>
      <c r="D12" s="49"/>
      <c r="E12" s="49"/>
      <c r="F12" s="49"/>
      <c r="G12" s="21"/>
      <c r="H12" s="50"/>
      <c r="I12" s="52"/>
      <c r="J12" s="51"/>
      <c r="K12" s="53"/>
      <c r="L12" s="52"/>
      <c r="M12" s="53"/>
      <c r="N12" s="51"/>
      <c r="P12" s="53"/>
      <c r="Q12" s="51"/>
      <c r="R12" s="51"/>
      <c r="S12" s="51"/>
      <c r="T12" s="53"/>
      <c r="U12" s="53"/>
      <c r="W12" s="56"/>
      <c r="X12" s="53"/>
      <c r="Y12" s="57"/>
      <c r="Z12" s="51"/>
      <c r="AA12" s="51"/>
      <c r="AB12" s="51"/>
    </row>
    <row r="13" spans="1:28" s="55" customFormat="1" x14ac:dyDescent="0.25">
      <c r="A13" s="23" t="s">
        <v>16</v>
      </c>
      <c r="B13" s="20"/>
      <c r="C13" s="2" t="s">
        <v>17</v>
      </c>
      <c r="D13" s="49"/>
      <c r="E13" s="49"/>
      <c r="F13" s="49"/>
      <c r="G13" s="21"/>
      <c r="H13" s="50"/>
      <c r="I13" s="52"/>
      <c r="J13" s="51"/>
      <c r="K13" s="53"/>
      <c r="L13" s="52"/>
      <c r="M13" s="53"/>
      <c r="N13" s="51"/>
      <c r="P13" s="53"/>
      <c r="Q13" s="51"/>
      <c r="R13" s="51"/>
      <c r="S13" s="51"/>
      <c r="T13" s="53"/>
      <c r="U13" s="53"/>
      <c r="W13" s="56"/>
      <c r="X13" s="53"/>
      <c r="Y13" s="57"/>
      <c r="Z13" s="51"/>
      <c r="AA13" s="51"/>
      <c r="AB13" s="51"/>
    </row>
    <row r="14" spans="1:28" s="55" customFormat="1" x14ac:dyDescent="0.25">
      <c r="A14" s="23" t="s">
        <v>18</v>
      </c>
      <c r="B14" s="20"/>
      <c r="C14" s="5" t="s">
        <v>19</v>
      </c>
      <c r="D14" s="49"/>
      <c r="E14" s="49"/>
      <c r="F14" s="49"/>
      <c r="G14" s="21"/>
      <c r="H14" s="50"/>
      <c r="I14" s="52"/>
      <c r="J14" s="51"/>
      <c r="K14" s="53"/>
      <c r="L14" s="52"/>
      <c r="M14" s="53"/>
      <c r="N14" s="51"/>
      <c r="P14" s="53"/>
      <c r="Q14" s="51"/>
      <c r="R14" s="51"/>
      <c r="S14" s="51"/>
      <c r="T14" s="53"/>
      <c r="U14" s="53"/>
      <c r="W14" s="56"/>
      <c r="X14" s="53"/>
      <c r="Y14" s="57"/>
      <c r="Z14" s="51"/>
      <c r="AA14" s="51"/>
      <c r="AB14" s="51"/>
    </row>
    <row r="15" spans="1:28" s="55" customFormat="1" x14ac:dyDescent="0.25">
      <c r="A15" s="23" t="s">
        <v>20</v>
      </c>
      <c r="B15" s="20"/>
      <c r="C15" s="6">
        <f>SUM(I24:I500)</f>
        <v>121866815261</v>
      </c>
      <c r="D15" s="49"/>
      <c r="E15" s="49"/>
      <c r="F15" s="49"/>
      <c r="G15" s="21"/>
      <c r="H15" s="50"/>
      <c r="I15" s="52"/>
      <c r="J15" s="51"/>
      <c r="K15" s="53"/>
      <c r="L15" s="52"/>
      <c r="M15" s="53"/>
      <c r="N15" s="51"/>
      <c r="P15" s="53"/>
      <c r="Q15" s="51"/>
      <c r="R15" s="51"/>
      <c r="S15" s="51"/>
      <c r="T15" s="53"/>
      <c r="U15" s="53"/>
      <c r="W15" s="56"/>
      <c r="X15" s="53"/>
      <c r="Y15" s="57"/>
      <c r="Z15" s="51"/>
      <c r="AA15" s="51"/>
      <c r="AB15" s="51"/>
    </row>
    <row r="16" spans="1:28" s="55" customFormat="1" x14ac:dyDescent="0.25">
      <c r="A16" s="23" t="s">
        <v>21</v>
      </c>
      <c r="B16" s="20"/>
      <c r="C16" s="7"/>
      <c r="D16" s="49"/>
      <c r="E16" s="49"/>
      <c r="F16" s="49"/>
      <c r="G16" s="21"/>
      <c r="H16" s="50"/>
      <c r="I16" s="52"/>
      <c r="J16" s="51"/>
      <c r="K16" s="53"/>
      <c r="L16" s="52"/>
      <c r="M16" s="53"/>
      <c r="N16" s="51"/>
      <c r="P16" s="53"/>
      <c r="Q16" s="51"/>
      <c r="R16" s="51"/>
      <c r="S16" s="51"/>
      <c r="T16" s="53"/>
      <c r="U16" s="53"/>
      <c r="W16" s="56"/>
      <c r="X16" s="53"/>
      <c r="Y16" s="57"/>
      <c r="Z16" s="51"/>
      <c r="AA16" s="51"/>
      <c r="AB16" s="51"/>
    </row>
    <row r="17" spans="1:34" s="55" customFormat="1" x14ac:dyDescent="0.25">
      <c r="A17" s="23" t="s">
        <v>22</v>
      </c>
      <c r="B17" s="20"/>
      <c r="C17" s="7"/>
      <c r="D17" s="49"/>
      <c r="E17" s="49"/>
      <c r="F17" s="49"/>
      <c r="G17" s="21"/>
      <c r="H17" s="50"/>
      <c r="I17" s="52"/>
      <c r="J17" s="51"/>
      <c r="K17" s="53"/>
      <c r="L17" s="52"/>
      <c r="M17" s="53"/>
      <c r="N17" s="51"/>
      <c r="P17" s="53"/>
      <c r="Q17" s="51"/>
      <c r="R17" s="51"/>
      <c r="S17" s="51"/>
      <c r="T17" s="53"/>
      <c r="U17" s="53"/>
      <c r="W17" s="56"/>
      <c r="X17" s="53"/>
      <c r="Y17" s="57"/>
      <c r="Z17" s="51"/>
      <c r="AA17" s="51"/>
      <c r="AB17" s="51"/>
    </row>
    <row r="18" spans="1:34" s="55" customFormat="1" x14ac:dyDescent="0.25">
      <c r="A18" s="23" t="s">
        <v>23</v>
      </c>
      <c r="B18" s="20"/>
      <c r="C18" s="8">
        <v>44945</v>
      </c>
      <c r="D18" s="49"/>
      <c r="E18" s="49"/>
      <c r="F18" s="49"/>
      <c r="G18" s="21"/>
      <c r="H18" s="50"/>
      <c r="I18" s="52"/>
      <c r="J18" s="51"/>
      <c r="K18" s="53"/>
      <c r="L18" s="52"/>
      <c r="M18" s="53"/>
      <c r="N18" s="51"/>
      <c r="P18" s="53"/>
      <c r="Q18" s="51"/>
      <c r="R18" s="51"/>
      <c r="S18" s="51"/>
      <c r="T18" s="53"/>
      <c r="U18" s="53"/>
      <c r="W18" s="56"/>
      <c r="X18" s="53"/>
      <c r="Y18" s="57"/>
      <c r="Z18" s="51"/>
      <c r="AA18" s="51"/>
      <c r="AB18" s="51"/>
    </row>
    <row r="19" spans="1:34" s="55" customFormat="1" x14ac:dyDescent="0.25">
      <c r="A19" s="9"/>
      <c r="B19" s="42"/>
      <c r="C19" s="43"/>
      <c r="D19" s="43"/>
      <c r="E19" s="43"/>
      <c r="F19" s="43"/>
      <c r="G19" s="44"/>
      <c r="H19" s="45"/>
      <c r="I19" s="52"/>
      <c r="J19" s="51"/>
      <c r="K19" s="53"/>
      <c r="L19" s="52"/>
      <c r="M19" s="53"/>
      <c r="N19" s="51"/>
      <c r="P19" s="53"/>
      <c r="Q19" s="51"/>
      <c r="R19" s="51"/>
      <c r="S19" s="51"/>
      <c r="T19" s="53"/>
      <c r="U19" s="53"/>
      <c r="W19" s="59"/>
      <c r="X19" s="53"/>
      <c r="Y19" s="53"/>
      <c r="Z19" s="51"/>
      <c r="AA19" s="51"/>
      <c r="AB19" s="51"/>
    </row>
    <row r="20" spans="1:34" s="55" customFormat="1" ht="12.75" thickBot="1" x14ac:dyDescent="0.3">
      <c r="A20" s="10"/>
      <c r="B20" s="46"/>
      <c r="C20" s="46"/>
      <c r="D20" s="46"/>
      <c r="E20" s="46"/>
      <c r="F20" s="46"/>
      <c r="G20" s="47"/>
      <c r="H20" s="48"/>
      <c r="I20" s="52"/>
      <c r="J20" s="51"/>
      <c r="K20" s="53"/>
      <c r="L20" s="52"/>
      <c r="M20" s="53"/>
      <c r="N20" s="51"/>
      <c r="P20" s="53"/>
      <c r="Q20" s="51"/>
      <c r="R20" s="51"/>
      <c r="S20" s="51"/>
      <c r="T20" s="53"/>
      <c r="U20" s="53"/>
      <c r="W20" s="59"/>
      <c r="X20" s="53"/>
      <c r="Y20" s="53"/>
      <c r="Z20" s="51"/>
      <c r="AA20" s="51"/>
      <c r="AB20" s="51"/>
    </row>
    <row r="21" spans="1:34" s="55" customFormat="1" ht="12.75" thickBot="1" x14ac:dyDescent="0.3">
      <c r="A21" s="84"/>
      <c r="B21" s="86"/>
      <c r="C21" s="87"/>
      <c r="D21" s="87"/>
      <c r="E21" s="87"/>
      <c r="F21" s="87"/>
      <c r="G21" s="88"/>
      <c r="H21" s="89"/>
      <c r="I21" s="52"/>
      <c r="J21" s="51"/>
      <c r="K21" s="53"/>
      <c r="L21" s="52"/>
      <c r="M21" s="53"/>
      <c r="N21" s="51"/>
      <c r="P21" s="53"/>
      <c r="Q21" s="51"/>
      <c r="R21" s="51"/>
      <c r="S21" s="51"/>
      <c r="T21" s="53"/>
      <c r="U21" s="53"/>
      <c r="W21" s="59"/>
      <c r="X21" s="53"/>
      <c r="Y21" s="53"/>
      <c r="Z21" s="51"/>
      <c r="AA21" s="51"/>
      <c r="AB21" s="51"/>
    </row>
    <row r="22" spans="1:34" ht="19.5" customHeight="1" thickBot="1" x14ac:dyDescent="0.3">
      <c r="A22" s="90" t="s">
        <v>24</v>
      </c>
      <c r="B22" s="91"/>
      <c r="C22" s="92"/>
      <c r="D22" s="85"/>
      <c r="E22" s="85"/>
      <c r="F22" s="93">
        <v>44945</v>
      </c>
      <c r="G22" s="60"/>
      <c r="H22" s="60"/>
      <c r="I22" s="60"/>
      <c r="J22" s="60"/>
      <c r="K22" s="60"/>
      <c r="L22" s="60"/>
      <c r="M22" s="60"/>
      <c r="N22" s="60"/>
      <c r="O22" s="60"/>
      <c r="P22" s="60"/>
      <c r="Q22" s="60"/>
      <c r="R22" s="60"/>
    </row>
    <row r="23" spans="1:34" s="63" customFormat="1" ht="45.75" customHeight="1" thickBot="1" x14ac:dyDescent="0.3">
      <c r="A23" s="174" t="s">
        <v>25</v>
      </c>
      <c r="B23" s="175" t="s">
        <v>26</v>
      </c>
      <c r="C23" s="176" t="s">
        <v>27</v>
      </c>
      <c r="D23" s="177" t="s">
        <v>28</v>
      </c>
      <c r="E23" s="177" t="s">
        <v>29</v>
      </c>
      <c r="F23" s="176" t="s">
        <v>30</v>
      </c>
      <c r="G23" s="177" t="s">
        <v>31</v>
      </c>
      <c r="H23" s="178" t="s">
        <v>32</v>
      </c>
      <c r="I23" s="178" t="s">
        <v>33</v>
      </c>
      <c r="J23" s="177" t="s">
        <v>34</v>
      </c>
      <c r="K23" s="176" t="s">
        <v>35</v>
      </c>
      <c r="L23" s="178" t="s">
        <v>36</v>
      </c>
      <c r="M23" s="179" t="s">
        <v>37</v>
      </c>
      <c r="N23" s="179" t="s">
        <v>38</v>
      </c>
      <c r="O23" s="179" t="s">
        <v>39</v>
      </c>
      <c r="P23" s="179" t="s">
        <v>40</v>
      </c>
      <c r="Q23" s="179" t="s">
        <v>41</v>
      </c>
      <c r="R23" s="179" t="s">
        <v>42</v>
      </c>
      <c r="S23" s="179" t="s">
        <v>43</v>
      </c>
      <c r="T23" s="177" t="s">
        <v>44</v>
      </c>
      <c r="U23" s="177" t="s">
        <v>45</v>
      </c>
      <c r="V23" s="177" t="s">
        <v>46</v>
      </c>
      <c r="W23" s="177" t="s">
        <v>47</v>
      </c>
      <c r="X23" s="179" t="s">
        <v>48</v>
      </c>
      <c r="Y23" s="179" t="s">
        <v>49</v>
      </c>
      <c r="Z23" s="179" t="s">
        <v>50</v>
      </c>
      <c r="AA23" s="179" t="s">
        <v>51</v>
      </c>
      <c r="AB23" s="179" t="s">
        <v>52</v>
      </c>
      <c r="AC23" s="179" t="s">
        <v>53</v>
      </c>
      <c r="AD23" s="179" t="s">
        <v>54</v>
      </c>
      <c r="AE23" s="179" t="s">
        <v>55</v>
      </c>
      <c r="AF23" s="179" t="s">
        <v>56</v>
      </c>
      <c r="AG23" s="179" t="s">
        <v>57</v>
      </c>
      <c r="AH23" s="180" t="s">
        <v>58</v>
      </c>
    </row>
    <row r="24" spans="1:34" s="12" customFormat="1" ht="15" customHeight="1" x14ac:dyDescent="0.25">
      <c r="A24" s="159">
        <v>1</v>
      </c>
      <c r="B24" s="160">
        <v>80121607</v>
      </c>
      <c r="C24" s="160" t="s">
        <v>59</v>
      </c>
      <c r="D24" s="161" t="s">
        <v>60</v>
      </c>
      <c r="E24" s="162">
        <v>345</v>
      </c>
      <c r="F24" s="160" t="s">
        <v>61</v>
      </c>
      <c r="G24" s="162" t="s">
        <v>62</v>
      </c>
      <c r="H24" s="163">
        <v>162620795</v>
      </c>
      <c r="I24" s="163">
        <v>162620795</v>
      </c>
      <c r="J24" s="162" t="s">
        <v>63</v>
      </c>
      <c r="K24" s="160" t="s">
        <v>64</v>
      </c>
      <c r="L24" s="164">
        <f>+H24-I24</f>
        <v>0</v>
      </c>
      <c r="M24" s="160" t="s">
        <v>65</v>
      </c>
      <c r="N24" s="160" t="s">
        <v>66</v>
      </c>
      <c r="O24" s="162" t="s">
        <v>67</v>
      </c>
      <c r="P24" s="160" t="s">
        <v>64</v>
      </c>
      <c r="Q24" s="165" t="s">
        <v>68</v>
      </c>
      <c r="R24" s="166" t="s">
        <v>68</v>
      </c>
      <c r="S24" s="167">
        <v>100202252</v>
      </c>
      <c r="T24" s="168" t="s">
        <v>69</v>
      </c>
      <c r="U24" s="160" t="s">
        <v>70</v>
      </c>
      <c r="V24" s="168" t="s">
        <v>71</v>
      </c>
      <c r="W24" s="168">
        <v>6079800</v>
      </c>
      <c r="X24" s="169" t="s">
        <v>72</v>
      </c>
      <c r="Y24" s="160" t="s">
        <v>73</v>
      </c>
      <c r="Z24" s="170">
        <v>44938</v>
      </c>
      <c r="AA24" s="171">
        <v>44942</v>
      </c>
      <c r="AB24" s="171">
        <v>44956</v>
      </c>
      <c r="AC24" s="172">
        <f>+AA24-Z24</f>
        <v>4</v>
      </c>
      <c r="AD24" s="172">
        <f t="shared" ref="AC24:AD54" si="0">+AB24-AA24</f>
        <v>14</v>
      </c>
      <c r="AE24" s="172">
        <f t="shared" ref="AE24:AE26" si="1">+AC24+AD24</f>
        <v>18</v>
      </c>
      <c r="AF24" s="161" t="s">
        <v>64</v>
      </c>
      <c r="AG24" s="161" t="s">
        <v>64</v>
      </c>
      <c r="AH24" s="173" t="s">
        <v>74</v>
      </c>
    </row>
    <row r="25" spans="1:34" s="12" customFormat="1" ht="15" customHeight="1" x14ac:dyDescent="0.25">
      <c r="A25" s="94">
        <f>A24+1</f>
        <v>2</v>
      </c>
      <c r="B25" s="95">
        <v>80101509</v>
      </c>
      <c r="C25" s="107" t="s">
        <v>1171</v>
      </c>
      <c r="D25" s="96" t="s">
        <v>60</v>
      </c>
      <c r="E25" s="97">
        <v>345</v>
      </c>
      <c r="F25" s="96" t="s">
        <v>61</v>
      </c>
      <c r="G25" s="97" t="s">
        <v>62</v>
      </c>
      <c r="H25" s="108">
        <v>264000000</v>
      </c>
      <c r="I25" s="108">
        <v>264000000</v>
      </c>
      <c r="J25" s="97" t="s">
        <v>63</v>
      </c>
      <c r="K25" s="109" t="s">
        <v>64</v>
      </c>
      <c r="L25" s="98">
        <f t="shared" ref="L25:L26" si="2">+H25-I25</f>
        <v>0</v>
      </c>
      <c r="M25" s="110" t="s">
        <v>1172</v>
      </c>
      <c r="N25" s="95" t="s">
        <v>66</v>
      </c>
      <c r="O25" s="97" t="s">
        <v>67</v>
      </c>
      <c r="P25" s="111" t="s">
        <v>64</v>
      </c>
      <c r="Q25" s="99" t="s">
        <v>68</v>
      </c>
      <c r="R25" s="100" t="s">
        <v>68</v>
      </c>
      <c r="S25" s="101">
        <v>100202252</v>
      </c>
      <c r="T25" s="14" t="s">
        <v>69</v>
      </c>
      <c r="U25" s="112" t="s">
        <v>70</v>
      </c>
      <c r="V25" s="14" t="s">
        <v>71</v>
      </c>
      <c r="W25" s="14">
        <v>6079800</v>
      </c>
      <c r="X25" s="102" t="s">
        <v>72</v>
      </c>
      <c r="Y25" s="14" t="s">
        <v>76</v>
      </c>
      <c r="Z25" s="103">
        <v>44913</v>
      </c>
      <c r="AA25" s="104">
        <v>44934</v>
      </c>
      <c r="AB25" s="104">
        <v>44941</v>
      </c>
      <c r="AC25" s="105">
        <f t="shared" si="0"/>
        <v>21</v>
      </c>
      <c r="AD25" s="105">
        <f t="shared" si="0"/>
        <v>7</v>
      </c>
      <c r="AE25" s="105">
        <f t="shared" si="1"/>
        <v>28</v>
      </c>
      <c r="AF25" s="96" t="s">
        <v>64</v>
      </c>
      <c r="AG25" s="96" t="s">
        <v>64</v>
      </c>
      <c r="AH25" s="106" t="s">
        <v>74</v>
      </c>
    </row>
    <row r="26" spans="1:34" s="12" customFormat="1" ht="15" customHeight="1" x14ac:dyDescent="0.25">
      <c r="A26" s="94">
        <f t="shared" ref="A26:A89" si="3">A25+1</f>
        <v>3</v>
      </c>
      <c r="B26" s="95">
        <v>80101509</v>
      </c>
      <c r="C26" s="107" t="s">
        <v>75</v>
      </c>
      <c r="D26" s="96" t="s">
        <v>60</v>
      </c>
      <c r="E26" s="97">
        <v>345</v>
      </c>
      <c r="F26" s="96" t="s">
        <v>61</v>
      </c>
      <c r="G26" s="97" t="s">
        <v>62</v>
      </c>
      <c r="H26" s="108">
        <v>252000000</v>
      </c>
      <c r="I26" s="108">
        <v>252000000</v>
      </c>
      <c r="J26" s="97" t="s">
        <v>63</v>
      </c>
      <c r="K26" s="109" t="s">
        <v>64</v>
      </c>
      <c r="L26" s="98">
        <f t="shared" si="2"/>
        <v>0</v>
      </c>
      <c r="M26" s="110" t="s">
        <v>1173</v>
      </c>
      <c r="N26" s="95" t="s">
        <v>66</v>
      </c>
      <c r="O26" s="97" t="s">
        <v>67</v>
      </c>
      <c r="P26" s="111" t="s">
        <v>64</v>
      </c>
      <c r="Q26" s="99" t="s">
        <v>68</v>
      </c>
      <c r="R26" s="100" t="s">
        <v>68</v>
      </c>
      <c r="S26" s="101">
        <v>100202252</v>
      </c>
      <c r="T26" s="14" t="s">
        <v>69</v>
      </c>
      <c r="U26" s="112" t="s">
        <v>70</v>
      </c>
      <c r="V26" s="14" t="s">
        <v>71</v>
      </c>
      <c r="W26" s="14">
        <v>6079800</v>
      </c>
      <c r="X26" s="102" t="s">
        <v>72</v>
      </c>
      <c r="Y26" s="14" t="s">
        <v>76</v>
      </c>
      <c r="Z26" s="103">
        <v>44913</v>
      </c>
      <c r="AA26" s="104">
        <v>44934</v>
      </c>
      <c r="AB26" s="104">
        <v>44941</v>
      </c>
      <c r="AC26" s="105">
        <f t="shared" si="0"/>
        <v>21</v>
      </c>
      <c r="AD26" s="105">
        <f t="shared" si="0"/>
        <v>7</v>
      </c>
      <c r="AE26" s="105">
        <f t="shared" si="1"/>
        <v>28</v>
      </c>
      <c r="AF26" s="96" t="s">
        <v>64</v>
      </c>
      <c r="AG26" s="96" t="s">
        <v>64</v>
      </c>
      <c r="AH26" s="106" t="s">
        <v>74</v>
      </c>
    </row>
    <row r="27" spans="1:34" s="12" customFormat="1" ht="15" customHeight="1" x14ac:dyDescent="0.25">
      <c r="A27" s="94">
        <f t="shared" si="3"/>
        <v>4</v>
      </c>
      <c r="B27" s="95">
        <v>80101509</v>
      </c>
      <c r="C27" s="107" t="s">
        <v>75</v>
      </c>
      <c r="D27" s="95" t="s">
        <v>60</v>
      </c>
      <c r="E27" s="97">
        <v>332</v>
      </c>
      <c r="F27" s="96" t="s">
        <v>61</v>
      </c>
      <c r="G27" s="97" t="s">
        <v>62</v>
      </c>
      <c r="H27" s="108">
        <v>110700000</v>
      </c>
      <c r="I27" s="113">
        <v>110700000</v>
      </c>
      <c r="J27" s="97" t="s">
        <v>63</v>
      </c>
      <c r="K27" s="109" t="s">
        <v>64</v>
      </c>
      <c r="L27" s="98">
        <f>+H27-I27</f>
        <v>0</v>
      </c>
      <c r="M27" s="110" t="s">
        <v>77</v>
      </c>
      <c r="N27" s="95" t="s">
        <v>66</v>
      </c>
      <c r="O27" s="97" t="s">
        <v>67</v>
      </c>
      <c r="P27" s="111" t="s">
        <v>64</v>
      </c>
      <c r="Q27" s="99" t="s">
        <v>78</v>
      </c>
      <c r="R27" s="100" t="s">
        <v>68</v>
      </c>
      <c r="S27" s="101">
        <v>100202253</v>
      </c>
      <c r="T27" s="14" t="s">
        <v>79</v>
      </c>
      <c r="U27" s="112" t="s">
        <v>80</v>
      </c>
      <c r="V27" s="14" t="s">
        <v>81</v>
      </c>
      <c r="W27" s="14" t="s">
        <v>82</v>
      </c>
      <c r="X27" s="102" t="s">
        <v>72</v>
      </c>
      <c r="Y27" s="14" t="s">
        <v>73</v>
      </c>
      <c r="Z27" s="103">
        <v>44928</v>
      </c>
      <c r="AA27" s="104">
        <v>44940</v>
      </c>
      <c r="AB27" s="104">
        <v>44956</v>
      </c>
      <c r="AC27" s="105">
        <f t="shared" si="0"/>
        <v>12</v>
      </c>
      <c r="AD27" s="105">
        <f t="shared" si="0"/>
        <v>16</v>
      </c>
      <c r="AE27" s="105">
        <f>+AC27+AD27</f>
        <v>28</v>
      </c>
      <c r="AF27" s="96" t="s">
        <v>64</v>
      </c>
      <c r="AG27" s="96" t="s">
        <v>64</v>
      </c>
      <c r="AH27" s="106" t="s">
        <v>74</v>
      </c>
    </row>
    <row r="28" spans="1:34" s="12" customFormat="1" ht="15" customHeight="1" x14ac:dyDescent="0.25">
      <c r="A28" s="94">
        <f t="shared" si="3"/>
        <v>5</v>
      </c>
      <c r="B28" s="95">
        <v>45121600</v>
      </c>
      <c r="C28" s="107" t="s">
        <v>83</v>
      </c>
      <c r="D28" s="95" t="s">
        <v>84</v>
      </c>
      <c r="E28" s="97">
        <v>250</v>
      </c>
      <c r="F28" s="96" t="s">
        <v>85</v>
      </c>
      <c r="G28" s="97" t="s">
        <v>62</v>
      </c>
      <c r="H28" s="108">
        <v>30070884</v>
      </c>
      <c r="I28" s="113">
        <v>30070884</v>
      </c>
      <c r="J28" s="97" t="s">
        <v>63</v>
      </c>
      <c r="K28" s="109" t="s">
        <v>64</v>
      </c>
      <c r="L28" s="98">
        <f t="shared" ref="L28:L91" si="4">+H28-I28</f>
        <v>0</v>
      </c>
      <c r="M28" s="110" t="s">
        <v>86</v>
      </c>
      <c r="N28" s="95" t="s">
        <v>87</v>
      </c>
      <c r="O28" s="97" t="s">
        <v>67</v>
      </c>
      <c r="P28" s="111" t="s">
        <v>64</v>
      </c>
      <c r="Q28" s="99" t="s">
        <v>78</v>
      </c>
      <c r="R28" s="100" t="s">
        <v>68</v>
      </c>
      <c r="S28" s="101">
        <v>100202253</v>
      </c>
      <c r="T28" s="14" t="s">
        <v>79</v>
      </c>
      <c r="U28" s="112" t="s">
        <v>80</v>
      </c>
      <c r="V28" s="14" t="s">
        <v>81</v>
      </c>
      <c r="W28" s="14" t="s">
        <v>82</v>
      </c>
      <c r="X28" s="102" t="s">
        <v>72</v>
      </c>
      <c r="Y28" s="14" t="s">
        <v>73</v>
      </c>
      <c r="Z28" s="103">
        <v>44986</v>
      </c>
      <c r="AA28" s="104">
        <v>45014</v>
      </c>
      <c r="AB28" s="104">
        <v>45028</v>
      </c>
      <c r="AC28" s="105">
        <f t="shared" si="0"/>
        <v>28</v>
      </c>
      <c r="AD28" s="105">
        <f t="shared" si="0"/>
        <v>14</v>
      </c>
      <c r="AE28" s="105">
        <f t="shared" ref="AE28:AE91" si="5">+AC28+AD28</f>
        <v>42</v>
      </c>
      <c r="AF28" s="96" t="s">
        <v>64</v>
      </c>
      <c r="AG28" s="96" t="s">
        <v>64</v>
      </c>
      <c r="AH28" s="106" t="s">
        <v>74</v>
      </c>
    </row>
    <row r="29" spans="1:34" s="12" customFormat="1" ht="15" customHeight="1" x14ac:dyDescent="0.25">
      <c r="A29" s="94">
        <f t="shared" si="3"/>
        <v>6</v>
      </c>
      <c r="B29" s="95">
        <v>82101800</v>
      </c>
      <c r="C29" s="107" t="s">
        <v>88</v>
      </c>
      <c r="D29" s="95" t="s">
        <v>89</v>
      </c>
      <c r="E29" s="97">
        <v>150</v>
      </c>
      <c r="F29" s="96" t="s">
        <v>90</v>
      </c>
      <c r="G29" s="97" t="s">
        <v>62</v>
      </c>
      <c r="H29" s="108">
        <v>1601000000</v>
      </c>
      <c r="I29" s="113">
        <v>1601000000</v>
      </c>
      <c r="J29" s="97" t="s">
        <v>63</v>
      </c>
      <c r="K29" s="109" t="s">
        <v>64</v>
      </c>
      <c r="L29" s="98">
        <f t="shared" si="4"/>
        <v>0</v>
      </c>
      <c r="M29" s="110" t="s">
        <v>91</v>
      </c>
      <c r="N29" s="95" t="s">
        <v>92</v>
      </c>
      <c r="O29" s="97" t="s">
        <v>67</v>
      </c>
      <c r="P29" s="111" t="s">
        <v>64</v>
      </c>
      <c r="Q29" s="99" t="s">
        <v>78</v>
      </c>
      <c r="R29" s="100" t="s">
        <v>68</v>
      </c>
      <c r="S29" s="101">
        <v>100202253</v>
      </c>
      <c r="T29" s="14" t="s">
        <v>79</v>
      </c>
      <c r="U29" s="112" t="s">
        <v>80</v>
      </c>
      <c r="V29" s="14" t="s">
        <v>81</v>
      </c>
      <c r="W29" s="14" t="s">
        <v>82</v>
      </c>
      <c r="X29" s="102" t="s">
        <v>72</v>
      </c>
      <c r="Y29" s="14" t="s">
        <v>76</v>
      </c>
      <c r="Z29" s="103">
        <v>45026</v>
      </c>
      <c r="AA29" s="104">
        <v>45061</v>
      </c>
      <c r="AB29" s="104">
        <v>45117</v>
      </c>
      <c r="AC29" s="105">
        <f t="shared" si="0"/>
        <v>35</v>
      </c>
      <c r="AD29" s="105">
        <f t="shared" si="0"/>
        <v>56</v>
      </c>
      <c r="AE29" s="105">
        <f t="shared" si="5"/>
        <v>91</v>
      </c>
      <c r="AF29" s="96" t="s">
        <v>64</v>
      </c>
      <c r="AG29" s="96" t="s">
        <v>64</v>
      </c>
      <c r="AH29" s="106" t="s">
        <v>74</v>
      </c>
    </row>
    <row r="30" spans="1:34" s="12" customFormat="1" ht="15" customHeight="1" x14ac:dyDescent="0.25">
      <c r="A30" s="94">
        <f t="shared" si="3"/>
        <v>7</v>
      </c>
      <c r="B30" s="95" t="s">
        <v>93</v>
      </c>
      <c r="C30" s="107" t="s">
        <v>94</v>
      </c>
      <c r="D30" s="95" t="s">
        <v>1174</v>
      </c>
      <c r="E30" s="97">
        <v>60</v>
      </c>
      <c r="F30" s="96" t="s">
        <v>61</v>
      </c>
      <c r="G30" s="97" t="s">
        <v>62</v>
      </c>
      <c r="H30" s="108">
        <v>4202581850</v>
      </c>
      <c r="I30" s="113">
        <v>4202581850</v>
      </c>
      <c r="J30" s="97" t="s">
        <v>63</v>
      </c>
      <c r="K30" s="109" t="s">
        <v>64</v>
      </c>
      <c r="L30" s="98">
        <f t="shared" si="4"/>
        <v>0</v>
      </c>
      <c r="M30" s="110" t="s">
        <v>95</v>
      </c>
      <c r="N30" s="95" t="s">
        <v>87</v>
      </c>
      <c r="O30" s="97" t="s">
        <v>96</v>
      </c>
      <c r="P30" s="111" t="s">
        <v>97</v>
      </c>
      <c r="Q30" s="114" t="s">
        <v>98</v>
      </c>
      <c r="R30" s="100" t="s">
        <v>68</v>
      </c>
      <c r="S30" s="101">
        <v>100202252</v>
      </c>
      <c r="T30" s="14" t="s">
        <v>99</v>
      </c>
      <c r="U30" s="112" t="s">
        <v>80</v>
      </c>
      <c r="V30" s="14" t="s">
        <v>100</v>
      </c>
      <c r="W30" s="14" t="s">
        <v>101</v>
      </c>
      <c r="X30" s="102" t="s">
        <v>72</v>
      </c>
      <c r="Y30" s="14" t="s">
        <v>73</v>
      </c>
      <c r="Z30" s="103">
        <v>44958</v>
      </c>
      <c r="AA30" s="104">
        <v>44971</v>
      </c>
      <c r="AB30" s="104">
        <v>44985</v>
      </c>
      <c r="AC30" s="105">
        <f t="shared" si="0"/>
        <v>13</v>
      </c>
      <c r="AD30" s="105">
        <f t="shared" si="0"/>
        <v>14</v>
      </c>
      <c r="AE30" s="105">
        <f t="shared" si="5"/>
        <v>27</v>
      </c>
      <c r="AF30" s="96" t="s">
        <v>102</v>
      </c>
      <c r="AG30" s="96" t="s">
        <v>103</v>
      </c>
      <c r="AH30" s="106" t="s">
        <v>74</v>
      </c>
    </row>
    <row r="31" spans="1:34" s="12" customFormat="1" ht="15" customHeight="1" x14ac:dyDescent="0.25">
      <c r="A31" s="94">
        <f t="shared" si="3"/>
        <v>8</v>
      </c>
      <c r="B31" s="95" t="s">
        <v>104</v>
      </c>
      <c r="C31" s="107" t="s">
        <v>105</v>
      </c>
      <c r="D31" s="95" t="s">
        <v>1174</v>
      </c>
      <c r="E31" s="97">
        <v>60</v>
      </c>
      <c r="F31" s="96" t="s">
        <v>106</v>
      </c>
      <c r="G31" s="97" t="s">
        <v>62</v>
      </c>
      <c r="H31" s="108">
        <v>2437500000</v>
      </c>
      <c r="I31" s="113">
        <v>2437500000</v>
      </c>
      <c r="J31" s="97" t="s">
        <v>63</v>
      </c>
      <c r="K31" s="109" t="s">
        <v>64</v>
      </c>
      <c r="L31" s="98">
        <f t="shared" si="4"/>
        <v>0</v>
      </c>
      <c r="M31" s="110" t="s">
        <v>105</v>
      </c>
      <c r="N31" s="95" t="s">
        <v>87</v>
      </c>
      <c r="O31" s="97" t="s">
        <v>96</v>
      </c>
      <c r="P31" s="111" t="s">
        <v>97</v>
      </c>
      <c r="Q31" s="114" t="s">
        <v>98</v>
      </c>
      <c r="R31" s="100" t="s">
        <v>68</v>
      </c>
      <c r="S31" s="101">
        <v>100202253</v>
      </c>
      <c r="T31" s="14" t="s">
        <v>99</v>
      </c>
      <c r="U31" s="112" t="s">
        <v>80</v>
      </c>
      <c r="V31" s="14" t="s">
        <v>100</v>
      </c>
      <c r="W31" s="14" t="s">
        <v>107</v>
      </c>
      <c r="X31" s="102" t="s">
        <v>72</v>
      </c>
      <c r="Y31" s="14" t="s">
        <v>73</v>
      </c>
      <c r="Z31" s="103">
        <v>44928</v>
      </c>
      <c r="AA31" s="104">
        <v>44959</v>
      </c>
      <c r="AB31" s="104">
        <v>44985</v>
      </c>
      <c r="AC31" s="105">
        <f t="shared" si="0"/>
        <v>31</v>
      </c>
      <c r="AD31" s="105">
        <f t="shared" si="0"/>
        <v>26</v>
      </c>
      <c r="AE31" s="105">
        <f t="shared" si="5"/>
        <v>57</v>
      </c>
      <c r="AF31" s="96" t="s">
        <v>108</v>
      </c>
      <c r="AG31" s="96" t="s">
        <v>109</v>
      </c>
      <c r="AH31" s="106" t="s">
        <v>74</v>
      </c>
    </row>
    <row r="32" spans="1:34" s="12" customFormat="1" ht="15" customHeight="1" x14ac:dyDescent="0.25">
      <c r="A32" s="94">
        <f t="shared" si="3"/>
        <v>9</v>
      </c>
      <c r="B32" s="95" t="s">
        <v>110</v>
      </c>
      <c r="C32" s="107" t="s">
        <v>111</v>
      </c>
      <c r="D32" s="95" t="s">
        <v>84</v>
      </c>
      <c r="E32" s="97">
        <v>60</v>
      </c>
      <c r="F32" s="96" t="s">
        <v>61</v>
      </c>
      <c r="G32" s="97" t="s">
        <v>62</v>
      </c>
      <c r="H32" s="108">
        <v>66000000</v>
      </c>
      <c r="I32" s="113">
        <v>66000000</v>
      </c>
      <c r="J32" s="97" t="s">
        <v>63</v>
      </c>
      <c r="K32" s="109" t="s">
        <v>64</v>
      </c>
      <c r="L32" s="98">
        <f t="shared" si="4"/>
        <v>0</v>
      </c>
      <c r="M32" s="110" t="s">
        <v>112</v>
      </c>
      <c r="N32" s="95" t="s">
        <v>92</v>
      </c>
      <c r="O32" s="97" t="s">
        <v>67</v>
      </c>
      <c r="P32" s="111" t="s">
        <v>64</v>
      </c>
      <c r="Q32" s="114" t="s">
        <v>98</v>
      </c>
      <c r="R32" s="100" t="s">
        <v>68</v>
      </c>
      <c r="S32" s="101">
        <v>100202252</v>
      </c>
      <c r="T32" s="14" t="s">
        <v>99</v>
      </c>
      <c r="U32" s="112" t="s">
        <v>80</v>
      </c>
      <c r="V32" s="14" t="s">
        <v>100</v>
      </c>
      <c r="W32" s="14" t="s">
        <v>101</v>
      </c>
      <c r="X32" s="102" t="s">
        <v>72</v>
      </c>
      <c r="Y32" s="14" t="s">
        <v>73</v>
      </c>
      <c r="Z32" s="103">
        <v>44986</v>
      </c>
      <c r="AA32" s="104">
        <v>45000</v>
      </c>
      <c r="AB32" s="104">
        <v>45016</v>
      </c>
      <c r="AC32" s="105">
        <f t="shared" si="0"/>
        <v>14</v>
      </c>
      <c r="AD32" s="105">
        <f t="shared" si="0"/>
        <v>16</v>
      </c>
      <c r="AE32" s="105">
        <f t="shared" si="5"/>
        <v>30</v>
      </c>
      <c r="AF32" s="96" t="s">
        <v>113</v>
      </c>
      <c r="AG32" s="96" t="s">
        <v>114</v>
      </c>
      <c r="AH32" s="106" t="s">
        <v>74</v>
      </c>
    </row>
    <row r="33" spans="1:34" s="12" customFormat="1" ht="15" customHeight="1" x14ac:dyDescent="0.25">
      <c r="A33" s="94">
        <f t="shared" si="3"/>
        <v>10</v>
      </c>
      <c r="B33" s="95">
        <v>72154000</v>
      </c>
      <c r="C33" s="107" t="s">
        <v>115</v>
      </c>
      <c r="D33" s="95" t="s">
        <v>116</v>
      </c>
      <c r="E33" s="97">
        <v>30</v>
      </c>
      <c r="F33" s="96" t="s">
        <v>85</v>
      </c>
      <c r="G33" s="97" t="s">
        <v>62</v>
      </c>
      <c r="H33" s="108">
        <v>38000000</v>
      </c>
      <c r="I33" s="113">
        <v>38000000</v>
      </c>
      <c r="J33" s="97" t="s">
        <v>63</v>
      </c>
      <c r="K33" s="109" t="s">
        <v>64</v>
      </c>
      <c r="L33" s="98">
        <f t="shared" si="4"/>
        <v>0</v>
      </c>
      <c r="M33" s="110" t="s">
        <v>117</v>
      </c>
      <c r="N33" s="95" t="s">
        <v>92</v>
      </c>
      <c r="O33" s="97" t="s">
        <v>96</v>
      </c>
      <c r="P33" s="111" t="s">
        <v>118</v>
      </c>
      <c r="Q33" s="99" t="s">
        <v>119</v>
      </c>
      <c r="R33" s="100" t="s">
        <v>120</v>
      </c>
      <c r="S33" s="101">
        <v>100210168</v>
      </c>
      <c r="T33" s="14" t="s">
        <v>121</v>
      </c>
      <c r="U33" s="112" t="s">
        <v>122</v>
      </c>
      <c r="V33" s="14" t="s">
        <v>123</v>
      </c>
      <c r="W33" s="14">
        <v>6017428973</v>
      </c>
      <c r="X33" s="102" t="s">
        <v>72</v>
      </c>
      <c r="Y33" s="14" t="s">
        <v>124</v>
      </c>
      <c r="Z33" s="103">
        <v>45132</v>
      </c>
      <c r="AA33" s="104">
        <v>45160</v>
      </c>
      <c r="AB33" s="104">
        <v>45174</v>
      </c>
      <c r="AC33" s="105">
        <f t="shared" si="0"/>
        <v>28</v>
      </c>
      <c r="AD33" s="105">
        <f t="shared" si="0"/>
        <v>14</v>
      </c>
      <c r="AE33" s="105">
        <f t="shared" si="5"/>
        <v>42</v>
      </c>
      <c r="AF33" s="96" t="s">
        <v>125</v>
      </c>
      <c r="AG33" s="96" t="s">
        <v>126</v>
      </c>
      <c r="AH33" s="106" t="s">
        <v>74</v>
      </c>
    </row>
    <row r="34" spans="1:34" s="12" customFormat="1" ht="15" customHeight="1" x14ac:dyDescent="0.25">
      <c r="A34" s="94">
        <f t="shared" si="3"/>
        <v>11</v>
      </c>
      <c r="B34" s="95" t="s">
        <v>127</v>
      </c>
      <c r="C34" s="107" t="s">
        <v>128</v>
      </c>
      <c r="D34" s="95" t="s">
        <v>129</v>
      </c>
      <c r="E34" s="97">
        <v>15</v>
      </c>
      <c r="F34" s="96" t="s">
        <v>61</v>
      </c>
      <c r="G34" s="97" t="s">
        <v>62</v>
      </c>
      <c r="H34" s="108">
        <v>12500000</v>
      </c>
      <c r="I34" s="113">
        <v>12500000</v>
      </c>
      <c r="J34" s="97" t="s">
        <v>63</v>
      </c>
      <c r="K34" s="109" t="s">
        <v>64</v>
      </c>
      <c r="L34" s="98">
        <f t="shared" si="4"/>
        <v>0</v>
      </c>
      <c r="M34" s="110" t="s">
        <v>130</v>
      </c>
      <c r="N34" s="95" t="s">
        <v>92</v>
      </c>
      <c r="O34" s="97" t="s">
        <v>96</v>
      </c>
      <c r="P34" s="111" t="s">
        <v>118</v>
      </c>
      <c r="Q34" s="99" t="s">
        <v>119</v>
      </c>
      <c r="R34" s="100" t="s">
        <v>120</v>
      </c>
      <c r="S34" s="101">
        <v>100210168</v>
      </c>
      <c r="T34" s="14" t="s">
        <v>121</v>
      </c>
      <c r="U34" s="112" t="s">
        <v>122</v>
      </c>
      <c r="V34" s="14" t="s">
        <v>123</v>
      </c>
      <c r="W34" s="14">
        <v>6017428973</v>
      </c>
      <c r="X34" s="102" t="s">
        <v>72</v>
      </c>
      <c r="Y34" s="14" t="s">
        <v>124</v>
      </c>
      <c r="Z34" s="103">
        <v>45160</v>
      </c>
      <c r="AA34" s="104">
        <v>45181</v>
      </c>
      <c r="AB34" s="104">
        <v>45188</v>
      </c>
      <c r="AC34" s="105">
        <f t="shared" si="0"/>
        <v>21</v>
      </c>
      <c r="AD34" s="105">
        <f t="shared" si="0"/>
        <v>7</v>
      </c>
      <c r="AE34" s="105">
        <f t="shared" si="5"/>
        <v>28</v>
      </c>
      <c r="AF34" s="96" t="s">
        <v>125</v>
      </c>
      <c r="AG34" s="96" t="s">
        <v>126</v>
      </c>
      <c r="AH34" s="106" t="s">
        <v>74</v>
      </c>
    </row>
    <row r="35" spans="1:34" s="12" customFormat="1" ht="15" customHeight="1" x14ac:dyDescent="0.25">
      <c r="A35" s="94">
        <f t="shared" si="3"/>
        <v>12</v>
      </c>
      <c r="B35" s="95" t="s">
        <v>131</v>
      </c>
      <c r="C35" s="107" t="s">
        <v>132</v>
      </c>
      <c r="D35" s="95" t="s">
        <v>129</v>
      </c>
      <c r="E35" s="97">
        <v>30</v>
      </c>
      <c r="F35" s="96" t="s">
        <v>61</v>
      </c>
      <c r="G35" s="97" t="s">
        <v>62</v>
      </c>
      <c r="H35" s="108">
        <v>60000000</v>
      </c>
      <c r="I35" s="113">
        <v>60000000</v>
      </c>
      <c r="J35" s="97" t="s">
        <v>63</v>
      </c>
      <c r="K35" s="109" t="s">
        <v>64</v>
      </c>
      <c r="L35" s="98">
        <f t="shared" si="4"/>
        <v>0</v>
      </c>
      <c r="M35" s="110" t="s">
        <v>133</v>
      </c>
      <c r="N35" s="95" t="s">
        <v>92</v>
      </c>
      <c r="O35" s="97" t="s">
        <v>96</v>
      </c>
      <c r="P35" s="111" t="s">
        <v>118</v>
      </c>
      <c r="Q35" s="99" t="s">
        <v>119</v>
      </c>
      <c r="R35" s="100" t="s">
        <v>120</v>
      </c>
      <c r="S35" s="101">
        <v>100210168</v>
      </c>
      <c r="T35" s="14" t="s">
        <v>121</v>
      </c>
      <c r="U35" s="112" t="s">
        <v>122</v>
      </c>
      <c r="V35" s="14" t="s">
        <v>123</v>
      </c>
      <c r="W35" s="14">
        <v>6017428973</v>
      </c>
      <c r="X35" s="102" t="s">
        <v>72</v>
      </c>
      <c r="Y35" s="14" t="s">
        <v>124</v>
      </c>
      <c r="Z35" s="103">
        <v>45160</v>
      </c>
      <c r="AA35" s="104">
        <v>45181</v>
      </c>
      <c r="AB35" s="104">
        <v>45188</v>
      </c>
      <c r="AC35" s="105">
        <f t="shared" si="0"/>
        <v>21</v>
      </c>
      <c r="AD35" s="105">
        <f t="shared" si="0"/>
        <v>7</v>
      </c>
      <c r="AE35" s="105">
        <f t="shared" si="5"/>
        <v>28</v>
      </c>
      <c r="AF35" s="96" t="s">
        <v>125</v>
      </c>
      <c r="AG35" s="96" t="s">
        <v>126</v>
      </c>
      <c r="AH35" s="106" t="s">
        <v>74</v>
      </c>
    </row>
    <row r="36" spans="1:34" s="12" customFormat="1" ht="15" customHeight="1" x14ac:dyDescent="0.25">
      <c r="A36" s="94">
        <f t="shared" si="3"/>
        <v>13</v>
      </c>
      <c r="B36" s="95">
        <v>12142000</v>
      </c>
      <c r="C36" s="107" t="s">
        <v>134</v>
      </c>
      <c r="D36" s="95" t="s">
        <v>84</v>
      </c>
      <c r="E36" s="97">
        <v>180</v>
      </c>
      <c r="F36" s="96" t="s">
        <v>85</v>
      </c>
      <c r="G36" s="97" t="s">
        <v>62</v>
      </c>
      <c r="H36" s="108">
        <v>12500000</v>
      </c>
      <c r="I36" s="113">
        <v>12500000</v>
      </c>
      <c r="J36" s="97" t="s">
        <v>63</v>
      </c>
      <c r="K36" s="109" t="s">
        <v>64</v>
      </c>
      <c r="L36" s="98">
        <f t="shared" si="4"/>
        <v>0</v>
      </c>
      <c r="M36" s="110" t="s">
        <v>135</v>
      </c>
      <c r="N36" s="95" t="s">
        <v>136</v>
      </c>
      <c r="O36" s="97" t="s">
        <v>96</v>
      </c>
      <c r="P36" s="111" t="s">
        <v>118</v>
      </c>
      <c r="Q36" s="99" t="s">
        <v>119</v>
      </c>
      <c r="R36" s="100" t="s">
        <v>120</v>
      </c>
      <c r="S36" s="101">
        <v>100210168</v>
      </c>
      <c r="T36" s="14" t="s">
        <v>121</v>
      </c>
      <c r="U36" s="112" t="s">
        <v>122</v>
      </c>
      <c r="V36" s="14" t="s">
        <v>123</v>
      </c>
      <c r="W36" s="14">
        <v>6017428973</v>
      </c>
      <c r="X36" s="102" t="s">
        <v>72</v>
      </c>
      <c r="Y36" s="14" t="s">
        <v>137</v>
      </c>
      <c r="Z36" s="103">
        <v>44972</v>
      </c>
      <c r="AA36" s="104">
        <v>45000</v>
      </c>
      <c r="AB36" s="104">
        <v>45014</v>
      </c>
      <c r="AC36" s="105">
        <f t="shared" si="0"/>
        <v>28</v>
      </c>
      <c r="AD36" s="105">
        <f t="shared" si="0"/>
        <v>14</v>
      </c>
      <c r="AE36" s="105">
        <f t="shared" si="5"/>
        <v>42</v>
      </c>
      <c r="AF36" s="96" t="s">
        <v>125</v>
      </c>
      <c r="AG36" s="96" t="s">
        <v>126</v>
      </c>
      <c r="AH36" s="106" t="s">
        <v>74</v>
      </c>
    </row>
    <row r="37" spans="1:34" s="12" customFormat="1" ht="15" customHeight="1" x14ac:dyDescent="0.25">
      <c r="A37" s="94">
        <f t="shared" si="3"/>
        <v>14</v>
      </c>
      <c r="B37" s="95">
        <v>12352100</v>
      </c>
      <c r="C37" s="107" t="s">
        <v>138</v>
      </c>
      <c r="D37" s="95" t="s">
        <v>139</v>
      </c>
      <c r="E37" s="97">
        <v>210</v>
      </c>
      <c r="F37" s="96" t="s">
        <v>85</v>
      </c>
      <c r="G37" s="97" t="s">
        <v>62</v>
      </c>
      <c r="H37" s="108">
        <v>100000000</v>
      </c>
      <c r="I37" s="113">
        <v>100000000</v>
      </c>
      <c r="J37" s="97" t="s">
        <v>63</v>
      </c>
      <c r="K37" s="109" t="s">
        <v>64</v>
      </c>
      <c r="L37" s="98">
        <f t="shared" si="4"/>
        <v>0</v>
      </c>
      <c r="M37" s="110" t="s">
        <v>140</v>
      </c>
      <c r="N37" s="95" t="s">
        <v>136</v>
      </c>
      <c r="O37" s="97" t="s">
        <v>96</v>
      </c>
      <c r="P37" s="111" t="s">
        <v>118</v>
      </c>
      <c r="Q37" s="99" t="s">
        <v>119</v>
      </c>
      <c r="R37" s="100" t="s">
        <v>120</v>
      </c>
      <c r="S37" s="101">
        <v>100210168</v>
      </c>
      <c r="T37" s="14" t="s">
        <v>121</v>
      </c>
      <c r="U37" s="112" t="s">
        <v>122</v>
      </c>
      <c r="V37" s="14" t="s">
        <v>123</v>
      </c>
      <c r="W37" s="14">
        <v>6017428973</v>
      </c>
      <c r="X37" s="102" t="s">
        <v>72</v>
      </c>
      <c r="Y37" s="14" t="s">
        <v>124</v>
      </c>
      <c r="Z37" s="103">
        <v>45009</v>
      </c>
      <c r="AA37" s="104">
        <v>45037</v>
      </c>
      <c r="AB37" s="104">
        <v>45051</v>
      </c>
      <c r="AC37" s="105">
        <f t="shared" si="0"/>
        <v>28</v>
      </c>
      <c r="AD37" s="105">
        <f t="shared" si="0"/>
        <v>14</v>
      </c>
      <c r="AE37" s="105">
        <f t="shared" si="5"/>
        <v>42</v>
      </c>
      <c r="AF37" s="96" t="s">
        <v>125</v>
      </c>
      <c r="AG37" s="96" t="s">
        <v>126</v>
      </c>
      <c r="AH37" s="106" t="s">
        <v>74</v>
      </c>
    </row>
    <row r="38" spans="1:34" s="12" customFormat="1" ht="15" customHeight="1" x14ac:dyDescent="0.25">
      <c r="A38" s="94">
        <f t="shared" si="3"/>
        <v>15</v>
      </c>
      <c r="B38" s="95">
        <v>41121800</v>
      </c>
      <c r="C38" s="107" t="s">
        <v>141</v>
      </c>
      <c r="D38" s="95" t="s">
        <v>139</v>
      </c>
      <c r="E38" s="97">
        <v>150</v>
      </c>
      <c r="F38" s="96" t="s">
        <v>85</v>
      </c>
      <c r="G38" s="97" t="s">
        <v>62</v>
      </c>
      <c r="H38" s="108">
        <v>25000000</v>
      </c>
      <c r="I38" s="113">
        <v>25000000</v>
      </c>
      <c r="J38" s="97" t="s">
        <v>63</v>
      </c>
      <c r="K38" s="109" t="s">
        <v>64</v>
      </c>
      <c r="L38" s="98">
        <f t="shared" si="4"/>
        <v>0</v>
      </c>
      <c r="M38" s="110" t="s">
        <v>142</v>
      </c>
      <c r="N38" s="95" t="s">
        <v>87</v>
      </c>
      <c r="O38" s="97" t="s">
        <v>96</v>
      </c>
      <c r="P38" s="111" t="s">
        <v>118</v>
      </c>
      <c r="Q38" s="99" t="s">
        <v>119</v>
      </c>
      <c r="R38" s="100" t="s">
        <v>120</v>
      </c>
      <c r="S38" s="101">
        <v>100210168</v>
      </c>
      <c r="T38" s="14" t="s">
        <v>121</v>
      </c>
      <c r="U38" s="112" t="s">
        <v>122</v>
      </c>
      <c r="V38" s="14" t="s">
        <v>123</v>
      </c>
      <c r="W38" s="14">
        <v>6017428973</v>
      </c>
      <c r="X38" s="102" t="s">
        <v>72</v>
      </c>
      <c r="Y38" s="14" t="s">
        <v>124</v>
      </c>
      <c r="Z38" s="103">
        <v>45009</v>
      </c>
      <c r="AA38" s="104">
        <v>45037</v>
      </c>
      <c r="AB38" s="104">
        <v>45051</v>
      </c>
      <c r="AC38" s="105">
        <f t="shared" si="0"/>
        <v>28</v>
      </c>
      <c r="AD38" s="105">
        <f t="shared" si="0"/>
        <v>14</v>
      </c>
      <c r="AE38" s="105">
        <f t="shared" si="5"/>
        <v>42</v>
      </c>
      <c r="AF38" s="96" t="s">
        <v>125</v>
      </c>
      <c r="AG38" s="96" t="s">
        <v>126</v>
      </c>
      <c r="AH38" s="106" t="s">
        <v>74</v>
      </c>
    </row>
    <row r="39" spans="1:34" s="12" customFormat="1" ht="15" customHeight="1" x14ac:dyDescent="0.25">
      <c r="A39" s="94">
        <f t="shared" si="3"/>
        <v>16</v>
      </c>
      <c r="B39" s="95">
        <v>81101706</v>
      </c>
      <c r="C39" s="107" t="s">
        <v>143</v>
      </c>
      <c r="D39" s="95" t="s">
        <v>89</v>
      </c>
      <c r="E39" s="97">
        <v>120</v>
      </c>
      <c r="F39" s="96" t="s">
        <v>85</v>
      </c>
      <c r="G39" s="97" t="s">
        <v>62</v>
      </c>
      <c r="H39" s="108">
        <v>50000000</v>
      </c>
      <c r="I39" s="113">
        <v>50000000</v>
      </c>
      <c r="J39" s="97" t="s">
        <v>63</v>
      </c>
      <c r="K39" s="109" t="s">
        <v>64</v>
      </c>
      <c r="L39" s="98">
        <f t="shared" si="4"/>
        <v>0</v>
      </c>
      <c r="M39" s="110" t="s">
        <v>144</v>
      </c>
      <c r="N39" s="95" t="s">
        <v>92</v>
      </c>
      <c r="O39" s="97" t="s">
        <v>96</v>
      </c>
      <c r="P39" s="111" t="s">
        <v>118</v>
      </c>
      <c r="Q39" s="99" t="s">
        <v>119</v>
      </c>
      <c r="R39" s="100" t="s">
        <v>120</v>
      </c>
      <c r="S39" s="101">
        <v>100210168</v>
      </c>
      <c r="T39" s="14" t="s">
        <v>121</v>
      </c>
      <c r="U39" s="112" t="s">
        <v>122</v>
      </c>
      <c r="V39" s="14" t="s">
        <v>123</v>
      </c>
      <c r="W39" s="14">
        <v>6017428973</v>
      </c>
      <c r="X39" s="102" t="s">
        <v>72</v>
      </c>
      <c r="Y39" s="14" t="s">
        <v>137</v>
      </c>
      <c r="Z39" s="103">
        <v>45034</v>
      </c>
      <c r="AA39" s="104">
        <v>45062</v>
      </c>
      <c r="AB39" s="104">
        <v>45076</v>
      </c>
      <c r="AC39" s="105">
        <f t="shared" si="0"/>
        <v>28</v>
      </c>
      <c r="AD39" s="105">
        <f t="shared" si="0"/>
        <v>14</v>
      </c>
      <c r="AE39" s="105">
        <f t="shared" si="5"/>
        <v>42</v>
      </c>
      <c r="AF39" s="96" t="s">
        <v>125</v>
      </c>
      <c r="AG39" s="96" t="s">
        <v>126</v>
      </c>
      <c r="AH39" s="106" t="s">
        <v>74</v>
      </c>
    </row>
    <row r="40" spans="1:34" s="12" customFormat="1" ht="15" customHeight="1" x14ac:dyDescent="0.25">
      <c r="A40" s="94">
        <f t="shared" si="3"/>
        <v>17</v>
      </c>
      <c r="B40" s="95">
        <v>81101706</v>
      </c>
      <c r="C40" s="107" t="s">
        <v>143</v>
      </c>
      <c r="D40" s="95" t="s">
        <v>84</v>
      </c>
      <c r="E40" s="97">
        <v>210</v>
      </c>
      <c r="F40" s="96" t="s">
        <v>85</v>
      </c>
      <c r="G40" s="97" t="s">
        <v>62</v>
      </c>
      <c r="H40" s="108">
        <v>35000000</v>
      </c>
      <c r="I40" s="113">
        <v>35000000</v>
      </c>
      <c r="J40" s="97" t="s">
        <v>63</v>
      </c>
      <c r="K40" s="109" t="s">
        <v>64</v>
      </c>
      <c r="L40" s="98">
        <f t="shared" si="4"/>
        <v>0</v>
      </c>
      <c r="M40" s="110" t="s">
        <v>145</v>
      </c>
      <c r="N40" s="95" t="s">
        <v>92</v>
      </c>
      <c r="O40" s="97" t="s">
        <v>96</v>
      </c>
      <c r="P40" s="111" t="s">
        <v>118</v>
      </c>
      <c r="Q40" s="99" t="s">
        <v>119</v>
      </c>
      <c r="R40" s="100" t="s">
        <v>120</v>
      </c>
      <c r="S40" s="101">
        <v>100210168</v>
      </c>
      <c r="T40" s="14" t="s">
        <v>121</v>
      </c>
      <c r="U40" s="112" t="s">
        <v>122</v>
      </c>
      <c r="V40" s="14" t="s">
        <v>123</v>
      </c>
      <c r="W40" s="14">
        <v>6017428973</v>
      </c>
      <c r="X40" s="102" t="s">
        <v>72</v>
      </c>
      <c r="Y40" s="14" t="s">
        <v>73</v>
      </c>
      <c r="Z40" s="103">
        <v>44593</v>
      </c>
      <c r="AA40" s="104">
        <v>44986</v>
      </c>
      <c r="AB40" s="104">
        <v>45000</v>
      </c>
      <c r="AC40" s="105">
        <f t="shared" si="0"/>
        <v>393</v>
      </c>
      <c r="AD40" s="105">
        <f t="shared" si="0"/>
        <v>14</v>
      </c>
      <c r="AE40" s="105">
        <f t="shared" si="5"/>
        <v>407</v>
      </c>
      <c r="AF40" s="96" t="s">
        <v>125</v>
      </c>
      <c r="AG40" s="96" t="s">
        <v>126</v>
      </c>
      <c r="AH40" s="106" t="s">
        <v>74</v>
      </c>
    </row>
    <row r="41" spans="1:34" s="12" customFormat="1" ht="15" customHeight="1" x14ac:dyDescent="0.25">
      <c r="A41" s="94">
        <f t="shared" si="3"/>
        <v>18</v>
      </c>
      <c r="B41" s="95">
        <v>76121900</v>
      </c>
      <c r="C41" s="107" t="s">
        <v>146</v>
      </c>
      <c r="D41" s="95" t="s">
        <v>139</v>
      </c>
      <c r="E41" s="97">
        <v>180</v>
      </c>
      <c r="F41" s="96" t="s">
        <v>85</v>
      </c>
      <c r="G41" s="97" t="s">
        <v>62</v>
      </c>
      <c r="H41" s="108">
        <v>5000000</v>
      </c>
      <c r="I41" s="113">
        <v>5000000</v>
      </c>
      <c r="J41" s="97" t="s">
        <v>63</v>
      </c>
      <c r="K41" s="109" t="s">
        <v>64</v>
      </c>
      <c r="L41" s="98">
        <f t="shared" si="4"/>
        <v>0</v>
      </c>
      <c r="M41" s="110" t="s">
        <v>147</v>
      </c>
      <c r="N41" s="95" t="s">
        <v>92</v>
      </c>
      <c r="O41" s="97" t="s">
        <v>96</v>
      </c>
      <c r="P41" s="111" t="s">
        <v>118</v>
      </c>
      <c r="Q41" s="99" t="s">
        <v>119</v>
      </c>
      <c r="R41" s="100" t="s">
        <v>120</v>
      </c>
      <c r="S41" s="101">
        <v>100210168</v>
      </c>
      <c r="T41" s="14" t="s">
        <v>121</v>
      </c>
      <c r="U41" s="112" t="s">
        <v>122</v>
      </c>
      <c r="V41" s="14" t="s">
        <v>123</v>
      </c>
      <c r="W41" s="14">
        <v>6017428973</v>
      </c>
      <c r="X41" s="102" t="s">
        <v>72</v>
      </c>
      <c r="Y41" s="14" t="s">
        <v>137</v>
      </c>
      <c r="Z41" s="103">
        <v>45002</v>
      </c>
      <c r="AA41" s="104">
        <v>45030</v>
      </c>
      <c r="AB41" s="104">
        <v>45044</v>
      </c>
      <c r="AC41" s="105">
        <f t="shared" si="0"/>
        <v>28</v>
      </c>
      <c r="AD41" s="105">
        <f t="shared" si="0"/>
        <v>14</v>
      </c>
      <c r="AE41" s="105">
        <f t="shared" si="5"/>
        <v>42</v>
      </c>
      <c r="AF41" s="96" t="s">
        <v>125</v>
      </c>
      <c r="AG41" s="96" t="s">
        <v>126</v>
      </c>
      <c r="AH41" s="106" t="s">
        <v>74</v>
      </c>
    </row>
    <row r="42" spans="1:34" s="12" customFormat="1" ht="15" customHeight="1" x14ac:dyDescent="0.25">
      <c r="A42" s="94">
        <f t="shared" si="3"/>
        <v>19</v>
      </c>
      <c r="B42" s="95">
        <v>81101706</v>
      </c>
      <c r="C42" s="107" t="s">
        <v>143</v>
      </c>
      <c r="D42" s="95" t="s">
        <v>148</v>
      </c>
      <c r="E42" s="97">
        <v>90</v>
      </c>
      <c r="F42" s="96" t="s">
        <v>61</v>
      </c>
      <c r="G42" s="97" t="s">
        <v>62</v>
      </c>
      <c r="H42" s="108">
        <v>45000000</v>
      </c>
      <c r="I42" s="113">
        <v>45000000</v>
      </c>
      <c r="J42" s="97" t="s">
        <v>63</v>
      </c>
      <c r="K42" s="109" t="s">
        <v>64</v>
      </c>
      <c r="L42" s="98">
        <f t="shared" si="4"/>
        <v>0</v>
      </c>
      <c r="M42" s="110" t="s">
        <v>149</v>
      </c>
      <c r="N42" s="95" t="s">
        <v>92</v>
      </c>
      <c r="O42" s="97" t="s">
        <v>96</v>
      </c>
      <c r="P42" s="111" t="s">
        <v>118</v>
      </c>
      <c r="Q42" s="99" t="s">
        <v>119</v>
      </c>
      <c r="R42" s="100" t="s">
        <v>120</v>
      </c>
      <c r="S42" s="101">
        <v>100210168</v>
      </c>
      <c r="T42" s="14" t="s">
        <v>121</v>
      </c>
      <c r="U42" s="112" t="s">
        <v>122</v>
      </c>
      <c r="V42" s="14" t="s">
        <v>123</v>
      </c>
      <c r="W42" s="14">
        <v>6017428973</v>
      </c>
      <c r="X42" s="102" t="s">
        <v>72</v>
      </c>
      <c r="Y42" s="14" t="s">
        <v>150</v>
      </c>
      <c r="Z42" s="103">
        <v>45075</v>
      </c>
      <c r="AA42" s="104">
        <v>45096</v>
      </c>
      <c r="AB42" s="104">
        <v>45103</v>
      </c>
      <c r="AC42" s="105">
        <f t="shared" si="0"/>
        <v>21</v>
      </c>
      <c r="AD42" s="105">
        <f t="shared" si="0"/>
        <v>7</v>
      </c>
      <c r="AE42" s="105">
        <f t="shared" si="5"/>
        <v>28</v>
      </c>
      <c r="AF42" s="96" t="s">
        <v>125</v>
      </c>
      <c r="AG42" s="96" t="s">
        <v>126</v>
      </c>
      <c r="AH42" s="106" t="s">
        <v>74</v>
      </c>
    </row>
    <row r="43" spans="1:34" s="12" customFormat="1" ht="15" customHeight="1" x14ac:dyDescent="0.25">
      <c r="A43" s="94">
        <f t="shared" si="3"/>
        <v>20</v>
      </c>
      <c r="B43" s="95">
        <v>41115700</v>
      </c>
      <c r="C43" s="107" t="s">
        <v>151</v>
      </c>
      <c r="D43" s="95" t="s">
        <v>89</v>
      </c>
      <c r="E43" s="97">
        <v>45</v>
      </c>
      <c r="F43" s="96" t="s">
        <v>85</v>
      </c>
      <c r="G43" s="97" t="s">
        <v>62</v>
      </c>
      <c r="H43" s="108">
        <v>50000000</v>
      </c>
      <c r="I43" s="113">
        <v>50000000</v>
      </c>
      <c r="J43" s="97" t="s">
        <v>63</v>
      </c>
      <c r="K43" s="109" t="s">
        <v>64</v>
      </c>
      <c r="L43" s="98">
        <f t="shared" si="4"/>
        <v>0</v>
      </c>
      <c r="M43" s="110" t="s">
        <v>152</v>
      </c>
      <c r="N43" s="95" t="s">
        <v>87</v>
      </c>
      <c r="O43" s="97" t="s">
        <v>96</v>
      </c>
      <c r="P43" s="111" t="s">
        <v>118</v>
      </c>
      <c r="Q43" s="99" t="s">
        <v>119</v>
      </c>
      <c r="R43" s="100" t="s">
        <v>120</v>
      </c>
      <c r="S43" s="101">
        <v>100210168</v>
      </c>
      <c r="T43" s="14" t="s">
        <v>121</v>
      </c>
      <c r="U43" s="112" t="s">
        <v>122</v>
      </c>
      <c r="V43" s="14" t="s">
        <v>123</v>
      </c>
      <c r="W43" s="14">
        <v>6017428973</v>
      </c>
      <c r="X43" s="102" t="s">
        <v>72</v>
      </c>
      <c r="Y43" s="14" t="s">
        <v>124</v>
      </c>
      <c r="Z43" s="103">
        <v>45044</v>
      </c>
      <c r="AA43" s="104">
        <v>45072</v>
      </c>
      <c r="AB43" s="104">
        <v>45086</v>
      </c>
      <c r="AC43" s="105">
        <f t="shared" si="0"/>
        <v>28</v>
      </c>
      <c r="AD43" s="105">
        <f t="shared" si="0"/>
        <v>14</v>
      </c>
      <c r="AE43" s="105">
        <f t="shared" si="5"/>
        <v>42</v>
      </c>
      <c r="AF43" s="96" t="s">
        <v>125</v>
      </c>
      <c r="AG43" s="96" t="s">
        <v>126</v>
      </c>
      <c r="AH43" s="106" t="s">
        <v>74</v>
      </c>
    </row>
    <row r="44" spans="1:34" s="12" customFormat="1" ht="15" customHeight="1" x14ac:dyDescent="0.25">
      <c r="A44" s="94">
        <f t="shared" si="3"/>
        <v>21</v>
      </c>
      <c r="B44" s="95">
        <v>81101706</v>
      </c>
      <c r="C44" s="107" t="s">
        <v>143</v>
      </c>
      <c r="D44" s="95" t="s">
        <v>89</v>
      </c>
      <c r="E44" s="97">
        <v>120</v>
      </c>
      <c r="F44" s="96" t="s">
        <v>106</v>
      </c>
      <c r="G44" s="97" t="s">
        <v>62</v>
      </c>
      <c r="H44" s="108">
        <v>220000000</v>
      </c>
      <c r="I44" s="113">
        <v>220000000</v>
      </c>
      <c r="J44" s="97" t="s">
        <v>63</v>
      </c>
      <c r="K44" s="109" t="s">
        <v>64</v>
      </c>
      <c r="L44" s="98">
        <f t="shared" si="4"/>
        <v>0</v>
      </c>
      <c r="M44" s="110" t="s">
        <v>153</v>
      </c>
      <c r="N44" s="95" t="s">
        <v>92</v>
      </c>
      <c r="O44" s="97" t="s">
        <v>96</v>
      </c>
      <c r="P44" s="111" t="s">
        <v>118</v>
      </c>
      <c r="Q44" s="99" t="s">
        <v>119</v>
      </c>
      <c r="R44" s="100" t="s">
        <v>120</v>
      </c>
      <c r="S44" s="101">
        <v>100210168</v>
      </c>
      <c r="T44" s="14" t="s">
        <v>121</v>
      </c>
      <c r="U44" s="112" t="s">
        <v>122</v>
      </c>
      <c r="V44" s="14" t="s">
        <v>123</v>
      </c>
      <c r="W44" s="14">
        <v>6017428973</v>
      </c>
      <c r="X44" s="102" t="s">
        <v>72</v>
      </c>
      <c r="Y44" s="14" t="s">
        <v>76</v>
      </c>
      <c r="Z44" s="103">
        <v>45029</v>
      </c>
      <c r="AA44" s="104">
        <v>45064</v>
      </c>
      <c r="AB44" s="104">
        <v>45099</v>
      </c>
      <c r="AC44" s="105">
        <f t="shared" si="0"/>
        <v>35</v>
      </c>
      <c r="AD44" s="105">
        <f t="shared" si="0"/>
        <v>35</v>
      </c>
      <c r="AE44" s="105">
        <f t="shared" si="5"/>
        <v>70</v>
      </c>
      <c r="AF44" s="96" t="s">
        <v>125</v>
      </c>
      <c r="AG44" s="96" t="s">
        <v>126</v>
      </c>
      <c r="AH44" s="106" t="s">
        <v>74</v>
      </c>
    </row>
    <row r="45" spans="1:34" s="12" customFormat="1" ht="15" customHeight="1" x14ac:dyDescent="0.25">
      <c r="A45" s="94">
        <f t="shared" si="3"/>
        <v>22</v>
      </c>
      <c r="B45" s="95">
        <v>81101706</v>
      </c>
      <c r="C45" s="107" t="s">
        <v>143</v>
      </c>
      <c r="D45" s="95" t="s">
        <v>148</v>
      </c>
      <c r="E45" s="97">
        <v>120</v>
      </c>
      <c r="F45" s="96" t="s">
        <v>61</v>
      </c>
      <c r="G45" s="97" t="s">
        <v>62</v>
      </c>
      <c r="H45" s="108">
        <v>35000000</v>
      </c>
      <c r="I45" s="113">
        <v>35000000</v>
      </c>
      <c r="J45" s="97" t="s">
        <v>63</v>
      </c>
      <c r="K45" s="109" t="s">
        <v>64</v>
      </c>
      <c r="L45" s="98">
        <f t="shared" si="4"/>
        <v>0</v>
      </c>
      <c r="M45" s="110" t="s">
        <v>154</v>
      </c>
      <c r="N45" s="95" t="s">
        <v>92</v>
      </c>
      <c r="O45" s="97" t="s">
        <v>96</v>
      </c>
      <c r="P45" s="111" t="s">
        <v>118</v>
      </c>
      <c r="Q45" s="99" t="s">
        <v>119</v>
      </c>
      <c r="R45" s="100" t="s">
        <v>120</v>
      </c>
      <c r="S45" s="101">
        <v>100210168</v>
      </c>
      <c r="T45" s="14" t="s">
        <v>121</v>
      </c>
      <c r="U45" s="112" t="s">
        <v>122</v>
      </c>
      <c r="V45" s="14" t="s">
        <v>123</v>
      </c>
      <c r="W45" s="14">
        <v>6017428973</v>
      </c>
      <c r="X45" s="102" t="s">
        <v>72</v>
      </c>
      <c r="Y45" s="14" t="s">
        <v>76</v>
      </c>
      <c r="Z45" s="103">
        <v>45084</v>
      </c>
      <c r="AA45" s="104">
        <v>45105</v>
      </c>
      <c r="AB45" s="104">
        <v>45112</v>
      </c>
      <c r="AC45" s="105">
        <f t="shared" si="0"/>
        <v>21</v>
      </c>
      <c r="AD45" s="105">
        <f t="shared" si="0"/>
        <v>7</v>
      </c>
      <c r="AE45" s="105">
        <f t="shared" si="5"/>
        <v>28</v>
      </c>
      <c r="AF45" s="96" t="s">
        <v>125</v>
      </c>
      <c r="AG45" s="96" t="s">
        <v>126</v>
      </c>
      <c r="AH45" s="106" t="s">
        <v>74</v>
      </c>
    </row>
    <row r="46" spans="1:34" s="12" customFormat="1" ht="15" customHeight="1" x14ac:dyDescent="0.25">
      <c r="A46" s="94">
        <f t="shared" si="3"/>
        <v>23</v>
      </c>
      <c r="B46" s="95">
        <v>81101706</v>
      </c>
      <c r="C46" s="107" t="s">
        <v>143</v>
      </c>
      <c r="D46" s="95" t="s">
        <v>1174</v>
      </c>
      <c r="E46" s="97">
        <v>120</v>
      </c>
      <c r="F46" s="96" t="s">
        <v>61</v>
      </c>
      <c r="G46" s="97" t="s">
        <v>62</v>
      </c>
      <c r="H46" s="108">
        <v>25000000</v>
      </c>
      <c r="I46" s="113">
        <v>25000000</v>
      </c>
      <c r="J46" s="97" t="s">
        <v>63</v>
      </c>
      <c r="K46" s="109" t="s">
        <v>64</v>
      </c>
      <c r="L46" s="98">
        <f t="shared" si="4"/>
        <v>0</v>
      </c>
      <c r="M46" s="110" t="s">
        <v>155</v>
      </c>
      <c r="N46" s="95" t="s">
        <v>92</v>
      </c>
      <c r="O46" s="97" t="s">
        <v>96</v>
      </c>
      <c r="P46" s="111" t="s">
        <v>118</v>
      </c>
      <c r="Q46" s="99" t="s">
        <v>119</v>
      </c>
      <c r="R46" s="100" t="s">
        <v>120</v>
      </c>
      <c r="S46" s="101">
        <v>100210168</v>
      </c>
      <c r="T46" s="14" t="s">
        <v>121</v>
      </c>
      <c r="U46" s="112" t="s">
        <v>122</v>
      </c>
      <c r="V46" s="14" t="s">
        <v>123</v>
      </c>
      <c r="W46" s="14">
        <v>6017428973</v>
      </c>
      <c r="X46" s="102" t="s">
        <v>72</v>
      </c>
      <c r="Y46" s="14" t="s">
        <v>73</v>
      </c>
      <c r="Z46" s="103">
        <v>44958</v>
      </c>
      <c r="AA46" s="104">
        <v>44979</v>
      </c>
      <c r="AB46" s="104">
        <v>44986</v>
      </c>
      <c r="AC46" s="105">
        <f t="shared" si="0"/>
        <v>21</v>
      </c>
      <c r="AD46" s="105">
        <f t="shared" si="0"/>
        <v>7</v>
      </c>
      <c r="AE46" s="105">
        <f t="shared" si="5"/>
        <v>28</v>
      </c>
      <c r="AF46" s="96" t="s">
        <v>125</v>
      </c>
      <c r="AG46" s="96" t="s">
        <v>126</v>
      </c>
      <c r="AH46" s="106" t="s">
        <v>74</v>
      </c>
    </row>
    <row r="47" spans="1:34" s="12" customFormat="1" ht="15" customHeight="1" x14ac:dyDescent="0.25">
      <c r="A47" s="94">
        <f t="shared" si="3"/>
        <v>24</v>
      </c>
      <c r="B47" s="95">
        <v>41116107</v>
      </c>
      <c r="C47" s="107" t="s">
        <v>156</v>
      </c>
      <c r="D47" s="95" t="s">
        <v>89</v>
      </c>
      <c r="E47" s="97">
        <v>120</v>
      </c>
      <c r="F47" s="96" t="s">
        <v>85</v>
      </c>
      <c r="G47" s="97" t="s">
        <v>62</v>
      </c>
      <c r="H47" s="108">
        <v>60000000</v>
      </c>
      <c r="I47" s="113">
        <v>60000000</v>
      </c>
      <c r="J47" s="97" t="s">
        <v>63</v>
      </c>
      <c r="K47" s="109" t="s">
        <v>64</v>
      </c>
      <c r="L47" s="98">
        <f t="shared" si="4"/>
        <v>0</v>
      </c>
      <c r="M47" s="110" t="s">
        <v>157</v>
      </c>
      <c r="N47" s="95" t="s">
        <v>87</v>
      </c>
      <c r="O47" s="97" t="s">
        <v>96</v>
      </c>
      <c r="P47" s="111" t="s">
        <v>118</v>
      </c>
      <c r="Q47" s="99" t="s">
        <v>119</v>
      </c>
      <c r="R47" s="100" t="s">
        <v>120</v>
      </c>
      <c r="S47" s="101">
        <v>100210168</v>
      </c>
      <c r="T47" s="14" t="s">
        <v>121</v>
      </c>
      <c r="U47" s="112" t="s">
        <v>122</v>
      </c>
      <c r="V47" s="14" t="s">
        <v>123</v>
      </c>
      <c r="W47" s="14">
        <v>6017428973</v>
      </c>
      <c r="X47" s="102" t="s">
        <v>72</v>
      </c>
      <c r="Y47" s="14" t="s">
        <v>76</v>
      </c>
      <c r="Z47" s="103">
        <v>45029</v>
      </c>
      <c r="AA47" s="104">
        <v>45057</v>
      </c>
      <c r="AB47" s="104">
        <v>45071</v>
      </c>
      <c r="AC47" s="105">
        <f t="shared" si="0"/>
        <v>28</v>
      </c>
      <c r="AD47" s="105">
        <f t="shared" si="0"/>
        <v>14</v>
      </c>
      <c r="AE47" s="105">
        <f t="shared" si="5"/>
        <v>42</v>
      </c>
      <c r="AF47" s="96" t="s">
        <v>125</v>
      </c>
      <c r="AG47" s="96" t="s">
        <v>126</v>
      </c>
      <c r="AH47" s="106" t="s">
        <v>74</v>
      </c>
    </row>
    <row r="48" spans="1:34" s="12" customFormat="1" ht="15" customHeight="1" x14ac:dyDescent="0.25">
      <c r="A48" s="94">
        <f t="shared" si="3"/>
        <v>25</v>
      </c>
      <c r="B48" s="95">
        <v>81101706</v>
      </c>
      <c r="C48" s="107" t="s">
        <v>143</v>
      </c>
      <c r="D48" s="95" t="s">
        <v>148</v>
      </c>
      <c r="E48" s="97">
        <v>90</v>
      </c>
      <c r="F48" s="96" t="s">
        <v>85</v>
      </c>
      <c r="G48" s="97" t="s">
        <v>62</v>
      </c>
      <c r="H48" s="108">
        <v>45000000</v>
      </c>
      <c r="I48" s="113">
        <v>45000000</v>
      </c>
      <c r="J48" s="97" t="s">
        <v>63</v>
      </c>
      <c r="K48" s="109" t="s">
        <v>64</v>
      </c>
      <c r="L48" s="98">
        <f t="shared" si="4"/>
        <v>0</v>
      </c>
      <c r="M48" s="110" t="s">
        <v>158</v>
      </c>
      <c r="N48" s="95" t="s">
        <v>92</v>
      </c>
      <c r="O48" s="97" t="s">
        <v>96</v>
      </c>
      <c r="P48" s="111" t="s">
        <v>118</v>
      </c>
      <c r="Q48" s="99" t="s">
        <v>119</v>
      </c>
      <c r="R48" s="100" t="s">
        <v>120</v>
      </c>
      <c r="S48" s="101">
        <v>100210168</v>
      </c>
      <c r="T48" s="14" t="s">
        <v>121</v>
      </c>
      <c r="U48" s="112" t="s">
        <v>122</v>
      </c>
      <c r="V48" s="14" t="s">
        <v>123</v>
      </c>
      <c r="W48" s="14">
        <v>6017428973</v>
      </c>
      <c r="X48" s="102" t="s">
        <v>72</v>
      </c>
      <c r="Y48" s="14" t="s">
        <v>150</v>
      </c>
      <c r="Z48" s="103">
        <v>45076</v>
      </c>
      <c r="AA48" s="104">
        <v>45104</v>
      </c>
      <c r="AB48" s="104">
        <v>45118</v>
      </c>
      <c r="AC48" s="105">
        <f t="shared" si="0"/>
        <v>28</v>
      </c>
      <c r="AD48" s="105">
        <f t="shared" si="0"/>
        <v>14</v>
      </c>
      <c r="AE48" s="105">
        <f t="shared" si="5"/>
        <v>42</v>
      </c>
      <c r="AF48" s="96" t="s">
        <v>125</v>
      </c>
      <c r="AG48" s="96" t="s">
        <v>126</v>
      </c>
      <c r="AH48" s="106" t="s">
        <v>74</v>
      </c>
    </row>
    <row r="49" spans="1:34" s="12" customFormat="1" ht="15" customHeight="1" x14ac:dyDescent="0.25">
      <c r="A49" s="94">
        <f t="shared" si="3"/>
        <v>26</v>
      </c>
      <c r="B49" s="95">
        <v>81101706</v>
      </c>
      <c r="C49" s="107" t="s">
        <v>143</v>
      </c>
      <c r="D49" s="95" t="s">
        <v>148</v>
      </c>
      <c r="E49" s="97">
        <v>60</v>
      </c>
      <c r="F49" s="96" t="s">
        <v>61</v>
      </c>
      <c r="G49" s="97" t="s">
        <v>62</v>
      </c>
      <c r="H49" s="108">
        <v>9000000</v>
      </c>
      <c r="I49" s="113">
        <v>9000000</v>
      </c>
      <c r="J49" s="97" t="s">
        <v>63</v>
      </c>
      <c r="K49" s="109" t="s">
        <v>64</v>
      </c>
      <c r="L49" s="98">
        <f t="shared" si="4"/>
        <v>0</v>
      </c>
      <c r="M49" s="110" t="s">
        <v>159</v>
      </c>
      <c r="N49" s="95" t="s">
        <v>92</v>
      </c>
      <c r="O49" s="97" t="s">
        <v>96</v>
      </c>
      <c r="P49" s="111" t="s">
        <v>118</v>
      </c>
      <c r="Q49" s="99" t="s">
        <v>119</v>
      </c>
      <c r="R49" s="100" t="s">
        <v>120</v>
      </c>
      <c r="S49" s="101">
        <v>100210168</v>
      </c>
      <c r="T49" s="14" t="s">
        <v>121</v>
      </c>
      <c r="U49" s="112" t="s">
        <v>122</v>
      </c>
      <c r="V49" s="14" t="s">
        <v>123</v>
      </c>
      <c r="W49" s="14">
        <v>6017428973</v>
      </c>
      <c r="X49" s="102" t="s">
        <v>72</v>
      </c>
      <c r="Y49" s="14" t="s">
        <v>76</v>
      </c>
      <c r="Z49" s="103">
        <v>45084</v>
      </c>
      <c r="AA49" s="104">
        <v>45105</v>
      </c>
      <c r="AB49" s="104">
        <v>45112</v>
      </c>
      <c r="AC49" s="105">
        <f t="shared" si="0"/>
        <v>21</v>
      </c>
      <c r="AD49" s="105">
        <f t="shared" si="0"/>
        <v>7</v>
      </c>
      <c r="AE49" s="105">
        <f t="shared" si="5"/>
        <v>28</v>
      </c>
      <c r="AF49" s="96" t="s">
        <v>125</v>
      </c>
      <c r="AG49" s="96" t="s">
        <v>126</v>
      </c>
      <c r="AH49" s="106" t="s">
        <v>74</v>
      </c>
    </row>
    <row r="50" spans="1:34" s="12" customFormat="1" ht="15" customHeight="1" x14ac:dyDescent="0.25">
      <c r="A50" s="94">
        <f t="shared" si="3"/>
        <v>27</v>
      </c>
      <c r="B50" s="95">
        <v>81101706</v>
      </c>
      <c r="C50" s="107" t="s">
        <v>143</v>
      </c>
      <c r="D50" s="95" t="s">
        <v>84</v>
      </c>
      <c r="E50" s="97">
        <v>120</v>
      </c>
      <c r="F50" s="96" t="s">
        <v>61</v>
      </c>
      <c r="G50" s="97" t="s">
        <v>62</v>
      </c>
      <c r="H50" s="108">
        <v>30000000</v>
      </c>
      <c r="I50" s="113">
        <v>30000000</v>
      </c>
      <c r="J50" s="97" t="s">
        <v>63</v>
      </c>
      <c r="K50" s="109" t="s">
        <v>64</v>
      </c>
      <c r="L50" s="98">
        <f t="shared" si="4"/>
        <v>0</v>
      </c>
      <c r="M50" s="110" t="s">
        <v>160</v>
      </c>
      <c r="N50" s="95" t="s">
        <v>92</v>
      </c>
      <c r="O50" s="97" t="s">
        <v>96</v>
      </c>
      <c r="P50" s="111" t="s">
        <v>118</v>
      </c>
      <c r="Q50" s="99" t="s">
        <v>119</v>
      </c>
      <c r="R50" s="100" t="s">
        <v>120</v>
      </c>
      <c r="S50" s="101">
        <v>100210168</v>
      </c>
      <c r="T50" s="14" t="s">
        <v>121</v>
      </c>
      <c r="U50" s="112" t="s">
        <v>122</v>
      </c>
      <c r="V50" s="14" t="s">
        <v>123</v>
      </c>
      <c r="W50" s="14">
        <v>6017428973</v>
      </c>
      <c r="X50" s="102" t="s">
        <v>72</v>
      </c>
      <c r="Y50" s="14" t="s">
        <v>73</v>
      </c>
      <c r="Z50" s="103">
        <v>44987</v>
      </c>
      <c r="AA50" s="104">
        <v>45008</v>
      </c>
      <c r="AB50" s="104">
        <v>45015</v>
      </c>
      <c r="AC50" s="105">
        <f t="shared" si="0"/>
        <v>21</v>
      </c>
      <c r="AD50" s="105">
        <f t="shared" si="0"/>
        <v>7</v>
      </c>
      <c r="AE50" s="105">
        <f t="shared" si="5"/>
        <v>28</v>
      </c>
      <c r="AF50" s="96" t="s">
        <v>125</v>
      </c>
      <c r="AG50" s="96" t="s">
        <v>126</v>
      </c>
      <c r="AH50" s="106" t="s">
        <v>74</v>
      </c>
    </row>
    <row r="51" spans="1:34" s="12" customFormat="1" ht="15" customHeight="1" x14ac:dyDescent="0.25">
      <c r="A51" s="94">
        <f t="shared" si="3"/>
        <v>28</v>
      </c>
      <c r="B51" s="95">
        <v>81141501</v>
      </c>
      <c r="C51" s="107" t="s">
        <v>161</v>
      </c>
      <c r="D51" s="95" t="s">
        <v>1174</v>
      </c>
      <c r="E51" s="97">
        <v>270</v>
      </c>
      <c r="F51" s="96" t="s">
        <v>85</v>
      </c>
      <c r="G51" s="97" t="s">
        <v>62</v>
      </c>
      <c r="H51" s="108">
        <v>40000000</v>
      </c>
      <c r="I51" s="113">
        <v>40000000</v>
      </c>
      <c r="J51" s="97" t="s">
        <v>63</v>
      </c>
      <c r="K51" s="109" t="s">
        <v>64</v>
      </c>
      <c r="L51" s="98">
        <f t="shared" si="4"/>
        <v>0</v>
      </c>
      <c r="M51" s="110" t="s">
        <v>162</v>
      </c>
      <c r="N51" s="95" t="s">
        <v>92</v>
      </c>
      <c r="O51" s="97" t="s">
        <v>96</v>
      </c>
      <c r="P51" s="111" t="s">
        <v>118</v>
      </c>
      <c r="Q51" s="99" t="s">
        <v>119</v>
      </c>
      <c r="R51" s="100" t="s">
        <v>120</v>
      </c>
      <c r="S51" s="101">
        <v>100210168</v>
      </c>
      <c r="T51" s="14" t="s">
        <v>121</v>
      </c>
      <c r="U51" s="112" t="s">
        <v>122</v>
      </c>
      <c r="V51" s="14" t="s">
        <v>123</v>
      </c>
      <c r="W51" s="14">
        <v>6017428973</v>
      </c>
      <c r="X51" s="102" t="s">
        <v>72</v>
      </c>
      <c r="Y51" s="14" t="s">
        <v>76</v>
      </c>
      <c r="Z51" s="103">
        <v>44937</v>
      </c>
      <c r="AA51" s="104">
        <v>44965</v>
      </c>
      <c r="AB51" s="104">
        <v>44979</v>
      </c>
      <c r="AC51" s="105">
        <f t="shared" si="0"/>
        <v>28</v>
      </c>
      <c r="AD51" s="105">
        <f t="shared" si="0"/>
        <v>14</v>
      </c>
      <c r="AE51" s="105">
        <f t="shared" si="5"/>
        <v>42</v>
      </c>
      <c r="AF51" s="96" t="s">
        <v>125</v>
      </c>
      <c r="AG51" s="96" t="s">
        <v>126</v>
      </c>
      <c r="AH51" s="106" t="s">
        <v>74</v>
      </c>
    </row>
    <row r="52" spans="1:34" s="12" customFormat="1" ht="15" customHeight="1" x14ac:dyDescent="0.25">
      <c r="A52" s="94">
        <f t="shared" si="3"/>
        <v>29</v>
      </c>
      <c r="B52" s="95">
        <v>81101706</v>
      </c>
      <c r="C52" s="107" t="s">
        <v>143</v>
      </c>
      <c r="D52" s="95" t="s">
        <v>148</v>
      </c>
      <c r="E52" s="97">
        <v>180</v>
      </c>
      <c r="F52" s="96" t="s">
        <v>61</v>
      </c>
      <c r="G52" s="97" t="s">
        <v>62</v>
      </c>
      <c r="H52" s="108">
        <v>60000000</v>
      </c>
      <c r="I52" s="113">
        <v>60000000</v>
      </c>
      <c r="J52" s="97" t="s">
        <v>63</v>
      </c>
      <c r="K52" s="109" t="s">
        <v>64</v>
      </c>
      <c r="L52" s="98">
        <f t="shared" si="4"/>
        <v>0</v>
      </c>
      <c r="M52" s="110" t="s">
        <v>163</v>
      </c>
      <c r="N52" s="95" t="s">
        <v>92</v>
      </c>
      <c r="O52" s="97" t="s">
        <v>96</v>
      </c>
      <c r="P52" s="111" t="s">
        <v>118</v>
      </c>
      <c r="Q52" s="99" t="s">
        <v>119</v>
      </c>
      <c r="R52" s="100" t="s">
        <v>120</v>
      </c>
      <c r="S52" s="101">
        <v>100210168</v>
      </c>
      <c r="T52" s="14" t="s">
        <v>121</v>
      </c>
      <c r="U52" s="112" t="s">
        <v>122</v>
      </c>
      <c r="V52" s="14" t="s">
        <v>123</v>
      </c>
      <c r="W52" s="14">
        <v>6017428973</v>
      </c>
      <c r="X52" s="102" t="s">
        <v>72</v>
      </c>
      <c r="Y52" s="14" t="s">
        <v>150</v>
      </c>
      <c r="Z52" s="103">
        <v>45075</v>
      </c>
      <c r="AA52" s="104">
        <v>45096</v>
      </c>
      <c r="AB52" s="104">
        <v>45103</v>
      </c>
      <c r="AC52" s="105">
        <f t="shared" si="0"/>
        <v>21</v>
      </c>
      <c r="AD52" s="105">
        <f t="shared" si="0"/>
        <v>7</v>
      </c>
      <c r="AE52" s="105">
        <f t="shared" si="5"/>
        <v>28</v>
      </c>
      <c r="AF52" s="96" t="s">
        <v>125</v>
      </c>
      <c r="AG52" s="96" t="s">
        <v>126</v>
      </c>
      <c r="AH52" s="106" t="s">
        <v>74</v>
      </c>
    </row>
    <row r="53" spans="1:34" s="12" customFormat="1" ht="15" customHeight="1" x14ac:dyDescent="0.25">
      <c r="A53" s="94">
        <f t="shared" si="3"/>
        <v>30</v>
      </c>
      <c r="B53" s="95">
        <v>81101706</v>
      </c>
      <c r="C53" s="107" t="s">
        <v>143</v>
      </c>
      <c r="D53" s="95" t="s">
        <v>1174</v>
      </c>
      <c r="E53" s="97">
        <v>30</v>
      </c>
      <c r="F53" s="96" t="s">
        <v>61</v>
      </c>
      <c r="G53" s="97" t="s">
        <v>62</v>
      </c>
      <c r="H53" s="108">
        <v>7000000</v>
      </c>
      <c r="I53" s="113">
        <v>7000000</v>
      </c>
      <c r="J53" s="97" t="s">
        <v>63</v>
      </c>
      <c r="K53" s="109" t="s">
        <v>64</v>
      </c>
      <c r="L53" s="98">
        <f t="shared" si="4"/>
        <v>0</v>
      </c>
      <c r="M53" s="110" t="s">
        <v>164</v>
      </c>
      <c r="N53" s="95" t="s">
        <v>92</v>
      </c>
      <c r="O53" s="97" t="s">
        <v>96</v>
      </c>
      <c r="P53" s="111" t="s">
        <v>118</v>
      </c>
      <c r="Q53" s="99" t="s">
        <v>119</v>
      </c>
      <c r="R53" s="100" t="s">
        <v>120</v>
      </c>
      <c r="S53" s="101">
        <v>100210168</v>
      </c>
      <c r="T53" s="14" t="s">
        <v>121</v>
      </c>
      <c r="U53" s="112" t="s">
        <v>122</v>
      </c>
      <c r="V53" s="14" t="s">
        <v>123</v>
      </c>
      <c r="W53" s="14">
        <v>6017428973</v>
      </c>
      <c r="X53" s="102" t="s">
        <v>72</v>
      </c>
      <c r="Y53" s="14" t="s">
        <v>73</v>
      </c>
      <c r="Z53" s="103">
        <v>44960</v>
      </c>
      <c r="AA53" s="104">
        <v>44981</v>
      </c>
      <c r="AB53" s="104">
        <v>44988</v>
      </c>
      <c r="AC53" s="105">
        <f t="shared" si="0"/>
        <v>21</v>
      </c>
      <c r="AD53" s="105">
        <f t="shared" si="0"/>
        <v>7</v>
      </c>
      <c r="AE53" s="105">
        <f t="shared" si="5"/>
        <v>28</v>
      </c>
      <c r="AF53" s="96" t="s">
        <v>125</v>
      </c>
      <c r="AG53" s="96" t="s">
        <v>126</v>
      </c>
      <c r="AH53" s="106" t="s">
        <v>74</v>
      </c>
    </row>
    <row r="54" spans="1:34" s="12" customFormat="1" ht="15" customHeight="1" x14ac:dyDescent="0.25">
      <c r="A54" s="94">
        <f t="shared" si="3"/>
        <v>31</v>
      </c>
      <c r="B54" s="95">
        <v>81101706</v>
      </c>
      <c r="C54" s="107" t="s">
        <v>143</v>
      </c>
      <c r="D54" s="95" t="s">
        <v>148</v>
      </c>
      <c r="E54" s="97">
        <v>45</v>
      </c>
      <c r="F54" s="96" t="s">
        <v>61</v>
      </c>
      <c r="G54" s="97" t="s">
        <v>62</v>
      </c>
      <c r="H54" s="108">
        <v>12000000</v>
      </c>
      <c r="I54" s="113">
        <v>12000000</v>
      </c>
      <c r="J54" s="97" t="s">
        <v>63</v>
      </c>
      <c r="K54" s="109" t="s">
        <v>64</v>
      </c>
      <c r="L54" s="98">
        <f t="shared" si="4"/>
        <v>0</v>
      </c>
      <c r="M54" s="110" t="s">
        <v>165</v>
      </c>
      <c r="N54" s="95" t="s">
        <v>92</v>
      </c>
      <c r="O54" s="97" t="s">
        <v>96</v>
      </c>
      <c r="P54" s="111" t="s">
        <v>118</v>
      </c>
      <c r="Q54" s="99" t="s">
        <v>119</v>
      </c>
      <c r="R54" s="100" t="s">
        <v>120</v>
      </c>
      <c r="S54" s="101">
        <v>100210168</v>
      </c>
      <c r="T54" s="14" t="s">
        <v>121</v>
      </c>
      <c r="U54" s="112" t="s">
        <v>122</v>
      </c>
      <c r="V54" s="14" t="s">
        <v>123</v>
      </c>
      <c r="W54" s="14">
        <v>6017428973</v>
      </c>
      <c r="X54" s="102" t="s">
        <v>72</v>
      </c>
      <c r="Y54" s="14" t="s">
        <v>137</v>
      </c>
      <c r="Z54" s="103">
        <v>45062</v>
      </c>
      <c r="AA54" s="104">
        <v>45083</v>
      </c>
      <c r="AB54" s="104">
        <v>45090</v>
      </c>
      <c r="AC54" s="105">
        <f t="shared" si="0"/>
        <v>21</v>
      </c>
      <c r="AD54" s="105">
        <f t="shared" si="0"/>
        <v>7</v>
      </c>
      <c r="AE54" s="105">
        <f t="shared" si="5"/>
        <v>28</v>
      </c>
      <c r="AF54" s="96" t="s">
        <v>125</v>
      </c>
      <c r="AG54" s="96" t="s">
        <v>126</v>
      </c>
      <c r="AH54" s="106" t="s">
        <v>74</v>
      </c>
    </row>
    <row r="55" spans="1:34" s="12" customFormat="1" ht="15" customHeight="1" x14ac:dyDescent="0.25">
      <c r="A55" s="94">
        <f t="shared" si="3"/>
        <v>32</v>
      </c>
      <c r="B55" s="95">
        <v>81101706</v>
      </c>
      <c r="C55" s="107" t="s">
        <v>143</v>
      </c>
      <c r="D55" s="95" t="s">
        <v>116</v>
      </c>
      <c r="E55" s="97">
        <v>120</v>
      </c>
      <c r="F55" s="96" t="s">
        <v>85</v>
      </c>
      <c r="G55" s="97" t="s">
        <v>62</v>
      </c>
      <c r="H55" s="108">
        <v>10000000</v>
      </c>
      <c r="I55" s="113">
        <v>10000000</v>
      </c>
      <c r="J55" s="97" t="s">
        <v>63</v>
      </c>
      <c r="K55" s="109" t="s">
        <v>64</v>
      </c>
      <c r="L55" s="98">
        <f t="shared" si="4"/>
        <v>0</v>
      </c>
      <c r="M55" s="110" t="s">
        <v>166</v>
      </c>
      <c r="N55" s="95" t="s">
        <v>92</v>
      </c>
      <c r="O55" s="97" t="s">
        <v>96</v>
      </c>
      <c r="P55" s="111" t="s">
        <v>118</v>
      </c>
      <c r="Q55" s="99" t="s">
        <v>119</v>
      </c>
      <c r="R55" s="100" t="s">
        <v>120</v>
      </c>
      <c r="S55" s="101">
        <v>100210168</v>
      </c>
      <c r="T55" s="14" t="s">
        <v>121</v>
      </c>
      <c r="U55" s="112" t="s">
        <v>122</v>
      </c>
      <c r="V55" s="14" t="s">
        <v>123</v>
      </c>
      <c r="W55" s="14">
        <v>6017428973</v>
      </c>
      <c r="X55" s="102" t="s">
        <v>72</v>
      </c>
      <c r="Y55" s="14" t="s">
        <v>76</v>
      </c>
      <c r="Z55" s="103">
        <v>45119</v>
      </c>
      <c r="AA55" s="104">
        <v>45147</v>
      </c>
      <c r="AB55" s="104">
        <v>45161</v>
      </c>
      <c r="AC55" s="105">
        <f t="shared" ref="AC55:AD80" si="6">+AA55-Z55</f>
        <v>28</v>
      </c>
      <c r="AD55" s="105">
        <f t="shared" si="6"/>
        <v>14</v>
      </c>
      <c r="AE55" s="105">
        <f t="shared" si="5"/>
        <v>42</v>
      </c>
      <c r="AF55" s="96" t="s">
        <v>125</v>
      </c>
      <c r="AG55" s="96" t="s">
        <v>126</v>
      </c>
      <c r="AH55" s="106" t="s">
        <v>74</v>
      </c>
    </row>
    <row r="56" spans="1:34" s="12" customFormat="1" ht="15" customHeight="1" x14ac:dyDescent="0.25">
      <c r="A56" s="94">
        <f t="shared" si="3"/>
        <v>33</v>
      </c>
      <c r="B56" s="95">
        <v>81101706</v>
      </c>
      <c r="C56" s="107" t="s">
        <v>143</v>
      </c>
      <c r="D56" s="95" t="s">
        <v>89</v>
      </c>
      <c r="E56" s="97">
        <v>120</v>
      </c>
      <c r="F56" s="96" t="s">
        <v>61</v>
      </c>
      <c r="G56" s="97" t="s">
        <v>62</v>
      </c>
      <c r="H56" s="108">
        <v>100000000</v>
      </c>
      <c r="I56" s="113">
        <v>100000000</v>
      </c>
      <c r="J56" s="97" t="s">
        <v>63</v>
      </c>
      <c r="K56" s="109" t="s">
        <v>64</v>
      </c>
      <c r="L56" s="98">
        <f t="shared" si="4"/>
        <v>0</v>
      </c>
      <c r="M56" s="110" t="s">
        <v>167</v>
      </c>
      <c r="N56" s="95" t="s">
        <v>92</v>
      </c>
      <c r="O56" s="97" t="s">
        <v>96</v>
      </c>
      <c r="P56" s="111" t="s">
        <v>118</v>
      </c>
      <c r="Q56" s="99" t="s">
        <v>119</v>
      </c>
      <c r="R56" s="100" t="s">
        <v>120</v>
      </c>
      <c r="S56" s="101">
        <v>100210168</v>
      </c>
      <c r="T56" s="14" t="s">
        <v>121</v>
      </c>
      <c r="U56" s="112" t="s">
        <v>122</v>
      </c>
      <c r="V56" s="14" t="s">
        <v>123</v>
      </c>
      <c r="W56" s="14">
        <v>6017428973</v>
      </c>
      <c r="X56" s="102" t="s">
        <v>72</v>
      </c>
      <c r="Y56" s="14" t="s">
        <v>73</v>
      </c>
      <c r="Z56" s="103">
        <v>45049</v>
      </c>
      <c r="AA56" s="104">
        <v>45070</v>
      </c>
      <c r="AB56" s="104">
        <v>45077</v>
      </c>
      <c r="AC56" s="105">
        <f t="shared" si="6"/>
        <v>21</v>
      </c>
      <c r="AD56" s="105">
        <f t="shared" si="6"/>
        <v>7</v>
      </c>
      <c r="AE56" s="105">
        <f t="shared" si="5"/>
        <v>28</v>
      </c>
      <c r="AF56" s="96" t="s">
        <v>125</v>
      </c>
      <c r="AG56" s="96" t="s">
        <v>126</v>
      </c>
      <c r="AH56" s="106" t="s">
        <v>74</v>
      </c>
    </row>
    <row r="57" spans="1:34" s="12" customFormat="1" ht="15" customHeight="1" x14ac:dyDescent="0.25">
      <c r="A57" s="94">
        <f t="shared" si="3"/>
        <v>34</v>
      </c>
      <c r="B57" s="95">
        <v>81101706</v>
      </c>
      <c r="C57" s="107" t="s">
        <v>143</v>
      </c>
      <c r="D57" s="95" t="s">
        <v>84</v>
      </c>
      <c r="E57" s="97">
        <v>210</v>
      </c>
      <c r="F57" s="96" t="s">
        <v>61</v>
      </c>
      <c r="G57" s="97" t="s">
        <v>62</v>
      </c>
      <c r="H57" s="108">
        <v>150000000</v>
      </c>
      <c r="I57" s="113">
        <v>150000000</v>
      </c>
      <c r="J57" s="97" t="s">
        <v>63</v>
      </c>
      <c r="K57" s="109" t="s">
        <v>64</v>
      </c>
      <c r="L57" s="98">
        <f t="shared" si="4"/>
        <v>0</v>
      </c>
      <c r="M57" s="110" t="s">
        <v>168</v>
      </c>
      <c r="N57" s="95" t="s">
        <v>92</v>
      </c>
      <c r="O57" s="97" t="s">
        <v>96</v>
      </c>
      <c r="P57" s="111" t="s">
        <v>118</v>
      </c>
      <c r="Q57" s="99" t="s">
        <v>119</v>
      </c>
      <c r="R57" s="100" t="s">
        <v>120</v>
      </c>
      <c r="S57" s="101">
        <v>100210168</v>
      </c>
      <c r="T57" s="14" t="s">
        <v>121</v>
      </c>
      <c r="U57" s="112" t="s">
        <v>122</v>
      </c>
      <c r="V57" s="14" t="s">
        <v>123</v>
      </c>
      <c r="W57" s="14">
        <v>6017428973</v>
      </c>
      <c r="X57" s="102" t="s">
        <v>72</v>
      </c>
      <c r="Y57" s="14" t="s">
        <v>76</v>
      </c>
      <c r="Z57" s="103">
        <v>44966</v>
      </c>
      <c r="AA57" s="104">
        <v>44987</v>
      </c>
      <c r="AB57" s="104">
        <v>44994</v>
      </c>
      <c r="AC57" s="105">
        <f t="shared" si="6"/>
        <v>21</v>
      </c>
      <c r="AD57" s="105">
        <f t="shared" si="6"/>
        <v>7</v>
      </c>
      <c r="AE57" s="105">
        <f t="shared" si="5"/>
        <v>28</v>
      </c>
      <c r="AF57" s="96" t="s">
        <v>125</v>
      </c>
      <c r="AG57" s="96" t="s">
        <v>126</v>
      </c>
      <c r="AH57" s="106" t="s">
        <v>74</v>
      </c>
    </row>
    <row r="58" spans="1:34" s="12" customFormat="1" ht="15" customHeight="1" x14ac:dyDescent="0.25">
      <c r="A58" s="94">
        <f t="shared" si="3"/>
        <v>35</v>
      </c>
      <c r="B58" s="95">
        <v>81101706</v>
      </c>
      <c r="C58" s="107" t="s">
        <v>143</v>
      </c>
      <c r="D58" s="95" t="s">
        <v>89</v>
      </c>
      <c r="E58" s="97">
        <v>30</v>
      </c>
      <c r="F58" s="96" t="s">
        <v>61</v>
      </c>
      <c r="G58" s="97" t="s">
        <v>62</v>
      </c>
      <c r="H58" s="108">
        <v>5000000</v>
      </c>
      <c r="I58" s="113">
        <v>5000000</v>
      </c>
      <c r="J58" s="97" t="s">
        <v>63</v>
      </c>
      <c r="K58" s="109" t="s">
        <v>64</v>
      </c>
      <c r="L58" s="98">
        <f t="shared" si="4"/>
        <v>0</v>
      </c>
      <c r="M58" s="110" t="s">
        <v>169</v>
      </c>
      <c r="N58" s="95" t="s">
        <v>92</v>
      </c>
      <c r="O58" s="97" t="s">
        <v>96</v>
      </c>
      <c r="P58" s="111" t="s">
        <v>118</v>
      </c>
      <c r="Q58" s="99" t="s">
        <v>119</v>
      </c>
      <c r="R58" s="100" t="s">
        <v>120</v>
      </c>
      <c r="S58" s="101">
        <v>100210168</v>
      </c>
      <c r="T58" s="14" t="s">
        <v>121</v>
      </c>
      <c r="U58" s="112" t="s">
        <v>122</v>
      </c>
      <c r="V58" s="14" t="s">
        <v>123</v>
      </c>
      <c r="W58" s="14">
        <v>6017428973</v>
      </c>
      <c r="X58" s="102" t="s">
        <v>72</v>
      </c>
      <c r="Y58" s="14" t="s">
        <v>73</v>
      </c>
      <c r="Z58" s="103">
        <v>45049</v>
      </c>
      <c r="AA58" s="104">
        <v>45070</v>
      </c>
      <c r="AB58" s="104">
        <v>45077</v>
      </c>
      <c r="AC58" s="105">
        <f t="shared" si="6"/>
        <v>21</v>
      </c>
      <c r="AD58" s="105">
        <f t="shared" si="6"/>
        <v>7</v>
      </c>
      <c r="AE58" s="105">
        <f t="shared" si="5"/>
        <v>28</v>
      </c>
      <c r="AF58" s="96" t="s">
        <v>125</v>
      </c>
      <c r="AG58" s="96" t="s">
        <v>126</v>
      </c>
      <c r="AH58" s="106" t="s">
        <v>74</v>
      </c>
    </row>
    <row r="59" spans="1:34" s="12" customFormat="1" ht="15" customHeight="1" x14ac:dyDescent="0.25">
      <c r="A59" s="94">
        <f t="shared" si="3"/>
        <v>36</v>
      </c>
      <c r="B59" s="95">
        <v>81101706</v>
      </c>
      <c r="C59" s="107" t="s">
        <v>143</v>
      </c>
      <c r="D59" s="95" t="s">
        <v>116</v>
      </c>
      <c r="E59" s="97">
        <v>90</v>
      </c>
      <c r="F59" s="96" t="s">
        <v>85</v>
      </c>
      <c r="G59" s="97" t="s">
        <v>62</v>
      </c>
      <c r="H59" s="108">
        <v>15000000</v>
      </c>
      <c r="I59" s="113">
        <v>15000000</v>
      </c>
      <c r="J59" s="97" t="s">
        <v>63</v>
      </c>
      <c r="K59" s="109" t="s">
        <v>64</v>
      </c>
      <c r="L59" s="98">
        <f t="shared" si="4"/>
        <v>0</v>
      </c>
      <c r="M59" s="110" t="s">
        <v>170</v>
      </c>
      <c r="N59" s="95" t="s">
        <v>92</v>
      </c>
      <c r="O59" s="97" t="s">
        <v>96</v>
      </c>
      <c r="P59" s="111" t="s">
        <v>118</v>
      </c>
      <c r="Q59" s="99" t="s">
        <v>119</v>
      </c>
      <c r="R59" s="100" t="s">
        <v>120</v>
      </c>
      <c r="S59" s="101">
        <v>100210168</v>
      </c>
      <c r="T59" s="14" t="s">
        <v>121</v>
      </c>
      <c r="U59" s="112" t="s">
        <v>122</v>
      </c>
      <c r="V59" s="14" t="s">
        <v>123</v>
      </c>
      <c r="W59" s="14">
        <v>6017428973</v>
      </c>
      <c r="X59" s="102" t="s">
        <v>72</v>
      </c>
      <c r="Y59" s="14" t="s">
        <v>76</v>
      </c>
      <c r="Z59" s="103">
        <v>45119</v>
      </c>
      <c r="AA59" s="104">
        <v>45147</v>
      </c>
      <c r="AB59" s="104">
        <v>45161</v>
      </c>
      <c r="AC59" s="105">
        <f t="shared" si="6"/>
        <v>28</v>
      </c>
      <c r="AD59" s="105">
        <f t="shared" si="6"/>
        <v>14</v>
      </c>
      <c r="AE59" s="105">
        <f t="shared" si="5"/>
        <v>42</v>
      </c>
      <c r="AF59" s="96" t="s">
        <v>125</v>
      </c>
      <c r="AG59" s="96" t="s">
        <v>126</v>
      </c>
      <c r="AH59" s="106" t="s">
        <v>74</v>
      </c>
    </row>
    <row r="60" spans="1:34" s="12" customFormat="1" ht="15" customHeight="1" x14ac:dyDescent="0.25">
      <c r="A60" s="94">
        <f t="shared" si="3"/>
        <v>37</v>
      </c>
      <c r="B60" s="95">
        <v>80101703</v>
      </c>
      <c r="C60" s="107" t="s">
        <v>171</v>
      </c>
      <c r="D60" s="95" t="s">
        <v>129</v>
      </c>
      <c r="E60" s="97">
        <v>90</v>
      </c>
      <c r="F60" s="96" t="s">
        <v>61</v>
      </c>
      <c r="G60" s="97" t="s">
        <v>62</v>
      </c>
      <c r="H60" s="108">
        <v>50000000</v>
      </c>
      <c r="I60" s="113">
        <v>50000000</v>
      </c>
      <c r="J60" s="97" t="s">
        <v>63</v>
      </c>
      <c r="K60" s="109" t="s">
        <v>64</v>
      </c>
      <c r="L60" s="98">
        <f t="shared" si="4"/>
        <v>0</v>
      </c>
      <c r="M60" s="110" t="s">
        <v>172</v>
      </c>
      <c r="N60" s="95" t="s">
        <v>92</v>
      </c>
      <c r="O60" s="97" t="s">
        <v>96</v>
      </c>
      <c r="P60" s="111" t="s">
        <v>118</v>
      </c>
      <c r="Q60" s="99" t="s">
        <v>119</v>
      </c>
      <c r="R60" s="100" t="s">
        <v>120</v>
      </c>
      <c r="S60" s="101">
        <v>100210168</v>
      </c>
      <c r="T60" s="14" t="s">
        <v>121</v>
      </c>
      <c r="U60" s="112" t="s">
        <v>122</v>
      </c>
      <c r="V60" s="14" t="s">
        <v>123</v>
      </c>
      <c r="W60" s="14">
        <v>6017428973</v>
      </c>
      <c r="X60" s="102" t="s">
        <v>72</v>
      </c>
      <c r="Y60" s="14" t="s">
        <v>137</v>
      </c>
      <c r="Z60" s="103">
        <v>45093</v>
      </c>
      <c r="AA60" s="104">
        <v>45176</v>
      </c>
      <c r="AB60" s="104">
        <v>45183</v>
      </c>
      <c r="AC60" s="105">
        <f t="shared" si="6"/>
        <v>83</v>
      </c>
      <c r="AD60" s="105">
        <f t="shared" si="6"/>
        <v>7</v>
      </c>
      <c r="AE60" s="105">
        <f t="shared" si="5"/>
        <v>90</v>
      </c>
      <c r="AF60" s="96" t="s">
        <v>173</v>
      </c>
      <c r="AG60" s="96" t="s">
        <v>174</v>
      </c>
      <c r="AH60" s="106" t="s">
        <v>74</v>
      </c>
    </row>
    <row r="61" spans="1:34" s="12" customFormat="1" ht="15" customHeight="1" x14ac:dyDescent="0.25">
      <c r="A61" s="94">
        <f t="shared" si="3"/>
        <v>38</v>
      </c>
      <c r="B61" s="95" t="s">
        <v>175</v>
      </c>
      <c r="C61" s="107" t="s">
        <v>176</v>
      </c>
      <c r="D61" s="95" t="s">
        <v>89</v>
      </c>
      <c r="E61" s="97">
        <v>120</v>
      </c>
      <c r="F61" s="96" t="s">
        <v>106</v>
      </c>
      <c r="G61" s="97" t="s">
        <v>62</v>
      </c>
      <c r="H61" s="108">
        <v>2575000000</v>
      </c>
      <c r="I61" s="113">
        <v>2575000000</v>
      </c>
      <c r="J61" s="97" t="s">
        <v>63</v>
      </c>
      <c r="K61" s="109" t="s">
        <v>64</v>
      </c>
      <c r="L61" s="98">
        <f t="shared" si="4"/>
        <v>0</v>
      </c>
      <c r="M61" s="110" t="s">
        <v>177</v>
      </c>
      <c r="N61" s="95" t="s">
        <v>87</v>
      </c>
      <c r="O61" s="97" t="s">
        <v>96</v>
      </c>
      <c r="P61" s="111" t="s">
        <v>118</v>
      </c>
      <c r="Q61" s="99" t="s">
        <v>119</v>
      </c>
      <c r="R61" s="100" t="s">
        <v>120</v>
      </c>
      <c r="S61" s="101">
        <v>100210168</v>
      </c>
      <c r="T61" s="14" t="s">
        <v>121</v>
      </c>
      <c r="U61" s="112" t="s">
        <v>122</v>
      </c>
      <c r="V61" s="14" t="s">
        <v>123</v>
      </c>
      <c r="W61" s="14">
        <v>6017428973</v>
      </c>
      <c r="X61" s="102" t="s">
        <v>72</v>
      </c>
      <c r="Y61" s="14" t="s">
        <v>150</v>
      </c>
      <c r="Z61" s="103">
        <v>45016</v>
      </c>
      <c r="AA61" s="104">
        <v>45051</v>
      </c>
      <c r="AB61" s="104">
        <v>45086</v>
      </c>
      <c r="AC61" s="105">
        <f t="shared" si="6"/>
        <v>35</v>
      </c>
      <c r="AD61" s="105">
        <f t="shared" si="6"/>
        <v>35</v>
      </c>
      <c r="AE61" s="105">
        <f t="shared" si="5"/>
        <v>70</v>
      </c>
      <c r="AF61" s="96" t="s">
        <v>125</v>
      </c>
      <c r="AG61" s="96" t="s">
        <v>178</v>
      </c>
      <c r="AH61" s="106" t="s">
        <v>74</v>
      </c>
    </row>
    <row r="62" spans="1:34" s="12" customFormat="1" ht="15" customHeight="1" x14ac:dyDescent="0.25">
      <c r="A62" s="94">
        <f t="shared" si="3"/>
        <v>39</v>
      </c>
      <c r="B62" s="95" t="s">
        <v>179</v>
      </c>
      <c r="C62" s="107" t="s">
        <v>180</v>
      </c>
      <c r="D62" s="95" t="s">
        <v>148</v>
      </c>
      <c r="E62" s="97">
        <v>150</v>
      </c>
      <c r="F62" s="96" t="s">
        <v>85</v>
      </c>
      <c r="G62" s="97" t="s">
        <v>62</v>
      </c>
      <c r="H62" s="108">
        <v>84000000</v>
      </c>
      <c r="I62" s="113">
        <v>84000000</v>
      </c>
      <c r="J62" s="97" t="s">
        <v>63</v>
      </c>
      <c r="K62" s="109" t="s">
        <v>64</v>
      </c>
      <c r="L62" s="98">
        <f t="shared" si="4"/>
        <v>0</v>
      </c>
      <c r="M62" s="110" t="s">
        <v>181</v>
      </c>
      <c r="N62" s="95" t="s">
        <v>87</v>
      </c>
      <c r="O62" s="97" t="s">
        <v>96</v>
      </c>
      <c r="P62" s="111" t="s">
        <v>118</v>
      </c>
      <c r="Q62" s="99" t="s">
        <v>119</v>
      </c>
      <c r="R62" s="100" t="s">
        <v>120</v>
      </c>
      <c r="S62" s="101">
        <v>100210168</v>
      </c>
      <c r="T62" s="14" t="s">
        <v>121</v>
      </c>
      <c r="U62" s="112" t="s">
        <v>122</v>
      </c>
      <c r="V62" s="14" t="s">
        <v>123</v>
      </c>
      <c r="W62" s="14">
        <v>6017428973</v>
      </c>
      <c r="X62" s="102" t="s">
        <v>72</v>
      </c>
      <c r="Y62" s="14" t="s">
        <v>137</v>
      </c>
      <c r="Z62" s="103">
        <v>45065</v>
      </c>
      <c r="AA62" s="104">
        <v>45093</v>
      </c>
      <c r="AB62" s="104">
        <v>45107</v>
      </c>
      <c r="AC62" s="105">
        <f t="shared" si="6"/>
        <v>28</v>
      </c>
      <c r="AD62" s="105">
        <f t="shared" si="6"/>
        <v>14</v>
      </c>
      <c r="AE62" s="105">
        <f t="shared" si="5"/>
        <v>42</v>
      </c>
      <c r="AF62" s="96" t="s">
        <v>182</v>
      </c>
      <c r="AG62" s="96" t="s">
        <v>178</v>
      </c>
      <c r="AH62" s="106" t="s">
        <v>74</v>
      </c>
    </row>
    <row r="63" spans="1:34" s="12" customFormat="1" ht="15" customHeight="1" x14ac:dyDescent="0.25">
      <c r="A63" s="94">
        <f t="shared" si="3"/>
        <v>40</v>
      </c>
      <c r="B63" s="95" t="s">
        <v>183</v>
      </c>
      <c r="C63" s="107" t="s">
        <v>184</v>
      </c>
      <c r="D63" s="95" t="s">
        <v>116</v>
      </c>
      <c r="E63" s="97">
        <v>30</v>
      </c>
      <c r="F63" s="96" t="s">
        <v>85</v>
      </c>
      <c r="G63" s="97" t="s">
        <v>62</v>
      </c>
      <c r="H63" s="108">
        <v>35000000</v>
      </c>
      <c r="I63" s="113">
        <v>35000000</v>
      </c>
      <c r="J63" s="97" t="s">
        <v>63</v>
      </c>
      <c r="K63" s="109" t="s">
        <v>64</v>
      </c>
      <c r="L63" s="98">
        <f t="shared" si="4"/>
        <v>0</v>
      </c>
      <c r="M63" s="110" t="s">
        <v>185</v>
      </c>
      <c r="N63" s="95" t="s">
        <v>87</v>
      </c>
      <c r="O63" s="97" t="s">
        <v>96</v>
      </c>
      <c r="P63" s="111" t="s">
        <v>118</v>
      </c>
      <c r="Q63" s="99" t="s">
        <v>119</v>
      </c>
      <c r="R63" s="100" t="s">
        <v>120</v>
      </c>
      <c r="S63" s="101">
        <v>100210168</v>
      </c>
      <c r="T63" s="14" t="s">
        <v>121</v>
      </c>
      <c r="U63" s="112" t="s">
        <v>122</v>
      </c>
      <c r="V63" s="14" t="s">
        <v>123</v>
      </c>
      <c r="W63" s="14">
        <v>6017428973</v>
      </c>
      <c r="X63" s="102" t="s">
        <v>72</v>
      </c>
      <c r="Y63" s="14" t="s">
        <v>124</v>
      </c>
      <c r="Z63" s="103">
        <v>45135</v>
      </c>
      <c r="AA63" s="104">
        <v>45163</v>
      </c>
      <c r="AB63" s="104">
        <v>45177</v>
      </c>
      <c r="AC63" s="105">
        <f t="shared" si="6"/>
        <v>28</v>
      </c>
      <c r="AD63" s="105">
        <f t="shared" si="6"/>
        <v>14</v>
      </c>
      <c r="AE63" s="105">
        <f t="shared" si="5"/>
        <v>42</v>
      </c>
      <c r="AF63" s="96" t="s">
        <v>182</v>
      </c>
      <c r="AG63" s="96" t="s">
        <v>178</v>
      </c>
      <c r="AH63" s="106" t="s">
        <v>74</v>
      </c>
    </row>
    <row r="64" spans="1:34" s="12" customFormat="1" ht="15" customHeight="1" x14ac:dyDescent="0.25">
      <c r="A64" s="94">
        <f t="shared" si="3"/>
        <v>41</v>
      </c>
      <c r="B64" s="95" t="s">
        <v>186</v>
      </c>
      <c r="C64" s="107" t="s">
        <v>187</v>
      </c>
      <c r="D64" s="95" t="s">
        <v>148</v>
      </c>
      <c r="E64" s="97">
        <v>90</v>
      </c>
      <c r="F64" s="96" t="s">
        <v>85</v>
      </c>
      <c r="G64" s="97" t="s">
        <v>62</v>
      </c>
      <c r="H64" s="108">
        <v>16280000</v>
      </c>
      <c r="I64" s="113">
        <v>16280000</v>
      </c>
      <c r="J64" s="97" t="s">
        <v>63</v>
      </c>
      <c r="K64" s="109" t="s">
        <v>64</v>
      </c>
      <c r="L64" s="98">
        <f t="shared" si="4"/>
        <v>0</v>
      </c>
      <c r="M64" s="110" t="s">
        <v>188</v>
      </c>
      <c r="N64" s="95" t="s">
        <v>87</v>
      </c>
      <c r="O64" s="97" t="s">
        <v>67</v>
      </c>
      <c r="P64" s="111" t="s">
        <v>64</v>
      </c>
      <c r="Q64" s="99" t="s">
        <v>119</v>
      </c>
      <c r="R64" s="100" t="s">
        <v>120</v>
      </c>
      <c r="S64" s="101">
        <v>100210168</v>
      </c>
      <c r="T64" s="14" t="s">
        <v>121</v>
      </c>
      <c r="U64" s="112" t="s">
        <v>122</v>
      </c>
      <c r="V64" s="14" t="s">
        <v>123</v>
      </c>
      <c r="W64" s="14">
        <v>6017428973</v>
      </c>
      <c r="X64" s="102" t="s">
        <v>72</v>
      </c>
      <c r="Y64" s="14" t="s">
        <v>137</v>
      </c>
      <c r="Z64" s="103">
        <v>45065</v>
      </c>
      <c r="AA64" s="104">
        <v>45093</v>
      </c>
      <c r="AB64" s="104">
        <v>45107</v>
      </c>
      <c r="AC64" s="105">
        <f t="shared" si="6"/>
        <v>28</v>
      </c>
      <c r="AD64" s="105">
        <f t="shared" si="6"/>
        <v>14</v>
      </c>
      <c r="AE64" s="105">
        <f t="shared" si="5"/>
        <v>42</v>
      </c>
      <c r="AF64" s="96" t="s">
        <v>64</v>
      </c>
      <c r="AG64" s="96" t="s">
        <v>64</v>
      </c>
      <c r="AH64" s="106" t="s">
        <v>74</v>
      </c>
    </row>
    <row r="65" spans="1:34" s="12" customFormat="1" ht="15" customHeight="1" x14ac:dyDescent="0.25">
      <c r="A65" s="94">
        <f t="shared" si="3"/>
        <v>42</v>
      </c>
      <c r="B65" s="95">
        <v>78102203</v>
      </c>
      <c r="C65" s="107" t="s">
        <v>189</v>
      </c>
      <c r="D65" s="95" t="s">
        <v>116</v>
      </c>
      <c r="E65" s="97">
        <v>970</v>
      </c>
      <c r="F65" s="96" t="s">
        <v>90</v>
      </c>
      <c r="G65" s="97" t="s">
        <v>62</v>
      </c>
      <c r="H65" s="108">
        <v>2903477281</v>
      </c>
      <c r="I65" s="113">
        <v>70000000</v>
      </c>
      <c r="J65" s="97" t="s">
        <v>190</v>
      </c>
      <c r="K65" s="109" t="s">
        <v>191</v>
      </c>
      <c r="L65" s="98">
        <f t="shared" si="4"/>
        <v>2833477281</v>
      </c>
      <c r="M65" s="110" t="s">
        <v>192</v>
      </c>
      <c r="N65" s="95" t="s">
        <v>92</v>
      </c>
      <c r="O65" s="97" t="s">
        <v>67</v>
      </c>
      <c r="P65" s="111" t="s">
        <v>64</v>
      </c>
      <c r="Q65" s="99" t="s">
        <v>193</v>
      </c>
      <c r="R65" s="100" t="s">
        <v>194</v>
      </c>
      <c r="S65" s="101">
        <v>100190442</v>
      </c>
      <c r="T65" s="14" t="s">
        <v>195</v>
      </c>
      <c r="U65" s="112" t="s">
        <v>196</v>
      </c>
      <c r="V65" s="14" t="s">
        <v>197</v>
      </c>
      <c r="W65" s="14">
        <v>6079800</v>
      </c>
      <c r="X65" s="102" t="s">
        <v>72</v>
      </c>
      <c r="Y65" s="14" t="s">
        <v>73</v>
      </c>
      <c r="Z65" s="103">
        <v>45108</v>
      </c>
      <c r="AA65" s="104">
        <v>45143</v>
      </c>
      <c r="AB65" s="104">
        <v>45261</v>
      </c>
      <c r="AC65" s="105">
        <f t="shared" si="6"/>
        <v>35</v>
      </c>
      <c r="AD65" s="105">
        <f t="shared" si="6"/>
        <v>118</v>
      </c>
      <c r="AE65" s="105">
        <f t="shared" si="5"/>
        <v>153</v>
      </c>
      <c r="AF65" s="96" t="s">
        <v>64</v>
      </c>
      <c r="AG65" s="96" t="s">
        <v>64</v>
      </c>
      <c r="AH65" s="106" t="s">
        <v>74</v>
      </c>
    </row>
    <row r="66" spans="1:34" s="12" customFormat="1" ht="15" customHeight="1" x14ac:dyDescent="0.25">
      <c r="A66" s="94">
        <f t="shared" si="3"/>
        <v>43</v>
      </c>
      <c r="B66" s="95">
        <v>72101506</v>
      </c>
      <c r="C66" s="107" t="s">
        <v>198</v>
      </c>
      <c r="D66" s="95" t="s">
        <v>60</v>
      </c>
      <c r="E66" s="97">
        <v>330</v>
      </c>
      <c r="F66" s="96" t="s">
        <v>61</v>
      </c>
      <c r="G66" s="97" t="s">
        <v>62</v>
      </c>
      <c r="H66" s="108">
        <v>90000000</v>
      </c>
      <c r="I66" s="113">
        <v>90000000</v>
      </c>
      <c r="J66" s="97" t="s">
        <v>63</v>
      </c>
      <c r="K66" s="109" t="s">
        <v>64</v>
      </c>
      <c r="L66" s="98">
        <f t="shared" si="4"/>
        <v>0</v>
      </c>
      <c r="M66" s="110" t="s">
        <v>199</v>
      </c>
      <c r="N66" s="95" t="s">
        <v>92</v>
      </c>
      <c r="O66" s="97" t="s">
        <v>67</v>
      </c>
      <c r="P66" s="111" t="s">
        <v>64</v>
      </c>
      <c r="Q66" s="99" t="s">
        <v>200</v>
      </c>
      <c r="R66" s="100" t="s">
        <v>194</v>
      </c>
      <c r="S66" s="101">
        <v>100151190</v>
      </c>
      <c r="T66" s="14" t="s">
        <v>195</v>
      </c>
      <c r="U66" s="112" t="s">
        <v>196</v>
      </c>
      <c r="V66" s="14" t="s">
        <v>197</v>
      </c>
      <c r="W66" s="14" t="s">
        <v>201</v>
      </c>
      <c r="X66" s="102" t="s">
        <v>72</v>
      </c>
      <c r="Y66" s="14" t="s">
        <v>137</v>
      </c>
      <c r="Z66" s="103">
        <v>44911</v>
      </c>
      <c r="AA66" s="104">
        <v>44932</v>
      </c>
      <c r="AB66" s="104">
        <v>44939</v>
      </c>
      <c r="AC66" s="105">
        <f t="shared" si="6"/>
        <v>21</v>
      </c>
      <c r="AD66" s="105">
        <f t="shared" si="6"/>
        <v>7</v>
      </c>
      <c r="AE66" s="105">
        <f t="shared" si="5"/>
        <v>28</v>
      </c>
      <c r="AF66" s="96" t="s">
        <v>64</v>
      </c>
      <c r="AG66" s="96" t="s">
        <v>64</v>
      </c>
      <c r="AH66" s="106" t="s">
        <v>74</v>
      </c>
    </row>
    <row r="67" spans="1:34" s="12" customFormat="1" ht="15" customHeight="1" x14ac:dyDescent="0.25">
      <c r="A67" s="94">
        <f t="shared" si="3"/>
        <v>44</v>
      </c>
      <c r="B67" s="95" t="s">
        <v>202</v>
      </c>
      <c r="C67" s="107" t="s">
        <v>203</v>
      </c>
      <c r="D67" s="95" t="s">
        <v>84</v>
      </c>
      <c r="E67" s="97">
        <v>240</v>
      </c>
      <c r="F67" s="96" t="s">
        <v>85</v>
      </c>
      <c r="G67" s="97" t="s">
        <v>62</v>
      </c>
      <c r="H67" s="108">
        <v>100000000</v>
      </c>
      <c r="I67" s="113">
        <v>100000000</v>
      </c>
      <c r="J67" s="97" t="s">
        <v>63</v>
      </c>
      <c r="K67" s="109" t="s">
        <v>64</v>
      </c>
      <c r="L67" s="98">
        <f t="shared" si="4"/>
        <v>0</v>
      </c>
      <c r="M67" s="110" t="s">
        <v>204</v>
      </c>
      <c r="N67" s="95" t="s">
        <v>92</v>
      </c>
      <c r="O67" s="97" t="s">
        <v>67</v>
      </c>
      <c r="P67" s="111" t="s">
        <v>64</v>
      </c>
      <c r="Q67" s="99" t="s">
        <v>200</v>
      </c>
      <c r="R67" s="100" t="s">
        <v>194</v>
      </c>
      <c r="S67" s="101">
        <v>100151190</v>
      </c>
      <c r="T67" s="14" t="s">
        <v>195</v>
      </c>
      <c r="U67" s="112" t="s">
        <v>196</v>
      </c>
      <c r="V67" s="14" t="s">
        <v>197</v>
      </c>
      <c r="W67" s="14" t="s">
        <v>201</v>
      </c>
      <c r="X67" s="102" t="s">
        <v>72</v>
      </c>
      <c r="Y67" s="14" t="s">
        <v>150</v>
      </c>
      <c r="Z67" s="103">
        <v>44985</v>
      </c>
      <c r="AA67" s="104">
        <v>45013</v>
      </c>
      <c r="AB67" s="104">
        <v>45027</v>
      </c>
      <c r="AC67" s="105">
        <f t="shared" si="6"/>
        <v>28</v>
      </c>
      <c r="AD67" s="105">
        <f t="shared" si="6"/>
        <v>14</v>
      </c>
      <c r="AE67" s="105">
        <f t="shared" si="5"/>
        <v>42</v>
      </c>
      <c r="AF67" s="96" t="s">
        <v>64</v>
      </c>
      <c r="AG67" s="96" t="s">
        <v>64</v>
      </c>
      <c r="AH67" s="106" t="s">
        <v>74</v>
      </c>
    </row>
    <row r="68" spans="1:34" s="12" customFormat="1" ht="15" customHeight="1" x14ac:dyDescent="0.25">
      <c r="A68" s="94">
        <f t="shared" si="3"/>
        <v>45</v>
      </c>
      <c r="B68" s="95">
        <v>81141804</v>
      </c>
      <c r="C68" s="107" t="s">
        <v>205</v>
      </c>
      <c r="D68" s="95" t="s">
        <v>148</v>
      </c>
      <c r="E68" s="97">
        <v>150</v>
      </c>
      <c r="F68" s="96" t="s">
        <v>85</v>
      </c>
      <c r="G68" s="97" t="s">
        <v>62</v>
      </c>
      <c r="H68" s="108">
        <v>40000000</v>
      </c>
      <c r="I68" s="113">
        <v>40000000</v>
      </c>
      <c r="J68" s="97" t="s">
        <v>63</v>
      </c>
      <c r="K68" s="109" t="s">
        <v>64</v>
      </c>
      <c r="L68" s="98">
        <f t="shared" si="4"/>
        <v>0</v>
      </c>
      <c r="M68" s="110" t="s">
        <v>206</v>
      </c>
      <c r="N68" s="95" t="s">
        <v>92</v>
      </c>
      <c r="O68" s="97" t="s">
        <v>67</v>
      </c>
      <c r="P68" s="111" t="s">
        <v>64</v>
      </c>
      <c r="Q68" s="99" t="s">
        <v>200</v>
      </c>
      <c r="R68" s="100" t="s">
        <v>194</v>
      </c>
      <c r="S68" s="101">
        <v>100151190</v>
      </c>
      <c r="T68" s="14" t="s">
        <v>195</v>
      </c>
      <c r="U68" s="112" t="s">
        <v>196</v>
      </c>
      <c r="V68" s="14" t="s">
        <v>197</v>
      </c>
      <c r="W68" s="14" t="s">
        <v>201</v>
      </c>
      <c r="X68" s="102" t="s">
        <v>72</v>
      </c>
      <c r="Y68" s="14" t="s">
        <v>124</v>
      </c>
      <c r="Z68" s="103">
        <v>45072</v>
      </c>
      <c r="AA68" s="104">
        <v>45100</v>
      </c>
      <c r="AB68" s="104">
        <v>45114</v>
      </c>
      <c r="AC68" s="105">
        <f t="shared" si="6"/>
        <v>28</v>
      </c>
      <c r="AD68" s="105">
        <f t="shared" si="6"/>
        <v>14</v>
      </c>
      <c r="AE68" s="105">
        <f t="shared" si="5"/>
        <v>42</v>
      </c>
      <c r="AF68" s="96" t="s">
        <v>64</v>
      </c>
      <c r="AG68" s="96" t="s">
        <v>64</v>
      </c>
      <c r="AH68" s="106" t="s">
        <v>74</v>
      </c>
    </row>
    <row r="69" spans="1:34" s="12" customFormat="1" ht="15" customHeight="1" x14ac:dyDescent="0.25">
      <c r="A69" s="94">
        <f t="shared" si="3"/>
        <v>46</v>
      </c>
      <c r="B69" s="95" t="s">
        <v>207</v>
      </c>
      <c r="C69" s="107" t="s">
        <v>208</v>
      </c>
      <c r="D69" s="95" t="s">
        <v>84</v>
      </c>
      <c r="E69" s="115">
        <v>180</v>
      </c>
      <c r="F69" s="116" t="s">
        <v>85</v>
      </c>
      <c r="G69" s="115" t="s">
        <v>62</v>
      </c>
      <c r="H69" s="117">
        <v>60000000</v>
      </c>
      <c r="I69" s="118">
        <v>60000000</v>
      </c>
      <c r="J69" s="115" t="s">
        <v>63</v>
      </c>
      <c r="K69" s="119" t="s">
        <v>64</v>
      </c>
      <c r="L69" s="98">
        <f t="shared" si="4"/>
        <v>0</v>
      </c>
      <c r="M69" s="110" t="s">
        <v>209</v>
      </c>
      <c r="N69" s="120" t="s">
        <v>92</v>
      </c>
      <c r="O69" s="115" t="s">
        <v>67</v>
      </c>
      <c r="P69" s="111" t="s">
        <v>64</v>
      </c>
      <c r="Q69" s="99" t="s">
        <v>200</v>
      </c>
      <c r="R69" s="100" t="s">
        <v>194</v>
      </c>
      <c r="S69" s="101">
        <v>100151190</v>
      </c>
      <c r="T69" s="14" t="s">
        <v>195</v>
      </c>
      <c r="U69" s="112" t="s">
        <v>196</v>
      </c>
      <c r="V69" s="14" t="s">
        <v>197</v>
      </c>
      <c r="W69" s="14" t="s">
        <v>201</v>
      </c>
      <c r="X69" s="102" t="s">
        <v>72</v>
      </c>
      <c r="Y69" s="14" t="s">
        <v>150</v>
      </c>
      <c r="Z69" s="103">
        <v>44985</v>
      </c>
      <c r="AA69" s="104">
        <v>45013</v>
      </c>
      <c r="AB69" s="104">
        <v>45027</v>
      </c>
      <c r="AC69" s="105">
        <f t="shared" si="6"/>
        <v>28</v>
      </c>
      <c r="AD69" s="105">
        <f t="shared" si="6"/>
        <v>14</v>
      </c>
      <c r="AE69" s="105">
        <f t="shared" si="5"/>
        <v>42</v>
      </c>
      <c r="AF69" s="116" t="s">
        <v>64</v>
      </c>
      <c r="AG69" s="116" t="s">
        <v>64</v>
      </c>
      <c r="AH69" s="106" t="s">
        <v>74</v>
      </c>
    </row>
    <row r="70" spans="1:34" s="12" customFormat="1" ht="15" customHeight="1" x14ac:dyDescent="0.25">
      <c r="A70" s="94">
        <f t="shared" si="3"/>
        <v>47</v>
      </c>
      <c r="B70" s="95" t="s">
        <v>210</v>
      </c>
      <c r="C70" s="107" t="s">
        <v>211</v>
      </c>
      <c r="D70" s="95" t="s">
        <v>84</v>
      </c>
      <c r="E70" s="115">
        <v>240</v>
      </c>
      <c r="F70" s="116" t="s">
        <v>85</v>
      </c>
      <c r="G70" s="115" t="s">
        <v>62</v>
      </c>
      <c r="H70" s="117">
        <v>15000000</v>
      </c>
      <c r="I70" s="118">
        <v>15000000</v>
      </c>
      <c r="J70" s="115" t="s">
        <v>63</v>
      </c>
      <c r="K70" s="119" t="s">
        <v>64</v>
      </c>
      <c r="L70" s="98">
        <f t="shared" si="4"/>
        <v>0</v>
      </c>
      <c r="M70" s="110" t="s">
        <v>212</v>
      </c>
      <c r="N70" s="120" t="s">
        <v>136</v>
      </c>
      <c r="O70" s="115" t="s">
        <v>67</v>
      </c>
      <c r="P70" s="111" t="s">
        <v>64</v>
      </c>
      <c r="Q70" s="99" t="s">
        <v>200</v>
      </c>
      <c r="R70" s="100" t="s">
        <v>194</v>
      </c>
      <c r="S70" s="101">
        <v>100151190</v>
      </c>
      <c r="T70" s="14" t="s">
        <v>195</v>
      </c>
      <c r="U70" s="112" t="s">
        <v>196</v>
      </c>
      <c r="V70" s="14" t="s">
        <v>197</v>
      </c>
      <c r="W70" s="14" t="s">
        <v>201</v>
      </c>
      <c r="X70" s="102" t="s">
        <v>72</v>
      </c>
      <c r="Y70" s="14" t="s">
        <v>150</v>
      </c>
      <c r="Z70" s="103">
        <v>44985</v>
      </c>
      <c r="AA70" s="104">
        <v>45013</v>
      </c>
      <c r="AB70" s="104">
        <v>45027</v>
      </c>
      <c r="AC70" s="105">
        <f t="shared" si="6"/>
        <v>28</v>
      </c>
      <c r="AD70" s="105">
        <f t="shared" si="6"/>
        <v>14</v>
      </c>
      <c r="AE70" s="105">
        <f t="shared" si="5"/>
        <v>42</v>
      </c>
      <c r="AF70" s="116" t="s">
        <v>64</v>
      </c>
      <c r="AG70" s="116" t="s">
        <v>64</v>
      </c>
      <c r="AH70" s="106" t="s">
        <v>74</v>
      </c>
    </row>
    <row r="71" spans="1:34" s="12" customFormat="1" ht="15" customHeight="1" x14ac:dyDescent="0.25">
      <c r="A71" s="94">
        <f t="shared" si="3"/>
        <v>48</v>
      </c>
      <c r="B71" s="95" t="s">
        <v>213</v>
      </c>
      <c r="C71" s="107" t="s">
        <v>214</v>
      </c>
      <c r="D71" s="95" t="s">
        <v>1174</v>
      </c>
      <c r="E71" s="115">
        <v>90</v>
      </c>
      <c r="F71" s="116" t="s">
        <v>85</v>
      </c>
      <c r="G71" s="115" t="s">
        <v>62</v>
      </c>
      <c r="H71" s="117">
        <v>25000000</v>
      </c>
      <c r="I71" s="118">
        <v>25000000</v>
      </c>
      <c r="J71" s="115" t="s">
        <v>63</v>
      </c>
      <c r="K71" s="119" t="s">
        <v>64</v>
      </c>
      <c r="L71" s="98">
        <f t="shared" si="4"/>
        <v>0</v>
      </c>
      <c r="M71" s="110" t="s">
        <v>215</v>
      </c>
      <c r="N71" s="120" t="s">
        <v>92</v>
      </c>
      <c r="O71" s="115" t="s">
        <v>67</v>
      </c>
      <c r="P71" s="111" t="s">
        <v>64</v>
      </c>
      <c r="Q71" s="99" t="s">
        <v>200</v>
      </c>
      <c r="R71" s="100" t="s">
        <v>194</v>
      </c>
      <c r="S71" s="101">
        <v>100151190</v>
      </c>
      <c r="T71" s="14" t="s">
        <v>195</v>
      </c>
      <c r="U71" s="112" t="s">
        <v>196</v>
      </c>
      <c r="V71" s="14" t="s">
        <v>197</v>
      </c>
      <c r="W71" s="14" t="s">
        <v>201</v>
      </c>
      <c r="X71" s="102" t="s">
        <v>72</v>
      </c>
      <c r="Y71" s="14" t="s">
        <v>76</v>
      </c>
      <c r="Z71" s="103">
        <v>44939</v>
      </c>
      <c r="AA71" s="104">
        <v>44967</v>
      </c>
      <c r="AB71" s="104">
        <v>45017</v>
      </c>
      <c r="AC71" s="105">
        <f t="shared" si="6"/>
        <v>28</v>
      </c>
      <c r="AD71" s="105">
        <f t="shared" si="6"/>
        <v>50</v>
      </c>
      <c r="AE71" s="105">
        <f t="shared" si="5"/>
        <v>78</v>
      </c>
      <c r="AF71" s="116" t="s">
        <v>64</v>
      </c>
      <c r="AG71" s="116" t="s">
        <v>64</v>
      </c>
      <c r="AH71" s="106" t="s">
        <v>74</v>
      </c>
    </row>
    <row r="72" spans="1:34" s="12" customFormat="1" ht="15" customHeight="1" x14ac:dyDescent="0.25">
      <c r="A72" s="94">
        <f t="shared" si="3"/>
        <v>49</v>
      </c>
      <c r="B72" s="95">
        <v>43223300</v>
      </c>
      <c r="C72" s="107" t="s">
        <v>216</v>
      </c>
      <c r="D72" s="95" t="s">
        <v>139</v>
      </c>
      <c r="E72" s="115">
        <v>210</v>
      </c>
      <c r="F72" s="116" t="s">
        <v>85</v>
      </c>
      <c r="G72" s="115" t="s">
        <v>62</v>
      </c>
      <c r="H72" s="117">
        <v>100000000</v>
      </c>
      <c r="I72" s="118">
        <v>100000000</v>
      </c>
      <c r="J72" s="115" t="s">
        <v>63</v>
      </c>
      <c r="K72" s="119" t="s">
        <v>64</v>
      </c>
      <c r="L72" s="98">
        <f t="shared" si="4"/>
        <v>0</v>
      </c>
      <c r="M72" s="110" t="s">
        <v>217</v>
      </c>
      <c r="N72" s="120" t="s">
        <v>136</v>
      </c>
      <c r="O72" s="115" t="s">
        <v>96</v>
      </c>
      <c r="P72" s="111" t="s">
        <v>218</v>
      </c>
      <c r="Q72" s="99" t="s">
        <v>200</v>
      </c>
      <c r="R72" s="100" t="s">
        <v>194</v>
      </c>
      <c r="S72" s="101">
        <v>100151190</v>
      </c>
      <c r="T72" s="14" t="s">
        <v>195</v>
      </c>
      <c r="U72" s="112" t="s">
        <v>196</v>
      </c>
      <c r="V72" s="14" t="s">
        <v>197</v>
      </c>
      <c r="W72" s="14" t="s">
        <v>219</v>
      </c>
      <c r="X72" s="102" t="s">
        <v>72</v>
      </c>
      <c r="Y72" s="14" t="s">
        <v>150</v>
      </c>
      <c r="Z72" s="103">
        <v>45016</v>
      </c>
      <c r="AA72" s="104">
        <v>45044</v>
      </c>
      <c r="AB72" s="104">
        <v>45058</v>
      </c>
      <c r="AC72" s="105">
        <f t="shared" si="6"/>
        <v>28</v>
      </c>
      <c r="AD72" s="105">
        <f t="shared" si="6"/>
        <v>14</v>
      </c>
      <c r="AE72" s="105">
        <f t="shared" si="5"/>
        <v>42</v>
      </c>
      <c r="AF72" s="116" t="s">
        <v>220</v>
      </c>
      <c r="AG72" s="116" t="s">
        <v>221</v>
      </c>
      <c r="AH72" s="106" t="s">
        <v>74</v>
      </c>
    </row>
    <row r="73" spans="1:34" s="12" customFormat="1" ht="15" customHeight="1" x14ac:dyDescent="0.25">
      <c r="A73" s="94">
        <f t="shared" si="3"/>
        <v>50</v>
      </c>
      <c r="B73" s="95">
        <v>80131500</v>
      </c>
      <c r="C73" s="107" t="s">
        <v>222</v>
      </c>
      <c r="D73" s="95" t="s">
        <v>60</v>
      </c>
      <c r="E73" s="115">
        <v>360</v>
      </c>
      <c r="F73" s="116" t="s">
        <v>61</v>
      </c>
      <c r="G73" s="115" t="s">
        <v>62</v>
      </c>
      <c r="H73" s="117">
        <v>6552528499</v>
      </c>
      <c r="I73" s="118">
        <v>6552528499</v>
      </c>
      <c r="J73" s="115" t="s">
        <v>63</v>
      </c>
      <c r="K73" s="119" t="s">
        <v>64</v>
      </c>
      <c r="L73" s="98">
        <f t="shared" si="4"/>
        <v>0</v>
      </c>
      <c r="M73" s="110" t="s">
        <v>223</v>
      </c>
      <c r="N73" s="120" t="s">
        <v>224</v>
      </c>
      <c r="O73" s="115" t="s">
        <v>67</v>
      </c>
      <c r="P73" s="111" t="s">
        <v>64</v>
      </c>
      <c r="Q73" s="99" t="s">
        <v>200</v>
      </c>
      <c r="R73" s="100" t="s">
        <v>194</v>
      </c>
      <c r="S73" s="101">
        <v>100151190</v>
      </c>
      <c r="T73" s="14" t="s">
        <v>195</v>
      </c>
      <c r="U73" s="112" t="s">
        <v>196</v>
      </c>
      <c r="V73" s="14" t="s">
        <v>197</v>
      </c>
      <c r="W73" s="14" t="s">
        <v>225</v>
      </c>
      <c r="X73" s="102" t="s">
        <v>72</v>
      </c>
      <c r="Y73" s="14" t="s">
        <v>137</v>
      </c>
      <c r="Z73" s="103">
        <v>44911</v>
      </c>
      <c r="AA73" s="104">
        <v>44932</v>
      </c>
      <c r="AB73" s="104">
        <v>44939</v>
      </c>
      <c r="AC73" s="105">
        <f t="shared" si="6"/>
        <v>21</v>
      </c>
      <c r="AD73" s="105">
        <f t="shared" si="6"/>
        <v>7</v>
      </c>
      <c r="AE73" s="105">
        <f t="shared" si="5"/>
        <v>28</v>
      </c>
      <c r="AF73" s="116" t="s">
        <v>64</v>
      </c>
      <c r="AG73" s="116" t="s">
        <v>64</v>
      </c>
      <c r="AH73" s="106" t="s">
        <v>74</v>
      </c>
    </row>
    <row r="74" spans="1:34" s="12" customFormat="1" ht="15" customHeight="1" x14ac:dyDescent="0.25">
      <c r="A74" s="94">
        <f t="shared" si="3"/>
        <v>51</v>
      </c>
      <c r="B74" s="95">
        <v>80101604</v>
      </c>
      <c r="C74" s="107" t="s">
        <v>226</v>
      </c>
      <c r="D74" s="95" t="s">
        <v>60</v>
      </c>
      <c r="E74" s="115">
        <v>60</v>
      </c>
      <c r="F74" s="116" t="s">
        <v>61</v>
      </c>
      <c r="G74" s="115" t="s">
        <v>62</v>
      </c>
      <c r="H74" s="117">
        <v>21900000</v>
      </c>
      <c r="I74" s="118">
        <v>21900000</v>
      </c>
      <c r="J74" s="115" t="s">
        <v>63</v>
      </c>
      <c r="K74" s="119" t="s">
        <v>64</v>
      </c>
      <c r="L74" s="98">
        <f t="shared" si="4"/>
        <v>0</v>
      </c>
      <c r="M74" s="110" t="s">
        <v>227</v>
      </c>
      <c r="N74" s="120" t="s">
        <v>92</v>
      </c>
      <c r="O74" s="115" t="s">
        <v>67</v>
      </c>
      <c r="P74" s="111" t="s">
        <v>64</v>
      </c>
      <c r="Q74" s="99" t="s">
        <v>200</v>
      </c>
      <c r="R74" s="100" t="s">
        <v>194</v>
      </c>
      <c r="S74" s="101">
        <v>100151190</v>
      </c>
      <c r="T74" s="14" t="s">
        <v>195</v>
      </c>
      <c r="U74" s="112" t="s">
        <v>196</v>
      </c>
      <c r="V74" s="14" t="s">
        <v>197</v>
      </c>
      <c r="W74" s="14" t="s">
        <v>228</v>
      </c>
      <c r="X74" s="102" t="s">
        <v>72</v>
      </c>
      <c r="Y74" s="14" t="s">
        <v>137</v>
      </c>
      <c r="Z74" s="103">
        <v>44911</v>
      </c>
      <c r="AA74" s="104">
        <v>44932</v>
      </c>
      <c r="AB74" s="104">
        <v>44939</v>
      </c>
      <c r="AC74" s="105">
        <f t="shared" si="6"/>
        <v>21</v>
      </c>
      <c r="AD74" s="105">
        <f t="shared" si="6"/>
        <v>7</v>
      </c>
      <c r="AE74" s="105">
        <f t="shared" si="5"/>
        <v>28</v>
      </c>
      <c r="AF74" s="116" t="s">
        <v>64</v>
      </c>
      <c r="AG74" s="116" t="s">
        <v>64</v>
      </c>
      <c r="AH74" s="106" t="s">
        <v>74</v>
      </c>
    </row>
    <row r="75" spans="1:34" s="12" customFormat="1" ht="15" customHeight="1" x14ac:dyDescent="0.25">
      <c r="A75" s="94">
        <f t="shared" si="3"/>
        <v>52</v>
      </c>
      <c r="B75" s="95">
        <v>72101507</v>
      </c>
      <c r="C75" s="107" t="s">
        <v>229</v>
      </c>
      <c r="D75" s="95" t="s">
        <v>1174</v>
      </c>
      <c r="E75" s="115">
        <v>180</v>
      </c>
      <c r="F75" s="116" t="s">
        <v>85</v>
      </c>
      <c r="G75" s="115" t="s">
        <v>62</v>
      </c>
      <c r="H75" s="117">
        <v>100000000</v>
      </c>
      <c r="I75" s="118">
        <v>100000000</v>
      </c>
      <c r="J75" s="115" t="s">
        <v>63</v>
      </c>
      <c r="K75" s="119" t="s">
        <v>64</v>
      </c>
      <c r="L75" s="98">
        <f t="shared" si="4"/>
        <v>0</v>
      </c>
      <c r="M75" s="110" t="s">
        <v>230</v>
      </c>
      <c r="N75" s="120" t="s">
        <v>231</v>
      </c>
      <c r="O75" s="115" t="s">
        <v>96</v>
      </c>
      <c r="P75" s="111" t="s">
        <v>218</v>
      </c>
      <c r="Q75" s="99" t="s">
        <v>200</v>
      </c>
      <c r="R75" s="100" t="s">
        <v>194</v>
      </c>
      <c r="S75" s="101">
        <v>100151190</v>
      </c>
      <c r="T75" s="14" t="s">
        <v>195</v>
      </c>
      <c r="U75" s="112" t="s">
        <v>196</v>
      </c>
      <c r="V75" s="14" t="s">
        <v>197</v>
      </c>
      <c r="W75" s="14" t="s">
        <v>228</v>
      </c>
      <c r="X75" s="102" t="s">
        <v>72</v>
      </c>
      <c r="Y75" s="14" t="s">
        <v>76</v>
      </c>
      <c r="Z75" s="103">
        <v>44939</v>
      </c>
      <c r="AA75" s="104">
        <v>44967</v>
      </c>
      <c r="AB75" s="104">
        <v>45017</v>
      </c>
      <c r="AC75" s="105">
        <f t="shared" si="6"/>
        <v>28</v>
      </c>
      <c r="AD75" s="105">
        <f t="shared" si="6"/>
        <v>50</v>
      </c>
      <c r="AE75" s="105">
        <f t="shared" si="5"/>
        <v>78</v>
      </c>
      <c r="AF75" s="116" t="s">
        <v>220</v>
      </c>
      <c r="AG75" s="116" t="s">
        <v>221</v>
      </c>
      <c r="AH75" s="106" t="s">
        <v>74</v>
      </c>
    </row>
    <row r="76" spans="1:34" s="12" customFormat="1" ht="15" customHeight="1" x14ac:dyDescent="0.25">
      <c r="A76" s="94">
        <f t="shared" si="3"/>
        <v>53</v>
      </c>
      <c r="B76" s="95" t="s">
        <v>232</v>
      </c>
      <c r="C76" s="107" t="s">
        <v>233</v>
      </c>
      <c r="D76" s="95" t="s">
        <v>139</v>
      </c>
      <c r="E76" s="97">
        <v>60</v>
      </c>
      <c r="F76" s="96" t="s">
        <v>106</v>
      </c>
      <c r="G76" s="97" t="s">
        <v>62</v>
      </c>
      <c r="H76" s="108">
        <v>650000000</v>
      </c>
      <c r="I76" s="113">
        <v>650000000</v>
      </c>
      <c r="J76" s="97" t="s">
        <v>63</v>
      </c>
      <c r="K76" s="109" t="s">
        <v>64</v>
      </c>
      <c r="L76" s="98">
        <f t="shared" si="4"/>
        <v>0</v>
      </c>
      <c r="M76" s="110" t="s">
        <v>234</v>
      </c>
      <c r="N76" s="95" t="s">
        <v>87</v>
      </c>
      <c r="O76" s="97" t="s">
        <v>96</v>
      </c>
      <c r="P76" s="111" t="s">
        <v>218</v>
      </c>
      <c r="Q76" s="99" t="s">
        <v>200</v>
      </c>
      <c r="R76" s="100" t="s">
        <v>194</v>
      </c>
      <c r="S76" s="101">
        <v>100151190</v>
      </c>
      <c r="T76" s="14" t="s">
        <v>195</v>
      </c>
      <c r="U76" s="112" t="s">
        <v>196</v>
      </c>
      <c r="V76" s="14" t="s">
        <v>197</v>
      </c>
      <c r="W76" s="14" t="s">
        <v>235</v>
      </c>
      <c r="X76" s="102" t="s">
        <v>72</v>
      </c>
      <c r="Y76" s="14" t="s">
        <v>73</v>
      </c>
      <c r="Z76" s="103">
        <v>44988</v>
      </c>
      <c r="AA76" s="104">
        <v>45023</v>
      </c>
      <c r="AB76" s="104">
        <v>45058</v>
      </c>
      <c r="AC76" s="105">
        <f t="shared" si="6"/>
        <v>35</v>
      </c>
      <c r="AD76" s="105">
        <f t="shared" si="6"/>
        <v>35</v>
      </c>
      <c r="AE76" s="105">
        <f t="shared" si="5"/>
        <v>70</v>
      </c>
      <c r="AF76" s="96" t="s">
        <v>220</v>
      </c>
      <c r="AG76" s="96" t="s">
        <v>221</v>
      </c>
      <c r="AH76" s="106" t="s">
        <v>74</v>
      </c>
    </row>
    <row r="77" spans="1:34" s="12" customFormat="1" ht="15" customHeight="1" x14ac:dyDescent="0.25">
      <c r="A77" s="94">
        <f t="shared" si="3"/>
        <v>54</v>
      </c>
      <c r="B77" s="95">
        <v>72101507</v>
      </c>
      <c r="C77" s="107" t="s">
        <v>229</v>
      </c>
      <c r="D77" s="95" t="s">
        <v>139</v>
      </c>
      <c r="E77" s="97">
        <v>120</v>
      </c>
      <c r="F77" s="96" t="s">
        <v>236</v>
      </c>
      <c r="G77" s="97" t="s">
        <v>62</v>
      </c>
      <c r="H77" s="108">
        <v>350000000</v>
      </c>
      <c r="I77" s="113">
        <v>350000000</v>
      </c>
      <c r="J77" s="97" t="s">
        <v>63</v>
      </c>
      <c r="K77" s="109" t="s">
        <v>64</v>
      </c>
      <c r="L77" s="98">
        <f t="shared" si="4"/>
        <v>0</v>
      </c>
      <c r="M77" s="110" t="s">
        <v>237</v>
      </c>
      <c r="N77" s="95" t="s">
        <v>231</v>
      </c>
      <c r="O77" s="97" t="s">
        <v>96</v>
      </c>
      <c r="P77" s="111" t="s">
        <v>218</v>
      </c>
      <c r="Q77" s="99" t="s">
        <v>200</v>
      </c>
      <c r="R77" s="100" t="s">
        <v>194</v>
      </c>
      <c r="S77" s="101">
        <v>100151190</v>
      </c>
      <c r="T77" s="14" t="s">
        <v>195</v>
      </c>
      <c r="U77" s="112" t="s">
        <v>196</v>
      </c>
      <c r="V77" s="14" t="s">
        <v>197</v>
      </c>
      <c r="W77" s="14" t="s">
        <v>201</v>
      </c>
      <c r="X77" s="102" t="s">
        <v>72</v>
      </c>
      <c r="Y77" s="14" t="s">
        <v>124</v>
      </c>
      <c r="Z77" s="103">
        <v>45009</v>
      </c>
      <c r="AA77" s="104">
        <v>45044</v>
      </c>
      <c r="AB77" s="104">
        <v>45086</v>
      </c>
      <c r="AC77" s="105">
        <f t="shared" si="6"/>
        <v>35</v>
      </c>
      <c r="AD77" s="105">
        <f t="shared" si="6"/>
        <v>42</v>
      </c>
      <c r="AE77" s="105">
        <f t="shared" si="5"/>
        <v>77</v>
      </c>
      <c r="AF77" s="96" t="s">
        <v>220</v>
      </c>
      <c r="AG77" s="96" t="s">
        <v>221</v>
      </c>
      <c r="AH77" s="106" t="s">
        <v>74</v>
      </c>
    </row>
    <row r="78" spans="1:34" s="12" customFormat="1" ht="15" customHeight="1" x14ac:dyDescent="0.25">
      <c r="A78" s="94">
        <f t="shared" si="3"/>
        <v>55</v>
      </c>
      <c r="B78" s="95" t="s">
        <v>238</v>
      </c>
      <c r="C78" s="107" t="s">
        <v>239</v>
      </c>
      <c r="D78" s="95" t="s">
        <v>84</v>
      </c>
      <c r="E78" s="97">
        <v>180</v>
      </c>
      <c r="F78" s="96" t="s">
        <v>90</v>
      </c>
      <c r="G78" s="97" t="s">
        <v>62</v>
      </c>
      <c r="H78" s="108">
        <v>1900000000</v>
      </c>
      <c r="I78" s="113">
        <v>1900000000</v>
      </c>
      <c r="J78" s="97" t="s">
        <v>63</v>
      </c>
      <c r="K78" s="109" t="s">
        <v>64</v>
      </c>
      <c r="L78" s="98">
        <f t="shared" si="4"/>
        <v>0</v>
      </c>
      <c r="M78" s="110" t="s">
        <v>240</v>
      </c>
      <c r="N78" s="95" t="s">
        <v>231</v>
      </c>
      <c r="O78" s="97" t="s">
        <v>96</v>
      </c>
      <c r="P78" s="111" t="s">
        <v>218</v>
      </c>
      <c r="Q78" s="99" t="s">
        <v>200</v>
      </c>
      <c r="R78" s="100" t="s">
        <v>194</v>
      </c>
      <c r="S78" s="101">
        <v>100151190</v>
      </c>
      <c r="T78" s="14" t="s">
        <v>195</v>
      </c>
      <c r="U78" s="112" t="s">
        <v>196</v>
      </c>
      <c r="V78" s="14" t="s">
        <v>197</v>
      </c>
      <c r="W78" s="14" t="s">
        <v>201</v>
      </c>
      <c r="X78" s="102" t="s">
        <v>72</v>
      </c>
      <c r="Y78" s="14" t="s">
        <v>124</v>
      </c>
      <c r="Z78" s="103">
        <v>44981</v>
      </c>
      <c r="AA78" s="104">
        <v>45016</v>
      </c>
      <c r="AB78" s="104">
        <v>45072</v>
      </c>
      <c r="AC78" s="105">
        <f t="shared" si="6"/>
        <v>35</v>
      </c>
      <c r="AD78" s="105">
        <f t="shared" si="6"/>
        <v>56</v>
      </c>
      <c r="AE78" s="105">
        <f t="shared" si="5"/>
        <v>91</v>
      </c>
      <c r="AF78" s="96" t="s">
        <v>220</v>
      </c>
      <c r="AG78" s="96" t="s">
        <v>221</v>
      </c>
      <c r="AH78" s="106" t="s">
        <v>74</v>
      </c>
    </row>
    <row r="79" spans="1:34" s="12" customFormat="1" ht="15" customHeight="1" x14ac:dyDescent="0.25">
      <c r="A79" s="94">
        <f t="shared" si="3"/>
        <v>56</v>
      </c>
      <c r="B79" s="95" t="s">
        <v>241</v>
      </c>
      <c r="C79" s="107" t="s">
        <v>242</v>
      </c>
      <c r="D79" s="95" t="s">
        <v>139</v>
      </c>
      <c r="E79" s="97">
        <v>180</v>
      </c>
      <c r="F79" s="96" t="s">
        <v>243</v>
      </c>
      <c r="G79" s="97" t="s">
        <v>62</v>
      </c>
      <c r="H79" s="108">
        <v>190000000</v>
      </c>
      <c r="I79" s="113">
        <v>190000000</v>
      </c>
      <c r="J79" s="97" t="s">
        <v>63</v>
      </c>
      <c r="K79" s="109" t="s">
        <v>64</v>
      </c>
      <c r="L79" s="98">
        <f t="shared" si="4"/>
        <v>0</v>
      </c>
      <c r="M79" s="110" t="s">
        <v>244</v>
      </c>
      <c r="N79" s="95" t="s">
        <v>92</v>
      </c>
      <c r="O79" s="97" t="s">
        <v>96</v>
      </c>
      <c r="P79" s="111" t="s">
        <v>218</v>
      </c>
      <c r="Q79" s="99" t="s">
        <v>200</v>
      </c>
      <c r="R79" s="100" t="s">
        <v>194</v>
      </c>
      <c r="S79" s="101">
        <v>100151190</v>
      </c>
      <c r="T79" s="14" t="s">
        <v>195</v>
      </c>
      <c r="U79" s="112" t="s">
        <v>196</v>
      </c>
      <c r="V79" s="14" t="s">
        <v>197</v>
      </c>
      <c r="W79" s="14" t="s">
        <v>201</v>
      </c>
      <c r="X79" s="102" t="s">
        <v>72</v>
      </c>
      <c r="Y79" s="14" t="s">
        <v>73</v>
      </c>
      <c r="Z79" s="103">
        <v>44988</v>
      </c>
      <c r="AA79" s="104">
        <v>45023</v>
      </c>
      <c r="AB79" s="104">
        <v>45072</v>
      </c>
      <c r="AC79" s="105">
        <f t="shared" si="6"/>
        <v>35</v>
      </c>
      <c r="AD79" s="105">
        <f t="shared" si="6"/>
        <v>49</v>
      </c>
      <c r="AE79" s="105">
        <f t="shared" si="5"/>
        <v>84</v>
      </c>
      <c r="AF79" s="96" t="s">
        <v>220</v>
      </c>
      <c r="AG79" s="96" t="s">
        <v>245</v>
      </c>
      <c r="AH79" s="106" t="s">
        <v>74</v>
      </c>
    </row>
    <row r="80" spans="1:34" s="12" customFormat="1" ht="15" customHeight="1" x14ac:dyDescent="0.25">
      <c r="A80" s="94">
        <f t="shared" si="3"/>
        <v>57</v>
      </c>
      <c r="B80" s="95" t="s">
        <v>246</v>
      </c>
      <c r="C80" s="107" t="s">
        <v>208</v>
      </c>
      <c r="D80" s="95" t="s">
        <v>1174</v>
      </c>
      <c r="E80" s="97">
        <v>120</v>
      </c>
      <c r="F80" s="96" t="s">
        <v>236</v>
      </c>
      <c r="G80" s="97" t="s">
        <v>62</v>
      </c>
      <c r="H80" s="108">
        <v>900000000</v>
      </c>
      <c r="I80" s="113">
        <v>900000000</v>
      </c>
      <c r="J80" s="97" t="s">
        <v>63</v>
      </c>
      <c r="K80" s="109" t="s">
        <v>64</v>
      </c>
      <c r="L80" s="98">
        <f t="shared" si="4"/>
        <v>0</v>
      </c>
      <c r="M80" s="110" t="s">
        <v>247</v>
      </c>
      <c r="N80" s="95" t="s">
        <v>231</v>
      </c>
      <c r="O80" s="97" t="s">
        <v>96</v>
      </c>
      <c r="P80" s="111" t="s">
        <v>218</v>
      </c>
      <c r="Q80" s="99" t="s">
        <v>200</v>
      </c>
      <c r="R80" s="100" t="s">
        <v>194</v>
      </c>
      <c r="S80" s="101">
        <v>100151190</v>
      </c>
      <c r="T80" s="14" t="s">
        <v>195</v>
      </c>
      <c r="U80" s="112" t="s">
        <v>196</v>
      </c>
      <c r="V80" s="14" t="s">
        <v>197</v>
      </c>
      <c r="W80" s="14" t="s">
        <v>201</v>
      </c>
      <c r="X80" s="102" t="s">
        <v>72</v>
      </c>
      <c r="Y80" s="14" t="s">
        <v>73</v>
      </c>
      <c r="Z80" s="103">
        <v>44931</v>
      </c>
      <c r="AA80" s="104">
        <v>44966</v>
      </c>
      <c r="AB80" s="104">
        <v>45008</v>
      </c>
      <c r="AC80" s="105">
        <f t="shared" si="6"/>
        <v>35</v>
      </c>
      <c r="AD80" s="105">
        <f t="shared" si="6"/>
        <v>42</v>
      </c>
      <c r="AE80" s="105">
        <f t="shared" si="5"/>
        <v>77</v>
      </c>
      <c r="AF80" s="96" t="s">
        <v>220</v>
      </c>
      <c r="AG80" s="96" t="s">
        <v>221</v>
      </c>
      <c r="AH80" s="106" t="s">
        <v>74</v>
      </c>
    </row>
    <row r="81" spans="1:34" s="12" customFormat="1" ht="15" customHeight="1" x14ac:dyDescent="0.25">
      <c r="A81" s="94">
        <f t="shared" si="3"/>
        <v>58</v>
      </c>
      <c r="B81" s="95">
        <v>72101507</v>
      </c>
      <c r="C81" s="107" t="s">
        <v>229</v>
      </c>
      <c r="D81" s="95" t="s">
        <v>139</v>
      </c>
      <c r="E81" s="97">
        <v>150</v>
      </c>
      <c r="F81" s="96" t="s">
        <v>236</v>
      </c>
      <c r="G81" s="97" t="s">
        <v>62</v>
      </c>
      <c r="H81" s="108">
        <v>1100000000</v>
      </c>
      <c r="I81" s="113">
        <v>1100000000</v>
      </c>
      <c r="J81" s="97" t="s">
        <v>63</v>
      </c>
      <c r="K81" s="109" t="s">
        <v>64</v>
      </c>
      <c r="L81" s="98">
        <f t="shared" si="4"/>
        <v>0</v>
      </c>
      <c r="M81" s="110" t="s">
        <v>248</v>
      </c>
      <c r="N81" s="95" t="s">
        <v>231</v>
      </c>
      <c r="O81" s="97" t="s">
        <v>96</v>
      </c>
      <c r="P81" s="111" t="s">
        <v>218</v>
      </c>
      <c r="Q81" s="99" t="s">
        <v>200</v>
      </c>
      <c r="R81" s="100" t="s">
        <v>194</v>
      </c>
      <c r="S81" s="101">
        <v>100151190</v>
      </c>
      <c r="T81" s="14" t="s">
        <v>195</v>
      </c>
      <c r="U81" s="112" t="s">
        <v>196</v>
      </c>
      <c r="V81" s="14" t="s">
        <v>197</v>
      </c>
      <c r="W81" s="14" t="s">
        <v>249</v>
      </c>
      <c r="X81" s="102" t="s">
        <v>72</v>
      </c>
      <c r="Y81" s="14" t="s">
        <v>73</v>
      </c>
      <c r="Z81" s="103">
        <v>44988</v>
      </c>
      <c r="AA81" s="104">
        <v>45023</v>
      </c>
      <c r="AB81" s="104">
        <v>45065</v>
      </c>
      <c r="AC81" s="105">
        <f t="shared" ref="AC81:AD106" si="7">+AA81-Z81</f>
        <v>35</v>
      </c>
      <c r="AD81" s="105">
        <f t="shared" si="7"/>
        <v>42</v>
      </c>
      <c r="AE81" s="105">
        <f t="shared" si="5"/>
        <v>77</v>
      </c>
      <c r="AF81" s="96" t="s">
        <v>220</v>
      </c>
      <c r="AG81" s="96" t="s">
        <v>221</v>
      </c>
      <c r="AH81" s="106" t="s">
        <v>74</v>
      </c>
    </row>
    <row r="82" spans="1:34" s="12" customFormat="1" ht="15" customHeight="1" x14ac:dyDescent="0.25">
      <c r="A82" s="94">
        <f t="shared" si="3"/>
        <v>59</v>
      </c>
      <c r="B82" s="95" t="s">
        <v>250</v>
      </c>
      <c r="C82" s="107" t="s">
        <v>251</v>
      </c>
      <c r="D82" s="95" t="s">
        <v>60</v>
      </c>
      <c r="E82" s="97">
        <v>330</v>
      </c>
      <c r="F82" s="96" t="s">
        <v>61</v>
      </c>
      <c r="G82" s="97" t="s">
        <v>62</v>
      </c>
      <c r="H82" s="108">
        <v>420000000</v>
      </c>
      <c r="I82" s="113">
        <v>420000000</v>
      </c>
      <c r="J82" s="97" t="s">
        <v>63</v>
      </c>
      <c r="K82" s="109" t="s">
        <v>64</v>
      </c>
      <c r="L82" s="98">
        <f t="shared" si="4"/>
        <v>0</v>
      </c>
      <c r="M82" s="110" t="s">
        <v>252</v>
      </c>
      <c r="N82" s="95" t="s">
        <v>92</v>
      </c>
      <c r="O82" s="97" t="s">
        <v>96</v>
      </c>
      <c r="P82" s="111" t="s">
        <v>218</v>
      </c>
      <c r="Q82" s="99" t="s">
        <v>200</v>
      </c>
      <c r="R82" s="100" t="s">
        <v>194</v>
      </c>
      <c r="S82" s="101">
        <v>100151190</v>
      </c>
      <c r="T82" s="14" t="s">
        <v>195</v>
      </c>
      <c r="U82" s="112" t="s">
        <v>196</v>
      </c>
      <c r="V82" s="14" t="s">
        <v>197</v>
      </c>
      <c r="W82" s="14" t="s">
        <v>253</v>
      </c>
      <c r="X82" s="102" t="s">
        <v>72</v>
      </c>
      <c r="Y82" s="14" t="s">
        <v>150</v>
      </c>
      <c r="Z82" s="103">
        <v>44925</v>
      </c>
      <c r="AA82" s="104">
        <v>44946</v>
      </c>
      <c r="AB82" s="104">
        <v>44953</v>
      </c>
      <c r="AC82" s="105">
        <f t="shared" si="7"/>
        <v>21</v>
      </c>
      <c r="AD82" s="105">
        <f t="shared" si="7"/>
        <v>7</v>
      </c>
      <c r="AE82" s="105">
        <f t="shared" si="5"/>
        <v>28</v>
      </c>
      <c r="AF82" s="96" t="s">
        <v>220</v>
      </c>
      <c r="AG82" s="96" t="s">
        <v>254</v>
      </c>
      <c r="AH82" s="106" t="s">
        <v>74</v>
      </c>
    </row>
    <row r="83" spans="1:34" s="12" customFormat="1" ht="15" customHeight="1" x14ac:dyDescent="0.25">
      <c r="A83" s="94">
        <f t="shared" si="3"/>
        <v>60</v>
      </c>
      <c r="B83" s="95">
        <v>72101507</v>
      </c>
      <c r="C83" s="107" t="s">
        <v>229</v>
      </c>
      <c r="D83" s="95" t="s">
        <v>139</v>
      </c>
      <c r="E83" s="97">
        <v>90</v>
      </c>
      <c r="F83" s="96" t="s">
        <v>236</v>
      </c>
      <c r="G83" s="97" t="s">
        <v>62</v>
      </c>
      <c r="H83" s="108">
        <v>500000000</v>
      </c>
      <c r="I83" s="113">
        <v>500000000</v>
      </c>
      <c r="J83" s="97" t="s">
        <v>63</v>
      </c>
      <c r="K83" s="109" t="s">
        <v>64</v>
      </c>
      <c r="L83" s="98">
        <f t="shared" si="4"/>
        <v>0</v>
      </c>
      <c r="M83" s="110" t="s">
        <v>255</v>
      </c>
      <c r="N83" s="95" t="s">
        <v>231</v>
      </c>
      <c r="O83" s="97" t="s">
        <v>96</v>
      </c>
      <c r="P83" s="111" t="s">
        <v>218</v>
      </c>
      <c r="Q83" s="99" t="s">
        <v>200</v>
      </c>
      <c r="R83" s="100" t="s">
        <v>194</v>
      </c>
      <c r="S83" s="101">
        <v>100151190</v>
      </c>
      <c r="T83" s="14" t="s">
        <v>195</v>
      </c>
      <c r="U83" s="112" t="s">
        <v>196</v>
      </c>
      <c r="V83" s="14" t="s">
        <v>197</v>
      </c>
      <c r="W83" s="14" t="s">
        <v>256</v>
      </c>
      <c r="X83" s="102" t="s">
        <v>72</v>
      </c>
      <c r="Y83" s="14" t="s">
        <v>73</v>
      </c>
      <c r="Z83" s="103">
        <v>44988</v>
      </c>
      <c r="AA83" s="104">
        <v>45023</v>
      </c>
      <c r="AB83" s="104">
        <v>45065</v>
      </c>
      <c r="AC83" s="105">
        <f t="shared" si="7"/>
        <v>35</v>
      </c>
      <c r="AD83" s="105">
        <f t="shared" si="7"/>
        <v>42</v>
      </c>
      <c r="AE83" s="105">
        <f t="shared" si="5"/>
        <v>77</v>
      </c>
      <c r="AF83" s="96" t="s">
        <v>220</v>
      </c>
      <c r="AG83" s="96" t="s">
        <v>221</v>
      </c>
      <c r="AH83" s="106" t="s">
        <v>74</v>
      </c>
    </row>
    <row r="84" spans="1:34" s="12" customFormat="1" ht="15" customHeight="1" x14ac:dyDescent="0.25">
      <c r="A84" s="94">
        <f t="shared" si="3"/>
        <v>61</v>
      </c>
      <c r="B84" s="95">
        <v>72101507</v>
      </c>
      <c r="C84" s="107" t="s">
        <v>229</v>
      </c>
      <c r="D84" s="95" t="s">
        <v>89</v>
      </c>
      <c r="E84" s="97">
        <v>60</v>
      </c>
      <c r="F84" s="96" t="s">
        <v>236</v>
      </c>
      <c r="G84" s="97" t="s">
        <v>62</v>
      </c>
      <c r="H84" s="108">
        <v>500000000</v>
      </c>
      <c r="I84" s="113">
        <v>500000000</v>
      </c>
      <c r="J84" s="97" t="s">
        <v>63</v>
      </c>
      <c r="K84" s="109" t="s">
        <v>64</v>
      </c>
      <c r="L84" s="98">
        <f t="shared" si="4"/>
        <v>0</v>
      </c>
      <c r="M84" s="110" t="s">
        <v>257</v>
      </c>
      <c r="N84" s="95" t="s">
        <v>231</v>
      </c>
      <c r="O84" s="97" t="s">
        <v>96</v>
      </c>
      <c r="P84" s="111" t="s">
        <v>218</v>
      </c>
      <c r="Q84" s="99" t="s">
        <v>200</v>
      </c>
      <c r="R84" s="100" t="s">
        <v>194</v>
      </c>
      <c r="S84" s="101">
        <v>100151190</v>
      </c>
      <c r="T84" s="14" t="s">
        <v>195</v>
      </c>
      <c r="U84" s="112" t="s">
        <v>196</v>
      </c>
      <c r="V84" s="14" t="s">
        <v>197</v>
      </c>
      <c r="W84" s="14" t="s">
        <v>258</v>
      </c>
      <c r="X84" s="102" t="s">
        <v>72</v>
      </c>
      <c r="Y84" s="14" t="s">
        <v>150</v>
      </c>
      <c r="Z84" s="103">
        <v>45016</v>
      </c>
      <c r="AA84" s="104">
        <v>45051</v>
      </c>
      <c r="AB84" s="104">
        <v>45093</v>
      </c>
      <c r="AC84" s="105">
        <f t="shared" si="7"/>
        <v>35</v>
      </c>
      <c r="AD84" s="105">
        <f t="shared" si="7"/>
        <v>42</v>
      </c>
      <c r="AE84" s="105">
        <f t="shared" si="5"/>
        <v>77</v>
      </c>
      <c r="AF84" s="96" t="s">
        <v>220</v>
      </c>
      <c r="AG84" s="96" t="s">
        <v>221</v>
      </c>
      <c r="AH84" s="106" t="s">
        <v>74</v>
      </c>
    </row>
    <row r="85" spans="1:34" s="12" customFormat="1" ht="15" customHeight="1" x14ac:dyDescent="0.25">
      <c r="A85" s="94">
        <f t="shared" si="3"/>
        <v>62</v>
      </c>
      <c r="B85" s="95">
        <v>72101507</v>
      </c>
      <c r="C85" s="107" t="s">
        <v>229</v>
      </c>
      <c r="D85" s="95" t="s">
        <v>84</v>
      </c>
      <c r="E85" s="97">
        <v>180</v>
      </c>
      <c r="F85" s="96" t="s">
        <v>90</v>
      </c>
      <c r="G85" s="97" t="s">
        <v>62</v>
      </c>
      <c r="H85" s="108">
        <v>1700000000</v>
      </c>
      <c r="I85" s="108">
        <v>1700000000</v>
      </c>
      <c r="J85" s="97" t="s">
        <v>63</v>
      </c>
      <c r="K85" s="109" t="s">
        <v>64</v>
      </c>
      <c r="L85" s="98">
        <f t="shared" si="4"/>
        <v>0</v>
      </c>
      <c r="M85" s="110" t="s">
        <v>259</v>
      </c>
      <c r="N85" s="95" t="s">
        <v>231</v>
      </c>
      <c r="O85" s="97" t="s">
        <v>96</v>
      </c>
      <c r="P85" s="111" t="s">
        <v>218</v>
      </c>
      <c r="Q85" s="99" t="s">
        <v>200</v>
      </c>
      <c r="R85" s="100" t="s">
        <v>194</v>
      </c>
      <c r="S85" s="101">
        <v>100151190</v>
      </c>
      <c r="T85" s="14" t="s">
        <v>195</v>
      </c>
      <c r="U85" s="112" t="s">
        <v>196</v>
      </c>
      <c r="V85" s="14" t="s">
        <v>197</v>
      </c>
      <c r="W85" s="14" t="s">
        <v>201</v>
      </c>
      <c r="X85" s="102" t="s">
        <v>72</v>
      </c>
      <c r="Y85" s="14" t="s">
        <v>124</v>
      </c>
      <c r="Z85" s="103">
        <v>44981</v>
      </c>
      <c r="AA85" s="104">
        <v>45016</v>
      </c>
      <c r="AB85" s="104">
        <v>45072</v>
      </c>
      <c r="AC85" s="105">
        <f t="shared" si="7"/>
        <v>35</v>
      </c>
      <c r="AD85" s="105">
        <f t="shared" si="7"/>
        <v>56</v>
      </c>
      <c r="AE85" s="105">
        <f t="shared" si="5"/>
        <v>91</v>
      </c>
      <c r="AF85" s="96" t="s">
        <v>220</v>
      </c>
      <c r="AG85" s="96" t="s">
        <v>221</v>
      </c>
      <c r="AH85" s="106" t="s">
        <v>74</v>
      </c>
    </row>
    <row r="86" spans="1:34" s="12" customFormat="1" ht="15" customHeight="1" x14ac:dyDescent="0.25">
      <c r="A86" s="94">
        <f t="shared" si="3"/>
        <v>63</v>
      </c>
      <c r="B86" s="95" t="s">
        <v>241</v>
      </c>
      <c r="C86" s="107" t="s">
        <v>242</v>
      </c>
      <c r="D86" s="95" t="s">
        <v>139</v>
      </c>
      <c r="E86" s="97">
        <v>180</v>
      </c>
      <c r="F86" s="96" t="s">
        <v>243</v>
      </c>
      <c r="G86" s="97" t="s">
        <v>62</v>
      </c>
      <c r="H86" s="108">
        <v>170000000</v>
      </c>
      <c r="I86" s="108">
        <v>170000000</v>
      </c>
      <c r="J86" s="97" t="s">
        <v>63</v>
      </c>
      <c r="K86" s="109" t="s">
        <v>64</v>
      </c>
      <c r="L86" s="98">
        <f t="shared" si="4"/>
        <v>0</v>
      </c>
      <c r="M86" s="110" t="s">
        <v>260</v>
      </c>
      <c r="N86" s="95" t="s">
        <v>92</v>
      </c>
      <c r="O86" s="97" t="s">
        <v>96</v>
      </c>
      <c r="P86" s="111" t="s">
        <v>218</v>
      </c>
      <c r="Q86" s="99" t="s">
        <v>200</v>
      </c>
      <c r="R86" s="100" t="s">
        <v>194</v>
      </c>
      <c r="S86" s="101">
        <v>100151190</v>
      </c>
      <c r="T86" s="14" t="s">
        <v>195</v>
      </c>
      <c r="U86" s="112" t="s">
        <v>196</v>
      </c>
      <c r="V86" s="14" t="s">
        <v>197</v>
      </c>
      <c r="W86" s="14" t="s">
        <v>201</v>
      </c>
      <c r="X86" s="102" t="s">
        <v>72</v>
      </c>
      <c r="Y86" s="14" t="s">
        <v>73</v>
      </c>
      <c r="Z86" s="103">
        <v>44988</v>
      </c>
      <c r="AA86" s="104">
        <v>45023</v>
      </c>
      <c r="AB86" s="104">
        <v>45072</v>
      </c>
      <c r="AC86" s="105">
        <f t="shared" si="7"/>
        <v>35</v>
      </c>
      <c r="AD86" s="105">
        <f t="shared" si="7"/>
        <v>49</v>
      </c>
      <c r="AE86" s="105">
        <f t="shared" si="5"/>
        <v>84</v>
      </c>
      <c r="AF86" s="121" t="s">
        <v>220</v>
      </c>
      <c r="AG86" s="121" t="s">
        <v>245</v>
      </c>
      <c r="AH86" s="106" t="s">
        <v>74</v>
      </c>
    </row>
    <row r="87" spans="1:34" s="12" customFormat="1" ht="15" customHeight="1" x14ac:dyDescent="0.25">
      <c r="A87" s="94">
        <f t="shared" si="3"/>
        <v>64</v>
      </c>
      <c r="B87" s="95" t="s">
        <v>232</v>
      </c>
      <c r="C87" s="107" t="s">
        <v>233</v>
      </c>
      <c r="D87" s="95" t="s">
        <v>139</v>
      </c>
      <c r="E87" s="97">
        <v>120</v>
      </c>
      <c r="F87" s="96" t="s">
        <v>106</v>
      </c>
      <c r="G87" s="97" t="s">
        <v>62</v>
      </c>
      <c r="H87" s="108">
        <v>880000000</v>
      </c>
      <c r="I87" s="113">
        <v>880000000</v>
      </c>
      <c r="J87" s="97" t="s">
        <v>63</v>
      </c>
      <c r="K87" s="109" t="s">
        <v>64</v>
      </c>
      <c r="L87" s="98">
        <f t="shared" si="4"/>
        <v>0</v>
      </c>
      <c r="M87" s="110" t="s">
        <v>261</v>
      </c>
      <c r="N87" s="95" t="s">
        <v>87</v>
      </c>
      <c r="O87" s="97" t="s">
        <v>96</v>
      </c>
      <c r="P87" s="111" t="s">
        <v>218</v>
      </c>
      <c r="Q87" s="99" t="s">
        <v>200</v>
      </c>
      <c r="R87" s="100" t="s">
        <v>194</v>
      </c>
      <c r="S87" s="101">
        <v>100151190</v>
      </c>
      <c r="T87" s="14" t="s">
        <v>195</v>
      </c>
      <c r="U87" s="112" t="s">
        <v>196</v>
      </c>
      <c r="V87" s="14" t="s">
        <v>197</v>
      </c>
      <c r="W87" s="14" t="s">
        <v>201</v>
      </c>
      <c r="X87" s="102" t="s">
        <v>72</v>
      </c>
      <c r="Y87" s="14" t="s">
        <v>73</v>
      </c>
      <c r="Z87" s="103">
        <v>44988</v>
      </c>
      <c r="AA87" s="104">
        <v>45023</v>
      </c>
      <c r="AB87" s="104">
        <v>45058</v>
      </c>
      <c r="AC87" s="105">
        <f t="shared" si="7"/>
        <v>35</v>
      </c>
      <c r="AD87" s="105">
        <f t="shared" si="7"/>
        <v>35</v>
      </c>
      <c r="AE87" s="105">
        <f t="shared" si="5"/>
        <v>70</v>
      </c>
      <c r="AF87" s="121" t="s">
        <v>220</v>
      </c>
      <c r="AG87" s="121" t="s">
        <v>221</v>
      </c>
      <c r="AH87" s="106" t="s">
        <v>74</v>
      </c>
    </row>
    <row r="88" spans="1:34" s="12" customFormat="1" ht="15" customHeight="1" x14ac:dyDescent="0.25">
      <c r="A88" s="94">
        <f t="shared" si="3"/>
        <v>65</v>
      </c>
      <c r="B88" s="95">
        <v>72151704</v>
      </c>
      <c r="C88" s="107" t="s">
        <v>262</v>
      </c>
      <c r="D88" s="95" t="s">
        <v>1174</v>
      </c>
      <c r="E88" s="97">
        <v>306</v>
      </c>
      <c r="F88" s="96" t="s">
        <v>61</v>
      </c>
      <c r="G88" s="97" t="s">
        <v>62</v>
      </c>
      <c r="H88" s="108">
        <v>150000000</v>
      </c>
      <c r="I88" s="113">
        <v>150000000</v>
      </c>
      <c r="J88" s="97" t="s">
        <v>63</v>
      </c>
      <c r="K88" s="109" t="s">
        <v>64</v>
      </c>
      <c r="L88" s="98">
        <f t="shared" si="4"/>
        <v>0</v>
      </c>
      <c r="M88" s="110" t="s">
        <v>263</v>
      </c>
      <c r="N88" s="95" t="s">
        <v>92</v>
      </c>
      <c r="O88" s="97" t="s">
        <v>67</v>
      </c>
      <c r="P88" s="111" t="s">
        <v>64</v>
      </c>
      <c r="Q88" s="99" t="s">
        <v>264</v>
      </c>
      <c r="R88" s="100" t="s">
        <v>194</v>
      </c>
      <c r="S88" s="101">
        <v>100190441</v>
      </c>
      <c r="T88" s="14" t="s">
        <v>195</v>
      </c>
      <c r="U88" s="112" t="s">
        <v>196</v>
      </c>
      <c r="V88" s="14" t="s">
        <v>197</v>
      </c>
      <c r="W88" s="14" t="s">
        <v>201</v>
      </c>
      <c r="X88" s="102" t="s">
        <v>265</v>
      </c>
      <c r="Y88" s="14" t="s">
        <v>266</v>
      </c>
      <c r="Z88" s="103">
        <v>44949</v>
      </c>
      <c r="AA88" s="104">
        <v>44970</v>
      </c>
      <c r="AB88" s="104">
        <v>44977</v>
      </c>
      <c r="AC88" s="105">
        <f t="shared" si="7"/>
        <v>21</v>
      </c>
      <c r="AD88" s="105">
        <f t="shared" si="7"/>
        <v>7</v>
      </c>
      <c r="AE88" s="105">
        <f t="shared" si="5"/>
        <v>28</v>
      </c>
      <c r="AF88" s="121" t="s">
        <v>64</v>
      </c>
      <c r="AG88" s="121" t="s">
        <v>64</v>
      </c>
      <c r="AH88" s="106" t="s">
        <v>74</v>
      </c>
    </row>
    <row r="89" spans="1:34" s="12" customFormat="1" ht="15" customHeight="1" x14ac:dyDescent="0.25">
      <c r="A89" s="94">
        <f t="shared" si="3"/>
        <v>66</v>
      </c>
      <c r="B89" s="95" t="s">
        <v>267</v>
      </c>
      <c r="C89" s="107" t="s">
        <v>268</v>
      </c>
      <c r="D89" s="95" t="s">
        <v>84</v>
      </c>
      <c r="E89" s="97">
        <v>210</v>
      </c>
      <c r="F89" s="96" t="s">
        <v>85</v>
      </c>
      <c r="G89" s="97" t="s">
        <v>62</v>
      </c>
      <c r="H89" s="108">
        <v>47000000</v>
      </c>
      <c r="I89" s="113">
        <v>47000000</v>
      </c>
      <c r="J89" s="97" t="s">
        <v>63</v>
      </c>
      <c r="K89" s="109" t="s">
        <v>64</v>
      </c>
      <c r="L89" s="98">
        <f t="shared" si="4"/>
        <v>0</v>
      </c>
      <c r="M89" s="110" t="s">
        <v>269</v>
      </c>
      <c r="N89" s="95" t="s">
        <v>136</v>
      </c>
      <c r="O89" s="97" t="s">
        <v>67</v>
      </c>
      <c r="P89" s="111" t="s">
        <v>64</v>
      </c>
      <c r="Q89" s="99" t="s">
        <v>264</v>
      </c>
      <c r="R89" s="100" t="s">
        <v>194</v>
      </c>
      <c r="S89" s="101">
        <v>100190441</v>
      </c>
      <c r="T89" s="14" t="s">
        <v>195</v>
      </c>
      <c r="U89" s="112" t="s">
        <v>196</v>
      </c>
      <c r="V89" s="14" t="s">
        <v>197</v>
      </c>
      <c r="W89" s="14" t="s">
        <v>201</v>
      </c>
      <c r="X89" s="102" t="s">
        <v>265</v>
      </c>
      <c r="Y89" s="14" t="s">
        <v>270</v>
      </c>
      <c r="Z89" s="103">
        <v>44986</v>
      </c>
      <c r="AA89" s="104">
        <v>45014</v>
      </c>
      <c r="AB89" s="104">
        <v>45028</v>
      </c>
      <c r="AC89" s="105">
        <f t="shared" si="7"/>
        <v>28</v>
      </c>
      <c r="AD89" s="105">
        <f t="shared" si="7"/>
        <v>14</v>
      </c>
      <c r="AE89" s="105">
        <f t="shared" si="5"/>
        <v>42</v>
      </c>
      <c r="AF89" s="121" t="s">
        <v>64</v>
      </c>
      <c r="AG89" s="121" t="s">
        <v>64</v>
      </c>
      <c r="AH89" s="106" t="s">
        <v>74</v>
      </c>
    </row>
    <row r="90" spans="1:34" s="12" customFormat="1" ht="15" customHeight="1" x14ac:dyDescent="0.25">
      <c r="A90" s="94">
        <f t="shared" ref="A90:A153" si="8">A89+1</f>
        <v>67</v>
      </c>
      <c r="B90" s="95">
        <v>14111814</v>
      </c>
      <c r="C90" s="107" t="s">
        <v>271</v>
      </c>
      <c r="D90" s="95" t="s">
        <v>89</v>
      </c>
      <c r="E90" s="97">
        <v>120</v>
      </c>
      <c r="F90" s="96" t="s">
        <v>61</v>
      </c>
      <c r="G90" s="97" t="s">
        <v>62</v>
      </c>
      <c r="H90" s="108">
        <v>207447511</v>
      </c>
      <c r="I90" s="113">
        <v>207447511</v>
      </c>
      <c r="J90" s="97" t="s">
        <v>63</v>
      </c>
      <c r="K90" s="109" t="s">
        <v>64</v>
      </c>
      <c r="L90" s="98">
        <f t="shared" si="4"/>
        <v>0</v>
      </c>
      <c r="M90" s="110" t="s">
        <v>272</v>
      </c>
      <c r="N90" s="95" t="s">
        <v>87</v>
      </c>
      <c r="O90" s="97" t="s">
        <v>67</v>
      </c>
      <c r="P90" s="111" t="s">
        <v>64</v>
      </c>
      <c r="Q90" s="99" t="s">
        <v>264</v>
      </c>
      <c r="R90" s="100" t="s">
        <v>194</v>
      </c>
      <c r="S90" s="101">
        <v>100190441</v>
      </c>
      <c r="T90" s="14" t="s">
        <v>195</v>
      </c>
      <c r="U90" s="112" t="s">
        <v>196</v>
      </c>
      <c r="V90" s="14" t="s">
        <v>197</v>
      </c>
      <c r="W90" s="14" t="s">
        <v>201</v>
      </c>
      <c r="X90" s="102" t="s">
        <v>265</v>
      </c>
      <c r="Y90" s="14" t="s">
        <v>273</v>
      </c>
      <c r="Z90" s="103">
        <v>45048</v>
      </c>
      <c r="AA90" s="104">
        <v>45068</v>
      </c>
      <c r="AB90" s="104">
        <v>45075</v>
      </c>
      <c r="AC90" s="105">
        <f t="shared" si="7"/>
        <v>20</v>
      </c>
      <c r="AD90" s="105">
        <f t="shared" si="7"/>
        <v>7</v>
      </c>
      <c r="AE90" s="105">
        <f t="shared" si="5"/>
        <v>27</v>
      </c>
      <c r="AF90" s="121" t="s">
        <v>64</v>
      </c>
      <c r="AG90" s="121" t="s">
        <v>64</v>
      </c>
      <c r="AH90" s="106" t="s">
        <v>74</v>
      </c>
    </row>
    <row r="91" spans="1:34" s="12" customFormat="1" ht="15" customHeight="1" x14ac:dyDescent="0.25">
      <c r="A91" s="94">
        <f t="shared" si="8"/>
        <v>68</v>
      </c>
      <c r="B91" s="95">
        <v>81111810</v>
      </c>
      <c r="C91" s="107" t="s">
        <v>274</v>
      </c>
      <c r="D91" s="95" t="s">
        <v>60</v>
      </c>
      <c r="E91" s="97">
        <v>340</v>
      </c>
      <c r="F91" s="96" t="s">
        <v>61</v>
      </c>
      <c r="G91" s="97" t="s">
        <v>62</v>
      </c>
      <c r="H91" s="108">
        <v>12120150</v>
      </c>
      <c r="I91" s="108">
        <v>12120150</v>
      </c>
      <c r="J91" s="97" t="s">
        <v>63</v>
      </c>
      <c r="K91" s="109" t="s">
        <v>64</v>
      </c>
      <c r="L91" s="98">
        <f t="shared" si="4"/>
        <v>0</v>
      </c>
      <c r="M91" s="110" t="s">
        <v>275</v>
      </c>
      <c r="N91" s="95" t="s">
        <v>92</v>
      </c>
      <c r="O91" s="97" t="s">
        <v>67</v>
      </c>
      <c r="P91" s="111" t="s">
        <v>64</v>
      </c>
      <c r="Q91" s="99" t="s">
        <v>264</v>
      </c>
      <c r="R91" s="100" t="s">
        <v>194</v>
      </c>
      <c r="S91" s="101">
        <v>100190441</v>
      </c>
      <c r="T91" s="14" t="s">
        <v>195</v>
      </c>
      <c r="U91" s="112" t="s">
        <v>196</v>
      </c>
      <c r="V91" s="14" t="s">
        <v>197</v>
      </c>
      <c r="W91" s="14" t="s">
        <v>201</v>
      </c>
      <c r="X91" s="102" t="s">
        <v>265</v>
      </c>
      <c r="Y91" s="14" t="s">
        <v>76</v>
      </c>
      <c r="Z91" s="103">
        <v>44936</v>
      </c>
      <c r="AA91" s="104">
        <v>44957</v>
      </c>
      <c r="AB91" s="104">
        <v>44964</v>
      </c>
      <c r="AC91" s="105">
        <f t="shared" si="7"/>
        <v>21</v>
      </c>
      <c r="AD91" s="105">
        <f t="shared" si="7"/>
        <v>7</v>
      </c>
      <c r="AE91" s="105">
        <f t="shared" si="5"/>
        <v>28</v>
      </c>
      <c r="AF91" s="121" t="s">
        <v>64</v>
      </c>
      <c r="AG91" s="121" t="s">
        <v>64</v>
      </c>
      <c r="AH91" s="106" t="s">
        <v>74</v>
      </c>
    </row>
    <row r="92" spans="1:34" s="12" customFormat="1" ht="15" customHeight="1" x14ac:dyDescent="0.25">
      <c r="A92" s="94">
        <f t="shared" si="8"/>
        <v>69</v>
      </c>
      <c r="B92" s="95" t="s">
        <v>276</v>
      </c>
      <c r="C92" s="107" t="s">
        <v>277</v>
      </c>
      <c r="D92" s="95" t="s">
        <v>1174</v>
      </c>
      <c r="E92" s="97">
        <v>259</v>
      </c>
      <c r="F92" s="96" t="s">
        <v>106</v>
      </c>
      <c r="G92" s="97" t="s">
        <v>62</v>
      </c>
      <c r="H92" s="113">
        <v>1483670605</v>
      </c>
      <c r="I92" s="113">
        <v>1483670605</v>
      </c>
      <c r="J92" s="97" t="s">
        <v>63</v>
      </c>
      <c r="K92" s="109" t="s">
        <v>64</v>
      </c>
      <c r="L92" s="98">
        <f t="shared" ref="L92:L155" si="9">+H92-I92</f>
        <v>0</v>
      </c>
      <c r="M92" s="110" t="s">
        <v>278</v>
      </c>
      <c r="N92" s="95" t="s">
        <v>136</v>
      </c>
      <c r="O92" s="97" t="s">
        <v>67</v>
      </c>
      <c r="P92" s="111" t="s">
        <v>64</v>
      </c>
      <c r="Q92" s="99" t="s">
        <v>264</v>
      </c>
      <c r="R92" s="100" t="s">
        <v>194</v>
      </c>
      <c r="S92" s="101">
        <v>100190441</v>
      </c>
      <c r="T92" s="14" t="s">
        <v>195</v>
      </c>
      <c r="U92" s="112" t="s">
        <v>196</v>
      </c>
      <c r="V92" s="14" t="s">
        <v>197</v>
      </c>
      <c r="W92" s="14" t="s">
        <v>201</v>
      </c>
      <c r="X92" s="102" t="s">
        <v>265</v>
      </c>
      <c r="Y92" s="14" t="s">
        <v>266</v>
      </c>
      <c r="Z92" s="103">
        <v>44956</v>
      </c>
      <c r="AA92" s="104">
        <v>44984</v>
      </c>
      <c r="AB92" s="104">
        <v>45012</v>
      </c>
      <c r="AC92" s="105">
        <f t="shared" si="7"/>
        <v>28</v>
      </c>
      <c r="AD92" s="105">
        <f t="shared" si="7"/>
        <v>28</v>
      </c>
      <c r="AE92" s="105">
        <f t="shared" ref="AE92:AE155" si="10">+AC92+AD92</f>
        <v>56</v>
      </c>
      <c r="AF92" s="121" t="s">
        <v>64</v>
      </c>
      <c r="AG92" s="121" t="s">
        <v>64</v>
      </c>
      <c r="AH92" s="106" t="s">
        <v>74</v>
      </c>
    </row>
    <row r="93" spans="1:34" s="12" customFormat="1" ht="15" customHeight="1" x14ac:dyDescent="0.25">
      <c r="A93" s="94">
        <f t="shared" si="8"/>
        <v>70</v>
      </c>
      <c r="B93" s="95">
        <v>14111507</v>
      </c>
      <c r="C93" s="107" t="s">
        <v>279</v>
      </c>
      <c r="D93" s="95" t="s">
        <v>1174</v>
      </c>
      <c r="E93" s="97">
        <v>259</v>
      </c>
      <c r="F93" s="96" t="s">
        <v>106</v>
      </c>
      <c r="G93" s="97" t="s">
        <v>62</v>
      </c>
      <c r="H93" s="113">
        <v>1357549930</v>
      </c>
      <c r="I93" s="113">
        <v>1357549930</v>
      </c>
      <c r="J93" s="97" t="s">
        <v>63</v>
      </c>
      <c r="K93" s="109" t="s">
        <v>64</v>
      </c>
      <c r="L93" s="98">
        <f t="shared" si="9"/>
        <v>0</v>
      </c>
      <c r="M93" s="110" t="s">
        <v>280</v>
      </c>
      <c r="N93" s="95" t="s">
        <v>136</v>
      </c>
      <c r="O93" s="97" t="s">
        <v>67</v>
      </c>
      <c r="P93" s="111" t="s">
        <v>64</v>
      </c>
      <c r="Q93" s="99" t="s">
        <v>264</v>
      </c>
      <c r="R93" s="100" t="s">
        <v>194</v>
      </c>
      <c r="S93" s="101">
        <v>100190441</v>
      </c>
      <c r="T93" s="14" t="s">
        <v>195</v>
      </c>
      <c r="U93" s="112" t="s">
        <v>196</v>
      </c>
      <c r="V93" s="14" t="s">
        <v>197</v>
      </c>
      <c r="W93" s="14" t="s">
        <v>201</v>
      </c>
      <c r="X93" s="102" t="s">
        <v>265</v>
      </c>
      <c r="Y93" s="14" t="s">
        <v>266</v>
      </c>
      <c r="Z93" s="103">
        <v>44956</v>
      </c>
      <c r="AA93" s="104">
        <v>44984</v>
      </c>
      <c r="AB93" s="104">
        <v>45012</v>
      </c>
      <c r="AC93" s="105">
        <f t="shared" si="7"/>
        <v>28</v>
      </c>
      <c r="AD93" s="105">
        <f t="shared" si="7"/>
        <v>28</v>
      </c>
      <c r="AE93" s="105">
        <f t="shared" si="10"/>
        <v>56</v>
      </c>
      <c r="AF93" s="121" t="s">
        <v>64</v>
      </c>
      <c r="AG93" s="121" t="s">
        <v>64</v>
      </c>
      <c r="AH93" s="106" t="s">
        <v>74</v>
      </c>
    </row>
    <row r="94" spans="1:34" s="12" customFormat="1" ht="15" customHeight="1" x14ac:dyDescent="0.25">
      <c r="A94" s="94">
        <f t="shared" si="8"/>
        <v>71</v>
      </c>
      <c r="B94" s="95">
        <v>44103100</v>
      </c>
      <c r="C94" s="107" t="s">
        <v>281</v>
      </c>
      <c r="D94" s="95" t="s">
        <v>1174</v>
      </c>
      <c r="E94" s="97">
        <v>286</v>
      </c>
      <c r="F94" s="96" t="s">
        <v>282</v>
      </c>
      <c r="G94" s="97" t="s">
        <v>62</v>
      </c>
      <c r="H94" s="108">
        <v>104396150</v>
      </c>
      <c r="I94" s="113">
        <v>104396150</v>
      </c>
      <c r="J94" s="97" t="s">
        <v>63</v>
      </c>
      <c r="K94" s="109" t="s">
        <v>64</v>
      </c>
      <c r="L94" s="98">
        <f t="shared" si="9"/>
        <v>0</v>
      </c>
      <c r="M94" s="110" t="s">
        <v>283</v>
      </c>
      <c r="N94" s="95" t="s">
        <v>136</v>
      </c>
      <c r="O94" s="97" t="s">
        <v>67</v>
      </c>
      <c r="P94" s="111" t="s">
        <v>64</v>
      </c>
      <c r="Q94" s="99" t="s">
        <v>264</v>
      </c>
      <c r="R94" s="100" t="s">
        <v>194</v>
      </c>
      <c r="S94" s="101">
        <v>100190441</v>
      </c>
      <c r="T94" s="14" t="s">
        <v>195</v>
      </c>
      <c r="U94" s="112" t="s">
        <v>196</v>
      </c>
      <c r="V94" s="14" t="s">
        <v>197</v>
      </c>
      <c r="W94" s="14" t="s">
        <v>201</v>
      </c>
      <c r="X94" s="102" t="s">
        <v>265</v>
      </c>
      <c r="Y94" s="14" t="s">
        <v>73</v>
      </c>
      <c r="Z94" s="103">
        <v>44958</v>
      </c>
      <c r="AA94" s="104">
        <v>44979</v>
      </c>
      <c r="AB94" s="104">
        <v>44986</v>
      </c>
      <c r="AC94" s="105">
        <f t="shared" si="7"/>
        <v>21</v>
      </c>
      <c r="AD94" s="105">
        <f t="shared" si="7"/>
        <v>7</v>
      </c>
      <c r="AE94" s="105">
        <f t="shared" si="10"/>
        <v>28</v>
      </c>
      <c r="AF94" s="121" t="s">
        <v>64</v>
      </c>
      <c r="AG94" s="121" t="s">
        <v>64</v>
      </c>
      <c r="AH94" s="106" t="s">
        <v>74</v>
      </c>
    </row>
    <row r="95" spans="1:34" s="12" customFormat="1" ht="15" customHeight="1" x14ac:dyDescent="0.25">
      <c r="A95" s="94">
        <f t="shared" si="8"/>
        <v>72</v>
      </c>
      <c r="B95" s="95">
        <v>44101700</v>
      </c>
      <c r="C95" s="107" t="s">
        <v>284</v>
      </c>
      <c r="D95" s="95" t="s">
        <v>1174</v>
      </c>
      <c r="E95" s="97">
        <v>284</v>
      </c>
      <c r="F95" s="96" t="s">
        <v>282</v>
      </c>
      <c r="G95" s="97" t="s">
        <v>62</v>
      </c>
      <c r="H95" s="113">
        <v>546044171</v>
      </c>
      <c r="I95" s="113">
        <v>546044171</v>
      </c>
      <c r="J95" s="97" t="s">
        <v>63</v>
      </c>
      <c r="K95" s="109" t="s">
        <v>64</v>
      </c>
      <c r="L95" s="98">
        <f t="shared" si="9"/>
        <v>0</v>
      </c>
      <c r="M95" s="110" t="s">
        <v>285</v>
      </c>
      <c r="N95" s="95" t="s">
        <v>136</v>
      </c>
      <c r="O95" s="97" t="s">
        <v>67</v>
      </c>
      <c r="P95" s="111" t="s">
        <v>64</v>
      </c>
      <c r="Q95" s="99" t="s">
        <v>264</v>
      </c>
      <c r="R95" s="100" t="s">
        <v>194</v>
      </c>
      <c r="S95" s="101">
        <v>100190441</v>
      </c>
      <c r="T95" s="14" t="s">
        <v>195</v>
      </c>
      <c r="U95" s="112" t="s">
        <v>196</v>
      </c>
      <c r="V95" s="14" t="s">
        <v>197</v>
      </c>
      <c r="W95" s="14" t="s">
        <v>201</v>
      </c>
      <c r="X95" s="102" t="s">
        <v>265</v>
      </c>
      <c r="Y95" s="14" t="s">
        <v>73</v>
      </c>
      <c r="Z95" s="103">
        <v>44958</v>
      </c>
      <c r="AA95" s="104">
        <v>44979</v>
      </c>
      <c r="AB95" s="104">
        <v>44986</v>
      </c>
      <c r="AC95" s="105">
        <f t="shared" si="7"/>
        <v>21</v>
      </c>
      <c r="AD95" s="105">
        <f t="shared" si="7"/>
        <v>7</v>
      </c>
      <c r="AE95" s="105">
        <f t="shared" si="10"/>
        <v>28</v>
      </c>
      <c r="AF95" s="121" t="s">
        <v>64</v>
      </c>
      <c r="AG95" s="121" t="s">
        <v>64</v>
      </c>
      <c r="AH95" s="106" t="s">
        <v>74</v>
      </c>
    </row>
    <row r="96" spans="1:34" s="12" customFormat="1" ht="15" customHeight="1" x14ac:dyDescent="0.25">
      <c r="A96" s="94">
        <f t="shared" si="8"/>
        <v>73</v>
      </c>
      <c r="B96" s="95">
        <v>84131500</v>
      </c>
      <c r="C96" s="107" t="s">
        <v>286</v>
      </c>
      <c r="D96" s="95" t="s">
        <v>1174</v>
      </c>
      <c r="E96" s="97">
        <v>1214</v>
      </c>
      <c r="F96" s="96" t="s">
        <v>282</v>
      </c>
      <c r="G96" s="97" t="s">
        <v>62</v>
      </c>
      <c r="H96" s="108">
        <v>806787401</v>
      </c>
      <c r="I96" s="113">
        <v>806787401</v>
      </c>
      <c r="J96" s="97" t="s">
        <v>63</v>
      </c>
      <c r="K96" s="109" t="s">
        <v>64</v>
      </c>
      <c r="L96" s="98">
        <v>0</v>
      </c>
      <c r="M96" s="110" t="s">
        <v>287</v>
      </c>
      <c r="N96" s="95" t="s">
        <v>87</v>
      </c>
      <c r="O96" s="97" t="s">
        <v>67</v>
      </c>
      <c r="P96" s="111" t="s">
        <v>64</v>
      </c>
      <c r="Q96" s="99" t="s">
        <v>264</v>
      </c>
      <c r="R96" s="100" t="s">
        <v>194</v>
      </c>
      <c r="S96" s="101">
        <v>100190441</v>
      </c>
      <c r="T96" s="14" t="s">
        <v>195</v>
      </c>
      <c r="U96" s="112" t="s">
        <v>196</v>
      </c>
      <c r="V96" s="14" t="s">
        <v>197</v>
      </c>
      <c r="W96" s="14" t="s">
        <v>201</v>
      </c>
      <c r="X96" s="102" t="s">
        <v>265</v>
      </c>
      <c r="Y96" s="14" t="s">
        <v>273</v>
      </c>
      <c r="Z96" s="103">
        <v>44963</v>
      </c>
      <c r="AA96" s="104">
        <v>44984</v>
      </c>
      <c r="AB96" s="104">
        <v>44991</v>
      </c>
      <c r="AC96" s="105">
        <f t="shared" si="7"/>
        <v>21</v>
      </c>
      <c r="AD96" s="105">
        <f t="shared" si="7"/>
        <v>7</v>
      </c>
      <c r="AE96" s="105">
        <f t="shared" si="10"/>
        <v>28</v>
      </c>
      <c r="AF96" s="121" t="s">
        <v>64</v>
      </c>
      <c r="AG96" s="121" t="s">
        <v>64</v>
      </c>
      <c r="AH96" s="106" t="s">
        <v>74</v>
      </c>
    </row>
    <row r="97" spans="1:34" s="12" customFormat="1" ht="15" customHeight="1" x14ac:dyDescent="0.25">
      <c r="A97" s="94">
        <f t="shared" si="8"/>
        <v>74</v>
      </c>
      <c r="B97" s="95">
        <v>84131500</v>
      </c>
      <c r="C97" s="107" t="s">
        <v>286</v>
      </c>
      <c r="D97" s="95" t="s">
        <v>1174</v>
      </c>
      <c r="E97" s="97">
        <v>1188</v>
      </c>
      <c r="F97" s="96" t="s">
        <v>90</v>
      </c>
      <c r="G97" s="97" t="s">
        <v>62</v>
      </c>
      <c r="H97" s="108">
        <v>33662353551</v>
      </c>
      <c r="I97" s="113">
        <v>6917129343</v>
      </c>
      <c r="J97" s="97" t="s">
        <v>288</v>
      </c>
      <c r="K97" s="109" t="s">
        <v>191</v>
      </c>
      <c r="L97" s="98">
        <f t="shared" si="9"/>
        <v>26745224208</v>
      </c>
      <c r="M97" s="110" t="s">
        <v>289</v>
      </c>
      <c r="N97" s="95" t="s">
        <v>87</v>
      </c>
      <c r="O97" s="97" t="s">
        <v>67</v>
      </c>
      <c r="P97" s="111" t="s">
        <v>64</v>
      </c>
      <c r="Q97" s="99" t="s">
        <v>264</v>
      </c>
      <c r="R97" s="100" t="s">
        <v>194</v>
      </c>
      <c r="S97" s="101">
        <v>100190441</v>
      </c>
      <c r="T97" s="14" t="s">
        <v>195</v>
      </c>
      <c r="U97" s="112" t="s">
        <v>196</v>
      </c>
      <c r="V97" s="14" t="s">
        <v>197</v>
      </c>
      <c r="W97" s="14" t="s">
        <v>201</v>
      </c>
      <c r="X97" s="102" t="s">
        <v>265</v>
      </c>
      <c r="Y97" s="14" t="s">
        <v>273</v>
      </c>
      <c r="Z97" s="103">
        <v>44944</v>
      </c>
      <c r="AA97" s="104">
        <v>44972</v>
      </c>
      <c r="AB97" s="104">
        <v>45028</v>
      </c>
      <c r="AC97" s="105">
        <f t="shared" si="7"/>
        <v>28</v>
      </c>
      <c r="AD97" s="105">
        <f t="shared" si="7"/>
        <v>56</v>
      </c>
      <c r="AE97" s="105">
        <f t="shared" si="10"/>
        <v>84</v>
      </c>
      <c r="AF97" s="121" t="s">
        <v>64</v>
      </c>
      <c r="AG97" s="121" t="s">
        <v>64</v>
      </c>
      <c r="AH97" s="106" t="s">
        <v>74</v>
      </c>
    </row>
    <row r="98" spans="1:34" s="12" customFormat="1" ht="15" customHeight="1" x14ac:dyDescent="0.25">
      <c r="A98" s="94">
        <f t="shared" si="8"/>
        <v>75</v>
      </c>
      <c r="B98" s="95">
        <v>84131500</v>
      </c>
      <c r="C98" s="107" t="s">
        <v>286</v>
      </c>
      <c r="D98" s="95" t="s">
        <v>129</v>
      </c>
      <c r="E98" s="97">
        <v>973</v>
      </c>
      <c r="F98" s="96" t="s">
        <v>282</v>
      </c>
      <c r="G98" s="97" t="s">
        <v>62</v>
      </c>
      <c r="H98" s="108">
        <v>635550000</v>
      </c>
      <c r="I98" s="113">
        <v>17654167</v>
      </c>
      <c r="J98" s="97" t="s">
        <v>288</v>
      </c>
      <c r="K98" s="109" t="s">
        <v>191</v>
      </c>
      <c r="L98" s="98">
        <f t="shared" si="9"/>
        <v>617895833</v>
      </c>
      <c r="M98" s="110" t="s">
        <v>290</v>
      </c>
      <c r="N98" s="95" t="s">
        <v>87</v>
      </c>
      <c r="O98" s="97" t="s">
        <v>67</v>
      </c>
      <c r="P98" s="111" t="s">
        <v>64</v>
      </c>
      <c r="Q98" s="99" t="s">
        <v>264</v>
      </c>
      <c r="R98" s="100" t="s">
        <v>194</v>
      </c>
      <c r="S98" s="101">
        <v>100190441</v>
      </c>
      <c r="T98" s="14" t="s">
        <v>195</v>
      </c>
      <c r="U98" s="112" t="s">
        <v>196</v>
      </c>
      <c r="V98" s="14" t="s">
        <v>197</v>
      </c>
      <c r="W98" s="14" t="s">
        <v>201</v>
      </c>
      <c r="X98" s="102" t="s">
        <v>265</v>
      </c>
      <c r="Y98" s="14" t="s">
        <v>291</v>
      </c>
      <c r="Z98" s="103">
        <v>45173</v>
      </c>
      <c r="AA98" s="104">
        <v>45194</v>
      </c>
      <c r="AB98" s="104">
        <v>45201</v>
      </c>
      <c r="AC98" s="105">
        <f t="shared" si="7"/>
        <v>21</v>
      </c>
      <c r="AD98" s="105">
        <f t="shared" si="7"/>
        <v>7</v>
      </c>
      <c r="AE98" s="105">
        <f t="shared" si="10"/>
        <v>28</v>
      </c>
      <c r="AF98" s="121" t="s">
        <v>64</v>
      </c>
      <c r="AG98" s="121" t="s">
        <v>64</v>
      </c>
      <c r="AH98" s="106" t="s">
        <v>74</v>
      </c>
    </row>
    <row r="99" spans="1:34" s="12" customFormat="1" ht="15" customHeight="1" x14ac:dyDescent="0.25">
      <c r="A99" s="94">
        <f t="shared" si="8"/>
        <v>76</v>
      </c>
      <c r="B99" s="95">
        <v>92101501</v>
      </c>
      <c r="C99" s="107" t="s">
        <v>292</v>
      </c>
      <c r="D99" s="95" t="s">
        <v>89</v>
      </c>
      <c r="E99" s="97">
        <v>1096</v>
      </c>
      <c r="F99" s="96" t="s">
        <v>61</v>
      </c>
      <c r="G99" s="97" t="s">
        <v>62</v>
      </c>
      <c r="H99" s="108">
        <v>2344154482</v>
      </c>
      <c r="I99" s="113">
        <v>324189300</v>
      </c>
      <c r="J99" s="97" t="s">
        <v>293</v>
      </c>
      <c r="K99" s="109" t="s">
        <v>191</v>
      </c>
      <c r="L99" s="98">
        <f t="shared" si="9"/>
        <v>2019965182</v>
      </c>
      <c r="M99" s="110" t="s">
        <v>294</v>
      </c>
      <c r="N99" s="95" t="s">
        <v>92</v>
      </c>
      <c r="O99" s="97" t="s">
        <v>67</v>
      </c>
      <c r="P99" s="111" t="s">
        <v>64</v>
      </c>
      <c r="Q99" s="99" t="s">
        <v>264</v>
      </c>
      <c r="R99" s="100" t="s">
        <v>194</v>
      </c>
      <c r="S99" s="101">
        <v>100190441</v>
      </c>
      <c r="T99" s="14" t="s">
        <v>195</v>
      </c>
      <c r="U99" s="112" t="s">
        <v>196</v>
      </c>
      <c r="V99" s="14" t="s">
        <v>197</v>
      </c>
      <c r="W99" s="14" t="s">
        <v>295</v>
      </c>
      <c r="X99" s="102" t="s">
        <v>265</v>
      </c>
      <c r="Y99" s="14" t="s">
        <v>273</v>
      </c>
      <c r="Z99" s="103">
        <v>45055</v>
      </c>
      <c r="AA99" s="104">
        <v>45076</v>
      </c>
      <c r="AB99" s="104">
        <v>45083</v>
      </c>
      <c r="AC99" s="105">
        <f t="shared" si="7"/>
        <v>21</v>
      </c>
      <c r="AD99" s="105">
        <f t="shared" si="7"/>
        <v>7</v>
      </c>
      <c r="AE99" s="105">
        <f t="shared" si="10"/>
        <v>28</v>
      </c>
      <c r="AF99" s="121" t="s">
        <v>64</v>
      </c>
      <c r="AG99" s="121" t="s">
        <v>64</v>
      </c>
      <c r="AH99" s="106" t="s">
        <v>74</v>
      </c>
    </row>
    <row r="100" spans="1:34" s="12" customFormat="1" ht="15" customHeight="1" x14ac:dyDescent="0.25">
      <c r="A100" s="94">
        <f t="shared" si="8"/>
        <v>77</v>
      </c>
      <c r="B100" s="95">
        <v>78181500</v>
      </c>
      <c r="C100" s="107" t="s">
        <v>296</v>
      </c>
      <c r="D100" s="95" t="s">
        <v>89</v>
      </c>
      <c r="E100" s="97">
        <v>1096</v>
      </c>
      <c r="F100" s="96" t="s">
        <v>282</v>
      </c>
      <c r="G100" s="97" t="s">
        <v>62</v>
      </c>
      <c r="H100" s="108">
        <v>1283636573</v>
      </c>
      <c r="I100" s="113">
        <v>184988454</v>
      </c>
      <c r="J100" s="97" t="s">
        <v>293</v>
      </c>
      <c r="K100" s="109" t="s">
        <v>191</v>
      </c>
      <c r="L100" s="98">
        <f t="shared" si="9"/>
        <v>1098648119</v>
      </c>
      <c r="M100" s="110" t="s">
        <v>297</v>
      </c>
      <c r="N100" s="95" t="s">
        <v>92</v>
      </c>
      <c r="O100" s="97" t="s">
        <v>67</v>
      </c>
      <c r="P100" s="111" t="s">
        <v>64</v>
      </c>
      <c r="Q100" s="99" t="s">
        <v>264</v>
      </c>
      <c r="R100" s="100" t="s">
        <v>194</v>
      </c>
      <c r="S100" s="101">
        <v>100190441</v>
      </c>
      <c r="T100" s="14" t="s">
        <v>195</v>
      </c>
      <c r="U100" s="112" t="s">
        <v>196</v>
      </c>
      <c r="V100" s="14" t="s">
        <v>197</v>
      </c>
      <c r="W100" s="14" t="s">
        <v>201</v>
      </c>
      <c r="X100" s="102" t="s">
        <v>265</v>
      </c>
      <c r="Y100" s="14" t="s">
        <v>270</v>
      </c>
      <c r="Z100" s="103">
        <v>45048</v>
      </c>
      <c r="AA100" s="104">
        <v>45069</v>
      </c>
      <c r="AB100" s="104">
        <v>45076</v>
      </c>
      <c r="AC100" s="105">
        <f t="shared" si="7"/>
        <v>21</v>
      </c>
      <c r="AD100" s="105">
        <f t="shared" si="7"/>
        <v>7</v>
      </c>
      <c r="AE100" s="105">
        <f t="shared" si="10"/>
        <v>28</v>
      </c>
      <c r="AF100" s="121" t="s">
        <v>64</v>
      </c>
      <c r="AG100" s="121" t="s">
        <v>64</v>
      </c>
      <c r="AH100" s="106" t="s">
        <v>74</v>
      </c>
    </row>
    <row r="101" spans="1:34" s="12" customFormat="1" ht="15" customHeight="1" x14ac:dyDescent="0.25">
      <c r="A101" s="94">
        <f t="shared" si="8"/>
        <v>78</v>
      </c>
      <c r="B101" s="95">
        <v>92101501</v>
      </c>
      <c r="C101" s="107" t="s">
        <v>298</v>
      </c>
      <c r="D101" s="95" t="s">
        <v>139</v>
      </c>
      <c r="E101" s="97">
        <v>1112</v>
      </c>
      <c r="F101" s="96" t="s">
        <v>90</v>
      </c>
      <c r="G101" s="97" t="s">
        <v>62</v>
      </c>
      <c r="H101" s="108">
        <v>113985956373</v>
      </c>
      <c r="I101" s="113">
        <v>13677204424</v>
      </c>
      <c r="J101" s="97" t="s">
        <v>293</v>
      </c>
      <c r="K101" s="109" t="s">
        <v>191</v>
      </c>
      <c r="L101" s="98">
        <f t="shared" si="9"/>
        <v>100308751949</v>
      </c>
      <c r="M101" s="110" t="s">
        <v>299</v>
      </c>
      <c r="N101" s="95" t="s">
        <v>92</v>
      </c>
      <c r="O101" s="97" t="s">
        <v>67</v>
      </c>
      <c r="P101" s="111" t="s">
        <v>64</v>
      </c>
      <c r="Q101" s="99" t="s">
        <v>264</v>
      </c>
      <c r="R101" s="100" t="s">
        <v>194</v>
      </c>
      <c r="S101" s="101">
        <v>100190441</v>
      </c>
      <c r="T101" s="14" t="s">
        <v>195</v>
      </c>
      <c r="U101" s="112" t="s">
        <v>196</v>
      </c>
      <c r="V101" s="14" t="s">
        <v>197</v>
      </c>
      <c r="W101" s="14" t="s">
        <v>201</v>
      </c>
      <c r="X101" s="102" t="s">
        <v>265</v>
      </c>
      <c r="Y101" s="14" t="s">
        <v>273</v>
      </c>
      <c r="Z101" s="103">
        <v>44992</v>
      </c>
      <c r="AA101" s="104">
        <v>45027</v>
      </c>
      <c r="AB101" s="104">
        <v>45083</v>
      </c>
      <c r="AC101" s="105">
        <f t="shared" si="7"/>
        <v>35</v>
      </c>
      <c r="AD101" s="105">
        <f t="shared" si="7"/>
        <v>56</v>
      </c>
      <c r="AE101" s="105">
        <f t="shared" si="10"/>
        <v>91</v>
      </c>
      <c r="AF101" s="121" t="s">
        <v>64</v>
      </c>
      <c r="AG101" s="121" t="s">
        <v>64</v>
      </c>
      <c r="AH101" s="106" t="s">
        <v>74</v>
      </c>
    </row>
    <row r="102" spans="1:34" s="12" customFormat="1" ht="15" customHeight="1" x14ac:dyDescent="0.25">
      <c r="A102" s="94">
        <f t="shared" si="8"/>
        <v>79</v>
      </c>
      <c r="B102" s="95" t="s">
        <v>300</v>
      </c>
      <c r="C102" s="107" t="s">
        <v>301</v>
      </c>
      <c r="D102" s="95" t="s">
        <v>148</v>
      </c>
      <c r="E102" s="97">
        <v>732</v>
      </c>
      <c r="F102" s="96" t="s">
        <v>282</v>
      </c>
      <c r="G102" s="97" t="s">
        <v>62</v>
      </c>
      <c r="H102" s="108">
        <v>12784508897.16</v>
      </c>
      <c r="I102" s="113">
        <v>2131662670</v>
      </c>
      <c r="J102" s="97" t="s">
        <v>288</v>
      </c>
      <c r="K102" s="109" t="s">
        <v>191</v>
      </c>
      <c r="L102" s="98">
        <f t="shared" si="9"/>
        <v>10652846227.16</v>
      </c>
      <c r="M102" s="110" t="s">
        <v>302</v>
      </c>
      <c r="N102" s="95" t="s">
        <v>92</v>
      </c>
      <c r="O102" s="97" t="s">
        <v>67</v>
      </c>
      <c r="P102" s="111" t="s">
        <v>64</v>
      </c>
      <c r="Q102" s="99" t="s">
        <v>264</v>
      </c>
      <c r="R102" s="100" t="s">
        <v>194</v>
      </c>
      <c r="S102" s="101">
        <v>100190441</v>
      </c>
      <c r="T102" s="14" t="s">
        <v>195</v>
      </c>
      <c r="U102" s="112" t="s">
        <v>196</v>
      </c>
      <c r="V102" s="14" t="s">
        <v>197</v>
      </c>
      <c r="W102" s="14" t="s">
        <v>201</v>
      </c>
      <c r="X102" s="102" t="s">
        <v>265</v>
      </c>
      <c r="Y102" s="14" t="s">
        <v>303</v>
      </c>
      <c r="Z102" s="103">
        <v>45061</v>
      </c>
      <c r="AA102" s="104">
        <v>45082</v>
      </c>
      <c r="AB102" s="104">
        <v>45089</v>
      </c>
      <c r="AC102" s="105">
        <f t="shared" si="7"/>
        <v>21</v>
      </c>
      <c r="AD102" s="105">
        <f t="shared" si="7"/>
        <v>7</v>
      </c>
      <c r="AE102" s="105">
        <f t="shared" si="10"/>
        <v>28</v>
      </c>
      <c r="AF102" s="121" t="s">
        <v>64</v>
      </c>
      <c r="AG102" s="121" t="s">
        <v>64</v>
      </c>
      <c r="AH102" s="106" t="s">
        <v>74</v>
      </c>
    </row>
    <row r="103" spans="1:34" s="12" customFormat="1" ht="15" customHeight="1" x14ac:dyDescent="0.25">
      <c r="A103" s="94">
        <f t="shared" si="8"/>
        <v>80</v>
      </c>
      <c r="B103" s="95">
        <v>15101500</v>
      </c>
      <c r="C103" s="107" t="s">
        <v>304</v>
      </c>
      <c r="D103" s="95" t="s">
        <v>89</v>
      </c>
      <c r="E103" s="97">
        <v>1096</v>
      </c>
      <c r="F103" s="96" t="s">
        <v>282</v>
      </c>
      <c r="G103" s="97" t="s">
        <v>62</v>
      </c>
      <c r="H103" s="108">
        <v>867456717</v>
      </c>
      <c r="I103" s="113">
        <v>131633856</v>
      </c>
      <c r="J103" s="97" t="s">
        <v>190</v>
      </c>
      <c r="K103" s="109" t="s">
        <v>191</v>
      </c>
      <c r="L103" s="98">
        <f t="shared" si="9"/>
        <v>735822861</v>
      </c>
      <c r="M103" s="110" t="s">
        <v>305</v>
      </c>
      <c r="N103" s="95" t="s">
        <v>136</v>
      </c>
      <c r="O103" s="97" t="s">
        <v>67</v>
      </c>
      <c r="P103" s="111" t="s">
        <v>64</v>
      </c>
      <c r="Q103" s="99" t="s">
        <v>264</v>
      </c>
      <c r="R103" s="100" t="s">
        <v>194</v>
      </c>
      <c r="S103" s="101">
        <v>100190441</v>
      </c>
      <c r="T103" s="14" t="s">
        <v>195</v>
      </c>
      <c r="U103" s="112" t="s">
        <v>196</v>
      </c>
      <c r="V103" s="14" t="s">
        <v>197</v>
      </c>
      <c r="W103" s="14" t="s">
        <v>201</v>
      </c>
      <c r="X103" s="102" t="s">
        <v>265</v>
      </c>
      <c r="Y103" s="14" t="s">
        <v>303</v>
      </c>
      <c r="Z103" s="103">
        <v>45034</v>
      </c>
      <c r="AA103" s="104">
        <v>45055</v>
      </c>
      <c r="AB103" s="104">
        <v>45062</v>
      </c>
      <c r="AC103" s="105">
        <f t="shared" si="7"/>
        <v>21</v>
      </c>
      <c r="AD103" s="105">
        <f t="shared" si="7"/>
        <v>7</v>
      </c>
      <c r="AE103" s="105">
        <f t="shared" si="10"/>
        <v>28</v>
      </c>
      <c r="AF103" s="121" t="s">
        <v>64</v>
      </c>
      <c r="AG103" s="121" t="s">
        <v>64</v>
      </c>
      <c r="AH103" s="106" t="s">
        <v>74</v>
      </c>
    </row>
    <row r="104" spans="1:34" s="12" customFormat="1" ht="15" customHeight="1" x14ac:dyDescent="0.25">
      <c r="A104" s="94">
        <f t="shared" si="8"/>
        <v>81</v>
      </c>
      <c r="B104" s="95">
        <v>81112306</v>
      </c>
      <c r="C104" s="107" t="s">
        <v>306</v>
      </c>
      <c r="D104" s="95" t="s">
        <v>129</v>
      </c>
      <c r="E104" s="97">
        <v>60</v>
      </c>
      <c r="F104" s="96" t="s">
        <v>61</v>
      </c>
      <c r="G104" s="97" t="s">
        <v>62</v>
      </c>
      <c r="H104" s="108">
        <v>20000000</v>
      </c>
      <c r="I104" s="113">
        <v>20000000</v>
      </c>
      <c r="J104" s="97" t="s">
        <v>63</v>
      </c>
      <c r="K104" s="109" t="s">
        <v>64</v>
      </c>
      <c r="L104" s="98">
        <f t="shared" si="9"/>
        <v>0</v>
      </c>
      <c r="M104" s="110" t="s">
        <v>307</v>
      </c>
      <c r="N104" s="95" t="s">
        <v>92</v>
      </c>
      <c r="O104" s="97" t="s">
        <v>67</v>
      </c>
      <c r="P104" s="111" t="s">
        <v>64</v>
      </c>
      <c r="Q104" s="99" t="s">
        <v>308</v>
      </c>
      <c r="R104" s="100" t="s">
        <v>194</v>
      </c>
      <c r="S104" s="101">
        <v>100151185</v>
      </c>
      <c r="T104" s="14" t="s">
        <v>309</v>
      </c>
      <c r="U104" s="112" t="s">
        <v>122</v>
      </c>
      <c r="V104" s="14" t="s">
        <v>310</v>
      </c>
      <c r="W104" s="14" t="s">
        <v>311</v>
      </c>
      <c r="X104" s="102" t="s">
        <v>72</v>
      </c>
      <c r="Y104" s="14" t="s">
        <v>73</v>
      </c>
      <c r="Z104" s="103">
        <v>45171</v>
      </c>
      <c r="AA104" s="104">
        <v>45192</v>
      </c>
      <c r="AB104" s="104">
        <v>45199</v>
      </c>
      <c r="AC104" s="105">
        <f t="shared" si="7"/>
        <v>21</v>
      </c>
      <c r="AD104" s="105">
        <f t="shared" si="7"/>
        <v>7</v>
      </c>
      <c r="AE104" s="105">
        <f t="shared" si="10"/>
        <v>28</v>
      </c>
      <c r="AF104" s="121" t="s">
        <v>64</v>
      </c>
      <c r="AG104" s="121" t="s">
        <v>64</v>
      </c>
      <c r="AH104" s="106" t="s">
        <v>74</v>
      </c>
    </row>
    <row r="105" spans="1:34" s="12" customFormat="1" ht="15" customHeight="1" x14ac:dyDescent="0.25">
      <c r="A105" s="94">
        <f t="shared" si="8"/>
        <v>82</v>
      </c>
      <c r="B105" s="95">
        <v>80111703</v>
      </c>
      <c r="C105" s="107" t="s">
        <v>312</v>
      </c>
      <c r="D105" s="95" t="s">
        <v>60</v>
      </c>
      <c r="E105" s="97">
        <v>365</v>
      </c>
      <c r="F105" s="96" t="s">
        <v>61</v>
      </c>
      <c r="G105" s="97" t="s">
        <v>62</v>
      </c>
      <c r="H105" s="108">
        <v>162750000</v>
      </c>
      <c r="I105" s="113">
        <v>162750000</v>
      </c>
      <c r="J105" s="97" t="s">
        <v>63</v>
      </c>
      <c r="K105" s="109" t="s">
        <v>64</v>
      </c>
      <c r="L105" s="98">
        <f t="shared" si="9"/>
        <v>0</v>
      </c>
      <c r="M105" s="110" t="s">
        <v>313</v>
      </c>
      <c r="N105" s="95" t="s">
        <v>92</v>
      </c>
      <c r="O105" s="97" t="s">
        <v>67</v>
      </c>
      <c r="P105" s="111" t="s">
        <v>64</v>
      </c>
      <c r="Q105" s="99" t="s">
        <v>308</v>
      </c>
      <c r="R105" s="100" t="s">
        <v>194</v>
      </c>
      <c r="S105" s="101">
        <v>100151185</v>
      </c>
      <c r="T105" s="14" t="s">
        <v>309</v>
      </c>
      <c r="U105" s="112" t="s">
        <v>122</v>
      </c>
      <c r="V105" s="14" t="s">
        <v>310</v>
      </c>
      <c r="W105" s="14" t="s">
        <v>311</v>
      </c>
      <c r="X105" s="102" t="s">
        <v>72</v>
      </c>
      <c r="Y105" s="14" t="s">
        <v>266</v>
      </c>
      <c r="Z105" s="103">
        <v>44929</v>
      </c>
      <c r="AA105" s="104">
        <v>44950</v>
      </c>
      <c r="AB105" s="104">
        <v>44957</v>
      </c>
      <c r="AC105" s="105">
        <f t="shared" si="7"/>
        <v>21</v>
      </c>
      <c r="AD105" s="105">
        <f t="shared" si="7"/>
        <v>7</v>
      </c>
      <c r="AE105" s="105">
        <f t="shared" si="10"/>
        <v>28</v>
      </c>
      <c r="AF105" s="121" t="s">
        <v>64</v>
      </c>
      <c r="AG105" s="121" t="s">
        <v>64</v>
      </c>
      <c r="AH105" s="106" t="s">
        <v>74</v>
      </c>
    </row>
    <row r="106" spans="1:34" s="12" customFormat="1" ht="15" customHeight="1" x14ac:dyDescent="0.25">
      <c r="A106" s="94">
        <f t="shared" si="8"/>
        <v>83</v>
      </c>
      <c r="B106" s="95">
        <v>80111703</v>
      </c>
      <c r="C106" s="107" t="s">
        <v>312</v>
      </c>
      <c r="D106" s="95" t="s">
        <v>1174</v>
      </c>
      <c r="E106" s="97">
        <v>365</v>
      </c>
      <c r="F106" s="96" t="s">
        <v>61</v>
      </c>
      <c r="G106" s="97" t="s">
        <v>62</v>
      </c>
      <c r="H106" s="108">
        <v>200000000</v>
      </c>
      <c r="I106" s="108">
        <v>200000000</v>
      </c>
      <c r="J106" s="97" t="s">
        <v>63</v>
      </c>
      <c r="K106" s="109" t="s">
        <v>64</v>
      </c>
      <c r="L106" s="98">
        <f t="shared" si="9"/>
        <v>0</v>
      </c>
      <c r="M106" s="110" t="s">
        <v>314</v>
      </c>
      <c r="N106" s="95" t="s">
        <v>92</v>
      </c>
      <c r="O106" s="97" t="s">
        <v>67</v>
      </c>
      <c r="P106" s="111" t="s">
        <v>64</v>
      </c>
      <c r="Q106" s="99" t="s">
        <v>308</v>
      </c>
      <c r="R106" s="100" t="s">
        <v>194</v>
      </c>
      <c r="S106" s="101">
        <v>100151185</v>
      </c>
      <c r="T106" s="14" t="s">
        <v>309</v>
      </c>
      <c r="U106" s="112" t="s">
        <v>122</v>
      </c>
      <c r="V106" s="14" t="s">
        <v>310</v>
      </c>
      <c r="W106" s="14" t="s">
        <v>311</v>
      </c>
      <c r="X106" s="102" t="s">
        <v>72</v>
      </c>
      <c r="Y106" s="14" t="s">
        <v>76</v>
      </c>
      <c r="Z106" s="103">
        <v>44936</v>
      </c>
      <c r="AA106" s="104">
        <v>44964</v>
      </c>
      <c r="AB106" s="104">
        <v>44978</v>
      </c>
      <c r="AC106" s="105">
        <f t="shared" si="7"/>
        <v>28</v>
      </c>
      <c r="AD106" s="105">
        <f t="shared" si="7"/>
        <v>14</v>
      </c>
      <c r="AE106" s="105">
        <f t="shared" si="10"/>
        <v>42</v>
      </c>
      <c r="AF106" s="121" t="s">
        <v>64</v>
      </c>
      <c r="AG106" s="121" t="s">
        <v>64</v>
      </c>
      <c r="AH106" s="106" t="s">
        <v>74</v>
      </c>
    </row>
    <row r="107" spans="1:34" s="12" customFormat="1" ht="15" customHeight="1" x14ac:dyDescent="0.25">
      <c r="A107" s="94">
        <f t="shared" si="8"/>
        <v>84</v>
      </c>
      <c r="B107" s="95">
        <v>55121800</v>
      </c>
      <c r="C107" s="107" t="s">
        <v>315</v>
      </c>
      <c r="D107" s="95" t="s">
        <v>1174</v>
      </c>
      <c r="E107" s="97">
        <v>60</v>
      </c>
      <c r="F107" s="96" t="s">
        <v>85</v>
      </c>
      <c r="G107" s="97" t="s">
        <v>62</v>
      </c>
      <c r="H107" s="108">
        <v>150000000</v>
      </c>
      <c r="I107" s="113">
        <v>150000000</v>
      </c>
      <c r="J107" s="97" t="s">
        <v>63</v>
      </c>
      <c r="K107" s="109" t="s">
        <v>64</v>
      </c>
      <c r="L107" s="98">
        <f t="shared" si="9"/>
        <v>0</v>
      </c>
      <c r="M107" s="110" t="s">
        <v>316</v>
      </c>
      <c r="N107" s="95" t="s">
        <v>92</v>
      </c>
      <c r="O107" s="97" t="s">
        <v>67</v>
      </c>
      <c r="P107" s="111" t="s">
        <v>64</v>
      </c>
      <c r="Q107" s="99" t="s">
        <v>308</v>
      </c>
      <c r="R107" s="100" t="s">
        <v>194</v>
      </c>
      <c r="S107" s="101">
        <v>100151185</v>
      </c>
      <c r="T107" s="14" t="s">
        <v>309</v>
      </c>
      <c r="U107" s="112" t="s">
        <v>122</v>
      </c>
      <c r="V107" s="14" t="s">
        <v>310</v>
      </c>
      <c r="W107" s="14" t="s">
        <v>311</v>
      </c>
      <c r="X107" s="102" t="s">
        <v>72</v>
      </c>
      <c r="Y107" s="14" t="s">
        <v>76</v>
      </c>
      <c r="Z107" s="103">
        <v>44941</v>
      </c>
      <c r="AA107" s="104">
        <v>44969</v>
      </c>
      <c r="AB107" s="104">
        <v>44983</v>
      </c>
      <c r="AC107" s="105">
        <f t="shared" ref="AC107:AD122" si="11">+AA107-Z107</f>
        <v>28</v>
      </c>
      <c r="AD107" s="105">
        <f t="shared" si="11"/>
        <v>14</v>
      </c>
      <c r="AE107" s="105">
        <f t="shared" si="10"/>
        <v>42</v>
      </c>
      <c r="AF107" s="121" t="s">
        <v>64</v>
      </c>
      <c r="AG107" s="121" t="s">
        <v>64</v>
      </c>
      <c r="AH107" s="106" t="s">
        <v>74</v>
      </c>
    </row>
    <row r="108" spans="1:34" s="12" customFormat="1" ht="15" customHeight="1" x14ac:dyDescent="0.25">
      <c r="A108" s="94">
        <f>A107+1</f>
        <v>85</v>
      </c>
      <c r="B108" s="95" t="s">
        <v>317</v>
      </c>
      <c r="C108" s="107" t="s">
        <v>318</v>
      </c>
      <c r="D108" s="95" t="s">
        <v>60</v>
      </c>
      <c r="E108" s="97">
        <v>270</v>
      </c>
      <c r="F108" s="96" t="s">
        <v>236</v>
      </c>
      <c r="G108" s="97" t="s">
        <v>62</v>
      </c>
      <c r="H108" s="108">
        <v>750000000</v>
      </c>
      <c r="I108" s="113">
        <v>750000000</v>
      </c>
      <c r="J108" s="97" t="s">
        <v>63</v>
      </c>
      <c r="K108" s="109" t="s">
        <v>64</v>
      </c>
      <c r="L108" s="98">
        <f t="shared" si="9"/>
        <v>0</v>
      </c>
      <c r="M108" s="110" t="s">
        <v>319</v>
      </c>
      <c r="N108" s="95" t="s">
        <v>92</v>
      </c>
      <c r="O108" s="97" t="s">
        <v>67</v>
      </c>
      <c r="P108" s="111" t="s">
        <v>64</v>
      </c>
      <c r="Q108" s="99" t="s">
        <v>320</v>
      </c>
      <c r="R108" s="100" t="s">
        <v>194</v>
      </c>
      <c r="S108" s="101">
        <v>100151187</v>
      </c>
      <c r="T108" s="14" t="s">
        <v>321</v>
      </c>
      <c r="U108" s="112" t="s">
        <v>196</v>
      </c>
      <c r="V108" s="14" t="s">
        <v>322</v>
      </c>
      <c r="W108" s="14">
        <v>6079667</v>
      </c>
      <c r="X108" s="102" t="s">
        <v>72</v>
      </c>
      <c r="Y108" s="14" t="s">
        <v>73</v>
      </c>
      <c r="Z108" s="103">
        <v>44939</v>
      </c>
      <c r="AA108" s="104">
        <v>44946</v>
      </c>
      <c r="AB108" s="104">
        <v>44980</v>
      </c>
      <c r="AC108" s="105">
        <f t="shared" si="11"/>
        <v>7</v>
      </c>
      <c r="AD108" s="105">
        <f t="shared" si="11"/>
        <v>34</v>
      </c>
      <c r="AE108" s="105">
        <f t="shared" si="10"/>
        <v>41</v>
      </c>
      <c r="AF108" s="121" t="s">
        <v>64</v>
      </c>
      <c r="AG108" s="121" t="s">
        <v>64</v>
      </c>
      <c r="AH108" s="106" t="s">
        <v>74</v>
      </c>
    </row>
    <row r="109" spans="1:34" s="12" customFormat="1" ht="15" customHeight="1" x14ac:dyDescent="0.25">
      <c r="A109" s="94">
        <f t="shared" si="8"/>
        <v>86</v>
      </c>
      <c r="B109" s="95">
        <v>86101808</v>
      </c>
      <c r="C109" s="107" t="s">
        <v>323</v>
      </c>
      <c r="D109" s="95" t="s">
        <v>60</v>
      </c>
      <c r="E109" s="97">
        <v>330</v>
      </c>
      <c r="F109" s="96" t="s">
        <v>90</v>
      </c>
      <c r="G109" s="97" t="s">
        <v>62</v>
      </c>
      <c r="H109" s="108">
        <v>1800000000</v>
      </c>
      <c r="I109" s="113">
        <v>1800000000</v>
      </c>
      <c r="J109" s="97" t="s">
        <v>63</v>
      </c>
      <c r="K109" s="109" t="s">
        <v>64</v>
      </c>
      <c r="L109" s="98">
        <f t="shared" si="9"/>
        <v>0</v>
      </c>
      <c r="M109" s="110" t="s">
        <v>324</v>
      </c>
      <c r="N109" s="95" t="s">
        <v>92</v>
      </c>
      <c r="O109" s="97" t="s">
        <v>67</v>
      </c>
      <c r="P109" s="111" t="s">
        <v>64</v>
      </c>
      <c r="Q109" s="99" t="s">
        <v>320</v>
      </c>
      <c r="R109" s="100" t="s">
        <v>194</v>
      </c>
      <c r="S109" s="101">
        <v>100151187</v>
      </c>
      <c r="T109" s="14" t="s">
        <v>321</v>
      </c>
      <c r="U109" s="112" t="s">
        <v>196</v>
      </c>
      <c r="V109" s="14" t="s">
        <v>322</v>
      </c>
      <c r="W109" s="14">
        <v>6079667</v>
      </c>
      <c r="X109" s="102" t="s">
        <v>72</v>
      </c>
      <c r="Y109" s="14" t="s">
        <v>73</v>
      </c>
      <c r="Z109" s="103">
        <v>44914</v>
      </c>
      <c r="AA109" s="104">
        <v>44949</v>
      </c>
      <c r="AB109" s="104">
        <v>44977</v>
      </c>
      <c r="AC109" s="105">
        <f t="shared" si="11"/>
        <v>35</v>
      </c>
      <c r="AD109" s="105">
        <f t="shared" si="11"/>
        <v>28</v>
      </c>
      <c r="AE109" s="105">
        <f t="shared" si="10"/>
        <v>63</v>
      </c>
      <c r="AF109" s="121" t="s">
        <v>64</v>
      </c>
      <c r="AG109" s="121" t="s">
        <v>64</v>
      </c>
      <c r="AH109" s="106" t="s">
        <v>74</v>
      </c>
    </row>
    <row r="110" spans="1:34" s="12" customFormat="1" ht="15" customHeight="1" x14ac:dyDescent="0.25">
      <c r="A110" s="94">
        <f t="shared" si="8"/>
        <v>87</v>
      </c>
      <c r="B110" s="95">
        <v>86141501</v>
      </c>
      <c r="C110" s="107" t="s">
        <v>325</v>
      </c>
      <c r="D110" s="95" t="s">
        <v>1174</v>
      </c>
      <c r="E110" s="97">
        <v>300</v>
      </c>
      <c r="F110" s="96" t="s">
        <v>61</v>
      </c>
      <c r="G110" s="97" t="s">
        <v>62</v>
      </c>
      <c r="H110" s="108">
        <v>110000000</v>
      </c>
      <c r="I110" s="108">
        <v>110000000</v>
      </c>
      <c r="J110" s="97" t="s">
        <v>63</v>
      </c>
      <c r="K110" s="109" t="s">
        <v>64</v>
      </c>
      <c r="L110" s="98">
        <f t="shared" si="9"/>
        <v>0</v>
      </c>
      <c r="M110" s="110" t="s">
        <v>326</v>
      </c>
      <c r="N110" s="95" t="s">
        <v>92</v>
      </c>
      <c r="O110" s="97" t="s">
        <v>67</v>
      </c>
      <c r="P110" s="111" t="s">
        <v>64</v>
      </c>
      <c r="Q110" s="99" t="s">
        <v>320</v>
      </c>
      <c r="R110" s="100" t="s">
        <v>194</v>
      </c>
      <c r="S110" s="101">
        <v>100151187</v>
      </c>
      <c r="T110" s="14" t="s">
        <v>321</v>
      </c>
      <c r="U110" s="112" t="s">
        <v>196</v>
      </c>
      <c r="V110" s="14" t="s">
        <v>322</v>
      </c>
      <c r="W110" s="14">
        <v>6079667</v>
      </c>
      <c r="X110" s="102" t="s">
        <v>72</v>
      </c>
      <c r="Y110" s="14" t="s">
        <v>137</v>
      </c>
      <c r="Z110" s="103">
        <v>44964</v>
      </c>
      <c r="AA110" s="104">
        <v>44985</v>
      </c>
      <c r="AB110" s="104">
        <v>44992</v>
      </c>
      <c r="AC110" s="105">
        <f t="shared" si="11"/>
        <v>21</v>
      </c>
      <c r="AD110" s="105">
        <f t="shared" si="11"/>
        <v>7</v>
      </c>
      <c r="AE110" s="105">
        <f t="shared" si="10"/>
        <v>28</v>
      </c>
      <c r="AF110" s="121" t="s">
        <v>64</v>
      </c>
      <c r="AG110" s="121" t="s">
        <v>64</v>
      </c>
      <c r="AH110" s="106" t="s">
        <v>74</v>
      </c>
    </row>
    <row r="111" spans="1:34" s="12" customFormat="1" ht="15" customHeight="1" x14ac:dyDescent="0.25">
      <c r="A111" s="94">
        <f t="shared" si="8"/>
        <v>88</v>
      </c>
      <c r="B111" s="95">
        <v>86101808</v>
      </c>
      <c r="C111" s="107" t="s">
        <v>323</v>
      </c>
      <c r="D111" s="95" t="s">
        <v>89</v>
      </c>
      <c r="E111" s="97">
        <v>60</v>
      </c>
      <c r="F111" s="96" t="s">
        <v>61</v>
      </c>
      <c r="G111" s="97" t="s">
        <v>62</v>
      </c>
      <c r="H111" s="108">
        <v>88000000</v>
      </c>
      <c r="I111" s="108">
        <v>88000000</v>
      </c>
      <c r="J111" s="97" t="s">
        <v>63</v>
      </c>
      <c r="K111" s="109" t="s">
        <v>64</v>
      </c>
      <c r="L111" s="98">
        <f t="shared" si="9"/>
        <v>0</v>
      </c>
      <c r="M111" s="110" t="s">
        <v>327</v>
      </c>
      <c r="N111" s="95" t="s">
        <v>92</v>
      </c>
      <c r="O111" s="97" t="s">
        <v>67</v>
      </c>
      <c r="P111" s="111" t="s">
        <v>64</v>
      </c>
      <c r="Q111" s="99" t="s">
        <v>320</v>
      </c>
      <c r="R111" s="100" t="s">
        <v>194</v>
      </c>
      <c r="S111" s="101">
        <v>100151187</v>
      </c>
      <c r="T111" s="14" t="s">
        <v>321</v>
      </c>
      <c r="U111" s="112" t="s">
        <v>196</v>
      </c>
      <c r="V111" s="14" t="s">
        <v>322</v>
      </c>
      <c r="W111" s="14">
        <v>6079667</v>
      </c>
      <c r="X111" s="102" t="s">
        <v>72</v>
      </c>
      <c r="Y111" s="14" t="s">
        <v>137</v>
      </c>
      <c r="Z111" s="103">
        <v>45037</v>
      </c>
      <c r="AA111" s="104">
        <v>45058</v>
      </c>
      <c r="AB111" s="104">
        <v>45065</v>
      </c>
      <c r="AC111" s="105">
        <f t="shared" si="11"/>
        <v>21</v>
      </c>
      <c r="AD111" s="105">
        <f t="shared" si="11"/>
        <v>7</v>
      </c>
      <c r="AE111" s="105">
        <f t="shared" si="10"/>
        <v>28</v>
      </c>
      <c r="AF111" s="121" t="s">
        <v>64</v>
      </c>
      <c r="AG111" s="121" t="s">
        <v>64</v>
      </c>
      <c r="AH111" s="106" t="s">
        <v>74</v>
      </c>
    </row>
    <row r="112" spans="1:34" s="12" customFormat="1" ht="15" customHeight="1" x14ac:dyDescent="0.25">
      <c r="A112" s="94">
        <f t="shared" si="8"/>
        <v>89</v>
      </c>
      <c r="B112" s="95">
        <v>86101808</v>
      </c>
      <c r="C112" s="107" t="s">
        <v>323</v>
      </c>
      <c r="D112" s="95" t="s">
        <v>89</v>
      </c>
      <c r="E112" s="97">
        <v>60</v>
      </c>
      <c r="F112" s="96" t="s">
        <v>61</v>
      </c>
      <c r="G112" s="97" t="s">
        <v>62</v>
      </c>
      <c r="H112" s="108">
        <v>920000000</v>
      </c>
      <c r="I112" s="108">
        <v>920000000</v>
      </c>
      <c r="J112" s="97" t="s">
        <v>63</v>
      </c>
      <c r="K112" s="109" t="s">
        <v>64</v>
      </c>
      <c r="L112" s="98">
        <f t="shared" si="9"/>
        <v>0</v>
      </c>
      <c r="M112" s="110" t="s">
        <v>328</v>
      </c>
      <c r="N112" s="95" t="s">
        <v>92</v>
      </c>
      <c r="O112" s="97" t="s">
        <v>67</v>
      </c>
      <c r="P112" s="111" t="s">
        <v>64</v>
      </c>
      <c r="Q112" s="99" t="s">
        <v>320</v>
      </c>
      <c r="R112" s="100" t="s">
        <v>194</v>
      </c>
      <c r="S112" s="101">
        <v>100151187</v>
      </c>
      <c r="T112" s="14" t="s">
        <v>321</v>
      </c>
      <c r="U112" s="112" t="s">
        <v>196</v>
      </c>
      <c r="V112" s="14" t="s">
        <v>322</v>
      </c>
      <c r="W112" s="14">
        <v>6079667</v>
      </c>
      <c r="X112" s="102" t="s">
        <v>72</v>
      </c>
      <c r="Y112" s="14" t="s">
        <v>137</v>
      </c>
      <c r="Z112" s="103">
        <v>45048</v>
      </c>
      <c r="AA112" s="104">
        <v>45060</v>
      </c>
      <c r="AB112" s="104">
        <v>45077</v>
      </c>
      <c r="AC112" s="105">
        <f t="shared" si="11"/>
        <v>12</v>
      </c>
      <c r="AD112" s="105">
        <f t="shared" si="11"/>
        <v>17</v>
      </c>
      <c r="AE112" s="105">
        <f t="shared" si="10"/>
        <v>29</v>
      </c>
      <c r="AF112" s="121" t="s">
        <v>64</v>
      </c>
      <c r="AG112" s="121" t="s">
        <v>64</v>
      </c>
      <c r="AH112" s="106" t="s">
        <v>74</v>
      </c>
    </row>
    <row r="113" spans="1:34" s="12" customFormat="1" ht="15" customHeight="1" x14ac:dyDescent="0.25">
      <c r="A113" s="94">
        <f t="shared" si="8"/>
        <v>90</v>
      </c>
      <c r="B113" s="95">
        <v>80141607</v>
      </c>
      <c r="C113" s="107" t="s">
        <v>329</v>
      </c>
      <c r="D113" s="95" t="s">
        <v>84</v>
      </c>
      <c r="E113" s="97">
        <v>180</v>
      </c>
      <c r="F113" s="96" t="s">
        <v>90</v>
      </c>
      <c r="G113" s="97" t="s">
        <v>62</v>
      </c>
      <c r="H113" s="108">
        <v>1600000000</v>
      </c>
      <c r="I113" s="113">
        <v>1600000000</v>
      </c>
      <c r="J113" s="97" t="s">
        <v>63</v>
      </c>
      <c r="K113" s="109" t="s">
        <v>64</v>
      </c>
      <c r="L113" s="98">
        <f t="shared" si="9"/>
        <v>0</v>
      </c>
      <c r="M113" s="110" t="s">
        <v>330</v>
      </c>
      <c r="N113" s="95" t="s">
        <v>92</v>
      </c>
      <c r="O113" s="97" t="s">
        <v>67</v>
      </c>
      <c r="P113" s="111" t="s">
        <v>64</v>
      </c>
      <c r="Q113" s="99" t="s">
        <v>331</v>
      </c>
      <c r="R113" s="100" t="s">
        <v>194</v>
      </c>
      <c r="S113" s="101">
        <v>100151186</v>
      </c>
      <c r="T113" s="14" t="s">
        <v>332</v>
      </c>
      <c r="U113" s="112" t="s">
        <v>122</v>
      </c>
      <c r="V113" s="14" t="s">
        <v>333</v>
      </c>
      <c r="W113" s="14" t="s">
        <v>334</v>
      </c>
      <c r="X113" s="102" t="s">
        <v>265</v>
      </c>
      <c r="Y113" s="14" t="s">
        <v>124</v>
      </c>
      <c r="Z113" s="103">
        <v>44954</v>
      </c>
      <c r="AA113" s="104">
        <v>44989</v>
      </c>
      <c r="AB113" s="104">
        <v>45078</v>
      </c>
      <c r="AC113" s="105">
        <f t="shared" si="11"/>
        <v>35</v>
      </c>
      <c r="AD113" s="105">
        <f t="shared" si="11"/>
        <v>89</v>
      </c>
      <c r="AE113" s="105">
        <f t="shared" si="10"/>
        <v>124</v>
      </c>
      <c r="AF113" s="121" t="s">
        <v>64</v>
      </c>
      <c r="AG113" s="121" t="s">
        <v>64</v>
      </c>
      <c r="AH113" s="106" t="s">
        <v>74</v>
      </c>
    </row>
    <row r="114" spans="1:34" s="12" customFormat="1" ht="15" customHeight="1" x14ac:dyDescent="0.25">
      <c r="A114" s="94">
        <f t="shared" si="8"/>
        <v>91</v>
      </c>
      <c r="B114" s="95">
        <v>80141607</v>
      </c>
      <c r="C114" s="107" t="s">
        <v>329</v>
      </c>
      <c r="D114" s="95" t="s">
        <v>1174</v>
      </c>
      <c r="E114" s="97">
        <v>240</v>
      </c>
      <c r="F114" s="96" t="s">
        <v>90</v>
      </c>
      <c r="G114" s="97" t="s">
        <v>62</v>
      </c>
      <c r="H114" s="108">
        <v>1500000000</v>
      </c>
      <c r="I114" s="113">
        <v>1500000000</v>
      </c>
      <c r="J114" s="97" t="s">
        <v>63</v>
      </c>
      <c r="K114" s="109" t="s">
        <v>64</v>
      </c>
      <c r="L114" s="98">
        <f t="shared" si="9"/>
        <v>0</v>
      </c>
      <c r="M114" s="110" t="s">
        <v>335</v>
      </c>
      <c r="N114" s="95" t="s">
        <v>92</v>
      </c>
      <c r="O114" s="97" t="s">
        <v>67</v>
      </c>
      <c r="P114" s="111" t="s">
        <v>64</v>
      </c>
      <c r="Q114" s="99" t="s">
        <v>331</v>
      </c>
      <c r="R114" s="100" t="s">
        <v>194</v>
      </c>
      <c r="S114" s="101">
        <v>100151186</v>
      </c>
      <c r="T114" s="14" t="s">
        <v>332</v>
      </c>
      <c r="U114" s="112" t="s">
        <v>122</v>
      </c>
      <c r="V114" s="14" t="s">
        <v>333</v>
      </c>
      <c r="W114" s="14" t="s">
        <v>334</v>
      </c>
      <c r="X114" s="102" t="s">
        <v>265</v>
      </c>
      <c r="Y114" s="14" t="s">
        <v>73</v>
      </c>
      <c r="Z114" s="103">
        <v>44930</v>
      </c>
      <c r="AA114" s="104">
        <v>44965</v>
      </c>
      <c r="AB114" s="104">
        <v>45021</v>
      </c>
      <c r="AC114" s="105">
        <f t="shared" si="11"/>
        <v>35</v>
      </c>
      <c r="AD114" s="105">
        <f t="shared" si="11"/>
        <v>56</v>
      </c>
      <c r="AE114" s="105">
        <f t="shared" si="10"/>
        <v>91</v>
      </c>
      <c r="AF114" s="121" t="s">
        <v>64</v>
      </c>
      <c r="AG114" s="121" t="s">
        <v>64</v>
      </c>
      <c r="AH114" s="106" t="s">
        <v>74</v>
      </c>
    </row>
    <row r="115" spans="1:34" s="12" customFormat="1" ht="15" customHeight="1" x14ac:dyDescent="0.25">
      <c r="A115" s="94">
        <f t="shared" si="8"/>
        <v>92</v>
      </c>
      <c r="B115" s="95">
        <v>85121700</v>
      </c>
      <c r="C115" s="107" t="s">
        <v>336</v>
      </c>
      <c r="D115" s="95" t="s">
        <v>84</v>
      </c>
      <c r="E115" s="97">
        <v>240</v>
      </c>
      <c r="F115" s="96" t="s">
        <v>236</v>
      </c>
      <c r="G115" s="97" t="s">
        <v>62</v>
      </c>
      <c r="H115" s="108">
        <v>800000000</v>
      </c>
      <c r="I115" s="113">
        <v>800000000</v>
      </c>
      <c r="J115" s="97" t="s">
        <v>63</v>
      </c>
      <c r="K115" s="109" t="s">
        <v>64</v>
      </c>
      <c r="L115" s="98">
        <f t="shared" si="9"/>
        <v>0</v>
      </c>
      <c r="M115" s="110" t="s">
        <v>337</v>
      </c>
      <c r="N115" s="95" t="s">
        <v>92</v>
      </c>
      <c r="O115" s="97" t="s">
        <v>67</v>
      </c>
      <c r="P115" s="111" t="s">
        <v>64</v>
      </c>
      <c r="Q115" s="99" t="s">
        <v>331</v>
      </c>
      <c r="R115" s="100" t="s">
        <v>194</v>
      </c>
      <c r="S115" s="101">
        <v>100151186</v>
      </c>
      <c r="T115" s="14" t="s">
        <v>332</v>
      </c>
      <c r="U115" s="112" t="s">
        <v>122</v>
      </c>
      <c r="V115" s="14" t="s">
        <v>333</v>
      </c>
      <c r="W115" s="14" t="s">
        <v>334</v>
      </c>
      <c r="X115" s="102" t="s">
        <v>265</v>
      </c>
      <c r="Y115" s="14" t="s">
        <v>124</v>
      </c>
      <c r="Z115" s="103">
        <v>44954</v>
      </c>
      <c r="AA115" s="104">
        <v>44989</v>
      </c>
      <c r="AB115" s="104">
        <v>45031</v>
      </c>
      <c r="AC115" s="105">
        <f t="shared" si="11"/>
        <v>35</v>
      </c>
      <c r="AD115" s="105">
        <f t="shared" si="11"/>
        <v>42</v>
      </c>
      <c r="AE115" s="105">
        <f t="shared" si="10"/>
        <v>77</v>
      </c>
      <c r="AF115" s="121" t="s">
        <v>64</v>
      </c>
      <c r="AG115" s="121" t="s">
        <v>64</v>
      </c>
      <c r="AH115" s="106" t="s">
        <v>74</v>
      </c>
    </row>
    <row r="116" spans="1:34" s="12" customFormat="1" ht="15" customHeight="1" x14ac:dyDescent="0.25">
      <c r="A116" s="94">
        <f t="shared" si="8"/>
        <v>93</v>
      </c>
      <c r="B116" s="95">
        <v>85121700</v>
      </c>
      <c r="C116" s="107" t="s">
        <v>336</v>
      </c>
      <c r="D116" s="95" t="s">
        <v>84</v>
      </c>
      <c r="E116" s="97">
        <v>240</v>
      </c>
      <c r="F116" s="96" t="s">
        <v>236</v>
      </c>
      <c r="G116" s="97" t="s">
        <v>62</v>
      </c>
      <c r="H116" s="108">
        <v>800000000</v>
      </c>
      <c r="I116" s="113">
        <v>800000000</v>
      </c>
      <c r="J116" s="97" t="s">
        <v>63</v>
      </c>
      <c r="K116" s="109" t="s">
        <v>64</v>
      </c>
      <c r="L116" s="98">
        <f t="shared" si="9"/>
        <v>0</v>
      </c>
      <c r="M116" s="110" t="s">
        <v>338</v>
      </c>
      <c r="N116" s="95" t="s">
        <v>66</v>
      </c>
      <c r="O116" s="97" t="s">
        <v>67</v>
      </c>
      <c r="P116" s="111" t="s">
        <v>64</v>
      </c>
      <c r="Q116" s="99" t="s">
        <v>331</v>
      </c>
      <c r="R116" s="100" t="s">
        <v>194</v>
      </c>
      <c r="S116" s="101">
        <v>100151186</v>
      </c>
      <c r="T116" s="14" t="s">
        <v>332</v>
      </c>
      <c r="U116" s="112" t="s">
        <v>122</v>
      </c>
      <c r="V116" s="14" t="s">
        <v>333</v>
      </c>
      <c r="W116" s="14" t="s">
        <v>334</v>
      </c>
      <c r="X116" s="102" t="s">
        <v>265</v>
      </c>
      <c r="Y116" s="14" t="s">
        <v>124</v>
      </c>
      <c r="Z116" s="103">
        <v>44954</v>
      </c>
      <c r="AA116" s="104">
        <v>44989</v>
      </c>
      <c r="AB116" s="104">
        <v>45031</v>
      </c>
      <c r="AC116" s="105">
        <f t="shared" si="11"/>
        <v>35</v>
      </c>
      <c r="AD116" s="105">
        <f t="shared" si="11"/>
        <v>42</v>
      </c>
      <c r="AE116" s="105">
        <f t="shared" si="10"/>
        <v>77</v>
      </c>
      <c r="AF116" s="121" t="s">
        <v>64</v>
      </c>
      <c r="AG116" s="121" t="s">
        <v>64</v>
      </c>
      <c r="AH116" s="106" t="s">
        <v>74</v>
      </c>
    </row>
    <row r="117" spans="1:34" s="12" customFormat="1" ht="15" customHeight="1" x14ac:dyDescent="0.25">
      <c r="A117" s="94">
        <f t="shared" si="8"/>
        <v>94</v>
      </c>
      <c r="B117" s="95">
        <v>85121700</v>
      </c>
      <c r="C117" s="107" t="s">
        <v>336</v>
      </c>
      <c r="D117" s="95" t="s">
        <v>139</v>
      </c>
      <c r="E117" s="97">
        <v>1090</v>
      </c>
      <c r="F117" s="96" t="s">
        <v>236</v>
      </c>
      <c r="G117" s="97" t="s">
        <v>62</v>
      </c>
      <c r="H117" s="108">
        <v>4300000000</v>
      </c>
      <c r="I117" s="113">
        <v>752000000</v>
      </c>
      <c r="J117" s="97" t="s">
        <v>190</v>
      </c>
      <c r="K117" s="109" t="s">
        <v>191</v>
      </c>
      <c r="L117" s="98">
        <f t="shared" si="9"/>
        <v>3548000000</v>
      </c>
      <c r="M117" s="110" t="s">
        <v>339</v>
      </c>
      <c r="N117" s="95" t="s">
        <v>92</v>
      </c>
      <c r="O117" s="97" t="s">
        <v>67</v>
      </c>
      <c r="P117" s="111" t="s">
        <v>64</v>
      </c>
      <c r="Q117" s="99" t="s">
        <v>331</v>
      </c>
      <c r="R117" s="100" t="s">
        <v>194</v>
      </c>
      <c r="S117" s="101">
        <v>100151186</v>
      </c>
      <c r="T117" s="14" t="s">
        <v>332</v>
      </c>
      <c r="U117" s="112" t="s">
        <v>122</v>
      </c>
      <c r="V117" s="14" t="s">
        <v>333</v>
      </c>
      <c r="W117" s="14" t="s">
        <v>334</v>
      </c>
      <c r="X117" s="102" t="s">
        <v>265</v>
      </c>
      <c r="Y117" s="14" t="s">
        <v>124</v>
      </c>
      <c r="Z117" s="103">
        <v>45000</v>
      </c>
      <c r="AA117" s="104">
        <v>45035</v>
      </c>
      <c r="AB117" s="104">
        <v>45077</v>
      </c>
      <c r="AC117" s="105">
        <f t="shared" si="11"/>
        <v>35</v>
      </c>
      <c r="AD117" s="105">
        <f t="shared" si="11"/>
        <v>42</v>
      </c>
      <c r="AE117" s="105">
        <f t="shared" si="10"/>
        <v>77</v>
      </c>
      <c r="AF117" s="121" t="s">
        <v>64</v>
      </c>
      <c r="AG117" s="121" t="s">
        <v>64</v>
      </c>
      <c r="AH117" s="106" t="s">
        <v>74</v>
      </c>
    </row>
    <row r="118" spans="1:34" s="12" customFormat="1" ht="15" customHeight="1" x14ac:dyDescent="0.25">
      <c r="A118" s="94">
        <f t="shared" si="8"/>
        <v>95</v>
      </c>
      <c r="B118" s="95">
        <v>46181500</v>
      </c>
      <c r="C118" s="107" t="s">
        <v>340</v>
      </c>
      <c r="D118" s="95" t="s">
        <v>139</v>
      </c>
      <c r="E118" s="97">
        <v>90</v>
      </c>
      <c r="F118" s="96" t="s">
        <v>106</v>
      </c>
      <c r="G118" s="97" t="s">
        <v>62</v>
      </c>
      <c r="H118" s="108">
        <v>700000000</v>
      </c>
      <c r="I118" s="113">
        <v>700000000</v>
      </c>
      <c r="J118" s="97" t="s">
        <v>63</v>
      </c>
      <c r="K118" s="109" t="s">
        <v>64</v>
      </c>
      <c r="L118" s="98">
        <f t="shared" si="9"/>
        <v>0</v>
      </c>
      <c r="M118" s="110" t="s">
        <v>341</v>
      </c>
      <c r="N118" s="95" t="s">
        <v>87</v>
      </c>
      <c r="O118" s="97" t="s">
        <v>67</v>
      </c>
      <c r="P118" s="111" t="s">
        <v>64</v>
      </c>
      <c r="Q118" s="99" t="s">
        <v>331</v>
      </c>
      <c r="R118" s="100" t="s">
        <v>194</v>
      </c>
      <c r="S118" s="101">
        <v>100151186</v>
      </c>
      <c r="T118" s="14" t="s">
        <v>332</v>
      </c>
      <c r="U118" s="112" t="s">
        <v>122</v>
      </c>
      <c r="V118" s="14" t="s">
        <v>333</v>
      </c>
      <c r="W118" s="14" t="s">
        <v>334</v>
      </c>
      <c r="X118" s="102" t="s">
        <v>265</v>
      </c>
      <c r="Y118" s="14" t="s">
        <v>76</v>
      </c>
      <c r="Z118" s="103">
        <v>45000</v>
      </c>
      <c r="AA118" s="104">
        <v>45035</v>
      </c>
      <c r="AB118" s="104">
        <v>45070</v>
      </c>
      <c r="AC118" s="105">
        <f t="shared" si="11"/>
        <v>35</v>
      </c>
      <c r="AD118" s="105">
        <f t="shared" si="11"/>
        <v>35</v>
      </c>
      <c r="AE118" s="105">
        <f t="shared" si="10"/>
        <v>70</v>
      </c>
      <c r="AF118" s="121" t="s">
        <v>64</v>
      </c>
      <c r="AG118" s="121" t="s">
        <v>64</v>
      </c>
      <c r="AH118" s="106" t="s">
        <v>74</v>
      </c>
    </row>
    <row r="119" spans="1:34" s="12" customFormat="1" ht="15" customHeight="1" x14ac:dyDescent="0.25">
      <c r="A119" s="94">
        <f t="shared" si="8"/>
        <v>96</v>
      </c>
      <c r="B119" s="95">
        <v>46191600</v>
      </c>
      <c r="C119" s="107" t="s">
        <v>342</v>
      </c>
      <c r="D119" s="95" t="s">
        <v>1174</v>
      </c>
      <c r="E119" s="97">
        <v>90</v>
      </c>
      <c r="F119" s="96" t="s">
        <v>282</v>
      </c>
      <c r="G119" s="97" t="s">
        <v>62</v>
      </c>
      <c r="H119" s="108">
        <v>500000000</v>
      </c>
      <c r="I119" s="113">
        <v>500000000</v>
      </c>
      <c r="J119" s="97" t="s">
        <v>63</v>
      </c>
      <c r="K119" s="109" t="s">
        <v>64</v>
      </c>
      <c r="L119" s="98">
        <f t="shared" si="9"/>
        <v>0</v>
      </c>
      <c r="M119" s="110" t="s">
        <v>343</v>
      </c>
      <c r="N119" s="95" t="s">
        <v>87</v>
      </c>
      <c r="O119" s="97" t="s">
        <v>67</v>
      </c>
      <c r="P119" s="111" t="s">
        <v>64</v>
      </c>
      <c r="Q119" s="99" t="s">
        <v>331</v>
      </c>
      <c r="R119" s="100" t="s">
        <v>194</v>
      </c>
      <c r="S119" s="101">
        <v>100151186</v>
      </c>
      <c r="T119" s="14" t="s">
        <v>332</v>
      </c>
      <c r="U119" s="112" t="s">
        <v>122</v>
      </c>
      <c r="V119" s="14" t="s">
        <v>333</v>
      </c>
      <c r="W119" s="14" t="s">
        <v>334</v>
      </c>
      <c r="X119" s="102" t="s">
        <v>265</v>
      </c>
      <c r="Y119" s="14" t="s">
        <v>137</v>
      </c>
      <c r="Z119" s="103">
        <v>44947</v>
      </c>
      <c r="AA119" s="104">
        <v>44968</v>
      </c>
      <c r="AB119" s="104">
        <v>45078</v>
      </c>
      <c r="AC119" s="105">
        <f t="shared" si="11"/>
        <v>21</v>
      </c>
      <c r="AD119" s="105">
        <f t="shared" si="11"/>
        <v>110</v>
      </c>
      <c r="AE119" s="105">
        <f t="shared" si="10"/>
        <v>131</v>
      </c>
      <c r="AF119" s="121" t="s">
        <v>64</v>
      </c>
      <c r="AG119" s="121" t="s">
        <v>64</v>
      </c>
      <c r="AH119" s="106" t="s">
        <v>74</v>
      </c>
    </row>
    <row r="120" spans="1:34" s="12" customFormat="1" ht="15" customHeight="1" x14ac:dyDescent="0.25">
      <c r="A120" s="94">
        <f t="shared" si="8"/>
        <v>97</v>
      </c>
      <c r="B120" s="95">
        <v>80111703</v>
      </c>
      <c r="C120" s="107" t="s">
        <v>312</v>
      </c>
      <c r="D120" s="95" t="s">
        <v>60</v>
      </c>
      <c r="E120" s="97">
        <v>300</v>
      </c>
      <c r="F120" s="96" t="s">
        <v>61</v>
      </c>
      <c r="G120" s="97" t="s">
        <v>62</v>
      </c>
      <c r="H120" s="108">
        <v>126000000</v>
      </c>
      <c r="I120" s="113">
        <v>126000000</v>
      </c>
      <c r="J120" s="97" t="s">
        <v>63</v>
      </c>
      <c r="K120" s="109" t="s">
        <v>64</v>
      </c>
      <c r="L120" s="98">
        <f t="shared" si="9"/>
        <v>0</v>
      </c>
      <c r="M120" s="110" t="s">
        <v>344</v>
      </c>
      <c r="N120" s="95" t="s">
        <v>66</v>
      </c>
      <c r="O120" s="97" t="s">
        <v>67</v>
      </c>
      <c r="P120" s="111" t="s">
        <v>64</v>
      </c>
      <c r="Q120" s="99" t="s">
        <v>331</v>
      </c>
      <c r="R120" s="100" t="s">
        <v>194</v>
      </c>
      <c r="S120" s="101">
        <v>100151186</v>
      </c>
      <c r="T120" s="14" t="s">
        <v>332</v>
      </c>
      <c r="U120" s="112" t="s">
        <v>122</v>
      </c>
      <c r="V120" s="14" t="s">
        <v>333</v>
      </c>
      <c r="W120" s="14" t="s">
        <v>334</v>
      </c>
      <c r="X120" s="102" t="s">
        <v>265</v>
      </c>
      <c r="Y120" s="14" t="s">
        <v>73</v>
      </c>
      <c r="Z120" s="103">
        <v>44929</v>
      </c>
      <c r="AA120" s="104">
        <v>44950</v>
      </c>
      <c r="AB120" s="104">
        <v>44986</v>
      </c>
      <c r="AC120" s="105">
        <f t="shared" si="11"/>
        <v>21</v>
      </c>
      <c r="AD120" s="105">
        <f t="shared" si="11"/>
        <v>36</v>
      </c>
      <c r="AE120" s="105">
        <f t="shared" si="10"/>
        <v>57</v>
      </c>
      <c r="AF120" s="121" t="s">
        <v>64</v>
      </c>
      <c r="AG120" s="121" t="s">
        <v>64</v>
      </c>
      <c r="AH120" s="106" t="s">
        <v>74</v>
      </c>
    </row>
    <row r="121" spans="1:34" s="12" customFormat="1" ht="15" customHeight="1" x14ac:dyDescent="0.25">
      <c r="A121" s="94">
        <f t="shared" si="8"/>
        <v>98</v>
      </c>
      <c r="B121" s="95">
        <v>85121700</v>
      </c>
      <c r="C121" s="107" t="s">
        <v>336</v>
      </c>
      <c r="D121" s="95" t="s">
        <v>60</v>
      </c>
      <c r="E121" s="97">
        <v>270</v>
      </c>
      <c r="F121" s="96" t="s">
        <v>85</v>
      </c>
      <c r="G121" s="97" t="s">
        <v>62</v>
      </c>
      <c r="H121" s="108">
        <v>105000000</v>
      </c>
      <c r="I121" s="113">
        <v>105000000</v>
      </c>
      <c r="J121" s="97" t="s">
        <v>63</v>
      </c>
      <c r="K121" s="109" t="s">
        <v>64</v>
      </c>
      <c r="L121" s="98">
        <f t="shared" si="9"/>
        <v>0</v>
      </c>
      <c r="M121" s="110" t="s">
        <v>345</v>
      </c>
      <c r="N121" s="95" t="s">
        <v>92</v>
      </c>
      <c r="O121" s="97" t="s">
        <v>67</v>
      </c>
      <c r="P121" s="111" t="s">
        <v>64</v>
      </c>
      <c r="Q121" s="99" t="s">
        <v>331</v>
      </c>
      <c r="R121" s="100" t="s">
        <v>194</v>
      </c>
      <c r="S121" s="101">
        <v>100151186</v>
      </c>
      <c r="T121" s="14" t="s">
        <v>332</v>
      </c>
      <c r="U121" s="112" t="s">
        <v>122</v>
      </c>
      <c r="V121" s="14" t="s">
        <v>333</v>
      </c>
      <c r="W121" s="14" t="s">
        <v>334</v>
      </c>
      <c r="X121" s="102" t="s">
        <v>265</v>
      </c>
      <c r="Y121" s="14" t="s">
        <v>73</v>
      </c>
      <c r="Z121" s="103">
        <v>44929</v>
      </c>
      <c r="AA121" s="104">
        <v>44957</v>
      </c>
      <c r="AB121" s="104">
        <v>44971</v>
      </c>
      <c r="AC121" s="105">
        <f t="shared" si="11"/>
        <v>28</v>
      </c>
      <c r="AD121" s="105">
        <f t="shared" si="11"/>
        <v>14</v>
      </c>
      <c r="AE121" s="105">
        <f t="shared" si="10"/>
        <v>42</v>
      </c>
      <c r="AF121" s="121" t="s">
        <v>64</v>
      </c>
      <c r="AG121" s="121" t="s">
        <v>64</v>
      </c>
      <c r="AH121" s="106" t="s">
        <v>74</v>
      </c>
    </row>
    <row r="122" spans="1:34" s="12" customFormat="1" ht="15" customHeight="1" x14ac:dyDescent="0.25">
      <c r="A122" s="94">
        <f t="shared" si="8"/>
        <v>99</v>
      </c>
      <c r="B122" s="95">
        <v>85121700</v>
      </c>
      <c r="C122" s="107" t="s">
        <v>336</v>
      </c>
      <c r="D122" s="95" t="s">
        <v>60</v>
      </c>
      <c r="E122" s="97">
        <v>90</v>
      </c>
      <c r="F122" s="96" t="s">
        <v>61</v>
      </c>
      <c r="G122" s="97" t="s">
        <v>62</v>
      </c>
      <c r="H122" s="108">
        <v>20000000</v>
      </c>
      <c r="I122" s="113">
        <v>20000000</v>
      </c>
      <c r="J122" s="97" t="s">
        <v>63</v>
      </c>
      <c r="K122" s="109" t="s">
        <v>64</v>
      </c>
      <c r="L122" s="98">
        <f t="shared" si="9"/>
        <v>0</v>
      </c>
      <c r="M122" s="110" t="s">
        <v>346</v>
      </c>
      <c r="N122" s="95" t="s">
        <v>92</v>
      </c>
      <c r="O122" s="97" t="s">
        <v>67</v>
      </c>
      <c r="P122" s="111" t="s">
        <v>64</v>
      </c>
      <c r="Q122" s="99" t="s">
        <v>331</v>
      </c>
      <c r="R122" s="100" t="s">
        <v>194</v>
      </c>
      <c r="S122" s="101">
        <v>100151186</v>
      </c>
      <c r="T122" s="14" t="s">
        <v>332</v>
      </c>
      <c r="U122" s="112" t="s">
        <v>122</v>
      </c>
      <c r="V122" s="14" t="s">
        <v>333</v>
      </c>
      <c r="W122" s="14" t="s">
        <v>334</v>
      </c>
      <c r="X122" s="102" t="s">
        <v>265</v>
      </c>
      <c r="Y122" s="14" t="s">
        <v>73</v>
      </c>
      <c r="Z122" s="103">
        <v>44929</v>
      </c>
      <c r="AA122" s="104">
        <v>44950</v>
      </c>
      <c r="AB122" s="104">
        <v>45017</v>
      </c>
      <c r="AC122" s="105">
        <f t="shared" si="11"/>
        <v>21</v>
      </c>
      <c r="AD122" s="105">
        <f t="shared" si="11"/>
        <v>67</v>
      </c>
      <c r="AE122" s="105">
        <f t="shared" si="10"/>
        <v>88</v>
      </c>
      <c r="AF122" s="121" t="s">
        <v>64</v>
      </c>
      <c r="AG122" s="121" t="s">
        <v>64</v>
      </c>
      <c r="AH122" s="106" t="s">
        <v>74</v>
      </c>
    </row>
    <row r="123" spans="1:34" s="12" customFormat="1" ht="15" customHeight="1" x14ac:dyDescent="0.25">
      <c r="A123" s="94">
        <f t="shared" si="8"/>
        <v>100</v>
      </c>
      <c r="B123" s="95" t="s">
        <v>347</v>
      </c>
      <c r="C123" s="107" t="s">
        <v>348</v>
      </c>
      <c r="D123" s="95" t="s">
        <v>116</v>
      </c>
      <c r="E123" s="97">
        <v>730</v>
      </c>
      <c r="F123" s="96" t="s">
        <v>61</v>
      </c>
      <c r="G123" s="97" t="s">
        <v>62</v>
      </c>
      <c r="H123" s="108">
        <v>392000000</v>
      </c>
      <c r="I123" s="113">
        <v>392000000</v>
      </c>
      <c r="J123" s="97" t="s">
        <v>63</v>
      </c>
      <c r="K123" s="109" t="s">
        <v>64</v>
      </c>
      <c r="L123" s="98">
        <f t="shared" si="9"/>
        <v>0</v>
      </c>
      <c r="M123" s="110" t="s">
        <v>349</v>
      </c>
      <c r="N123" s="95" t="s">
        <v>87</v>
      </c>
      <c r="O123" s="97" t="s">
        <v>96</v>
      </c>
      <c r="P123" s="111" t="s">
        <v>97</v>
      </c>
      <c r="Q123" s="99" t="s">
        <v>350</v>
      </c>
      <c r="R123" s="100" t="s">
        <v>351</v>
      </c>
      <c r="S123" s="101">
        <v>100211172</v>
      </c>
      <c r="T123" s="14" t="s">
        <v>352</v>
      </c>
      <c r="U123" s="112" t="s">
        <v>122</v>
      </c>
      <c r="V123" s="122" t="s">
        <v>353</v>
      </c>
      <c r="W123" s="14">
        <v>7428973</v>
      </c>
      <c r="X123" s="102" t="s">
        <v>72</v>
      </c>
      <c r="Y123" s="14" t="s">
        <v>73</v>
      </c>
      <c r="Z123" s="103">
        <v>45122</v>
      </c>
      <c r="AA123" s="104">
        <v>45143</v>
      </c>
      <c r="AB123" s="104">
        <v>45150</v>
      </c>
      <c r="AC123" s="105">
        <f t="shared" ref="AC123:AD140" si="12">+AA123-Z123</f>
        <v>21</v>
      </c>
      <c r="AD123" s="105">
        <f t="shared" si="12"/>
        <v>7</v>
      </c>
      <c r="AE123" s="105">
        <f t="shared" si="10"/>
        <v>28</v>
      </c>
      <c r="AF123" s="121" t="s">
        <v>354</v>
      </c>
      <c r="AG123" s="121" t="s">
        <v>355</v>
      </c>
      <c r="AH123" s="106" t="s">
        <v>74</v>
      </c>
    </row>
    <row r="124" spans="1:34" s="12" customFormat="1" ht="15" customHeight="1" x14ac:dyDescent="0.25">
      <c r="A124" s="94">
        <f t="shared" si="8"/>
        <v>101</v>
      </c>
      <c r="B124" s="95" t="s">
        <v>356</v>
      </c>
      <c r="C124" s="107" t="s">
        <v>357</v>
      </c>
      <c r="D124" s="95" t="s">
        <v>84</v>
      </c>
      <c r="E124" s="97">
        <v>275</v>
      </c>
      <c r="F124" s="96" t="s">
        <v>61</v>
      </c>
      <c r="G124" s="97" t="s">
        <v>62</v>
      </c>
      <c r="H124" s="108">
        <v>129398502.75</v>
      </c>
      <c r="I124" s="108">
        <v>129398502.75</v>
      </c>
      <c r="J124" s="97" t="s">
        <v>63</v>
      </c>
      <c r="K124" s="109" t="s">
        <v>64</v>
      </c>
      <c r="L124" s="98">
        <f t="shared" si="9"/>
        <v>0</v>
      </c>
      <c r="M124" s="110" t="s">
        <v>358</v>
      </c>
      <c r="N124" s="95" t="s">
        <v>87</v>
      </c>
      <c r="O124" s="97" t="s">
        <v>96</v>
      </c>
      <c r="P124" s="111" t="s">
        <v>97</v>
      </c>
      <c r="Q124" s="99" t="s">
        <v>359</v>
      </c>
      <c r="R124" s="100" t="s">
        <v>351</v>
      </c>
      <c r="S124" s="101">
        <v>100211173</v>
      </c>
      <c r="T124" s="14" t="s">
        <v>360</v>
      </c>
      <c r="U124" s="112" t="s">
        <v>122</v>
      </c>
      <c r="V124" s="122" t="s">
        <v>361</v>
      </c>
      <c r="W124" s="14">
        <v>6079800</v>
      </c>
      <c r="X124" s="102" t="s">
        <v>72</v>
      </c>
      <c r="Y124" s="14" t="s">
        <v>73</v>
      </c>
      <c r="Z124" s="103">
        <v>44986</v>
      </c>
      <c r="AA124" s="104">
        <v>45007</v>
      </c>
      <c r="AB124" s="104">
        <v>45014</v>
      </c>
      <c r="AC124" s="105">
        <f t="shared" si="12"/>
        <v>21</v>
      </c>
      <c r="AD124" s="105">
        <f t="shared" si="12"/>
        <v>7</v>
      </c>
      <c r="AE124" s="105">
        <f t="shared" si="10"/>
        <v>28</v>
      </c>
      <c r="AF124" s="121" t="s">
        <v>354</v>
      </c>
      <c r="AG124" s="121" t="s">
        <v>362</v>
      </c>
      <c r="AH124" s="106" t="s">
        <v>363</v>
      </c>
    </row>
    <row r="125" spans="1:34" s="12" customFormat="1" ht="15" customHeight="1" x14ac:dyDescent="0.25">
      <c r="A125" s="94">
        <f t="shared" si="8"/>
        <v>102</v>
      </c>
      <c r="B125" s="95" t="s">
        <v>364</v>
      </c>
      <c r="C125" s="107" t="s">
        <v>365</v>
      </c>
      <c r="D125" s="95" t="s">
        <v>84</v>
      </c>
      <c r="E125" s="97">
        <v>306</v>
      </c>
      <c r="F125" s="96" t="s">
        <v>61</v>
      </c>
      <c r="G125" s="97" t="s">
        <v>62</v>
      </c>
      <c r="H125" s="108">
        <v>1677008426.25</v>
      </c>
      <c r="I125" s="108">
        <v>1677008426.25</v>
      </c>
      <c r="J125" s="97" t="s">
        <v>63</v>
      </c>
      <c r="K125" s="109" t="s">
        <v>64</v>
      </c>
      <c r="L125" s="98">
        <f t="shared" si="9"/>
        <v>0</v>
      </c>
      <c r="M125" s="110" t="s">
        <v>366</v>
      </c>
      <c r="N125" s="95" t="s">
        <v>87</v>
      </c>
      <c r="O125" s="97" t="s">
        <v>96</v>
      </c>
      <c r="P125" s="111" t="s">
        <v>97</v>
      </c>
      <c r="Q125" s="99" t="s">
        <v>359</v>
      </c>
      <c r="R125" s="100" t="s">
        <v>351</v>
      </c>
      <c r="S125" s="101">
        <v>100211173</v>
      </c>
      <c r="T125" s="14" t="s">
        <v>360</v>
      </c>
      <c r="U125" s="112" t="s">
        <v>122</v>
      </c>
      <c r="V125" s="122" t="s">
        <v>361</v>
      </c>
      <c r="W125" s="14">
        <v>6079800</v>
      </c>
      <c r="X125" s="102" t="s">
        <v>72</v>
      </c>
      <c r="Y125" s="14" t="s">
        <v>73</v>
      </c>
      <c r="Z125" s="103">
        <v>44986</v>
      </c>
      <c r="AA125" s="104">
        <v>45007</v>
      </c>
      <c r="AB125" s="104">
        <v>45014</v>
      </c>
      <c r="AC125" s="105">
        <f t="shared" si="12"/>
        <v>21</v>
      </c>
      <c r="AD125" s="105">
        <f t="shared" si="12"/>
        <v>7</v>
      </c>
      <c r="AE125" s="105">
        <f t="shared" si="10"/>
        <v>28</v>
      </c>
      <c r="AF125" s="121" t="s">
        <v>354</v>
      </c>
      <c r="AG125" s="121" t="s">
        <v>362</v>
      </c>
      <c r="AH125" s="106" t="s">
        <v>363</v>
      </c>
    </row>
    <row r="126" spans="1:34" s="12" customFormat="1" ht="15" customHeight="1" x14ac:dyDescent="0.25">
      <c r="A126" s="94">
        <f t="shared" si="8"/>
        <v>103</v>
      </c>
      <c r="B126" s="95">
        <v>80101507</v>
      </c>
      <c r="C126" s="107" t="s">
        <v>367</v>
      </c>
      <c r="D126" s="120" t="s">
        <v>60</v>
      </c>
      <c r="E126" s="97">
        <v>330</v>
      </c>
      <c r="F126" s="96" t="s">
        <v>61</v>
      </c>
      <c r="G126" s="97" t="s">
        <v>62</v>
      </c>
      <c r="H126" s="108">
        <v>242000000</v>
      </c>
      <c r="I126" s="108">
        <v>242000000</v>
      </c>
      <c r="J126" s="97" t="s">
        <v>63</v>
      </c>
      <c r="K126" s="109" t="s">
        <v>64</v>
      </c>
      <c r="L126" s="98">
        <f t="shared" si="9"/>
        <v>0</v>
      </c>
      <c r="M126" s="110" t="s">
        <v>368</v>
      </c>
      <c r="N126" s="95" t="s">
        <v>66</v>
      </c>
      <c r="O126" s="97" t="s">
        <v>96</v>
      </c>
      <c r="P126" s="111" t="s">
        <v>369</v>
      </c>
      <c r="Q126" s="99" t="s">
        <v>370</v>
      </c>
      <c r="R126" s="100" t="s">
        <v>371</v>
      </c>
      <c r="S126" s="101">
        <v>100153157</v>
      </c>
      <c r="T126" s="14" t="s">
        <v>372</v>
      </c>
      <c r="U126" s="112" t="s">
        <v>122</v>
      </c>
      <c r="V126" s="122" t="s">
        <v>373</v>
      </c>
      <c r="W126" s="14" t="s">
        <v>374</v>
      </c>
      <c r="X126" s="102" t="s">
        <v>72</v>
      </c>
      <c r="Y126" s="14" t="s">
        <v>76</v>
      </c>
      <c r="Z126" s="123">
        <v>44930</v>
      </c>
      <c r="AA126" s="124">
        <v>44942</v>
      </c>
      <c r="AB126" s="124">
        <v>44958</v>
      </c>
      <c r="AC126" s="105">
        <f t="shared" si="12"/>
        <v>12</v>
      </c>
      <c r="AD126" s="105">
        <f t="shared" si="12"/>
        <v>16</v>
      </c>
      <c r="AE126" s="105">
        <f t="shared" si="10"/>
        <v>28</v>
      </c>
      <c r="AF126" s="121" t="s">
        <v>64</v>
      </c>
      <c r="AG126" s="121" t="s">
        <v>64</v>
      </c>
      <c r="AH126" s="106" t="s">
        <v>74</v>
      </c>
    </row>
    <row r="127" spans="1:34" s="12" customFormat="1" ht="15" customHeight="1" x14ac:dyDescent="0.25">
      <c r="A127" s="94">
        <f t="shared" si="8"/>
        <v>104</v>
      </c>
      <c r="B127" s="95">
        <v>80101507</v>
      </c>
      <c r="C127" s="107" t="s">
        <v>367</v>
      </c>
      <c r="D127" s="120" t="s">
        <v>60</v>
      </c>
      <c r="E127" s="97">
        <v>120</v>
      </c>
      <c r="F127" s="96" t="s">
        <v>61</v>
      </c>
      <c r="G127" s="97" t="s">
        <v>62</v>
      </c>
      <c r="H127" s="108">
        <v>48000000</v>
      </c>
      <c r="I127" s="108">
        <v>48000000</v>
      </c>
      <c r="J127" s="97" t="s">
        <v>63</v>
      </c>
      <c r="K127" s="109" t="s">
        <v>64</v>
      </c>
      <c r="L127" s="98">
        <f t="shared" si="9"/>
        <v>0</v>
      </c>
      <c r="M127" s="110" t="s">
        <v>375</v>
      </c>
      <c r="N127" s="95" t="s">
        <v>66</v>
      </c>
      <c r="O127" s="97" t="s">
        <v>96</v>
      </c>
      <c r="P127" s="111" t="s">
        <v>369</v>
      </c>
      <c r="Q127" s="99" t="s">
        <v>370</v>
      </c>
      <c r="R127" s="100" t="s">
        <v>371</v>
      </c>
      <c r="S127" s="101">
        <v>100153157</v>
      </c>
      <c r="T127" s="14" t="s">
        <v>372</v>
      </c>
      <c r="U127" s="112" t="s">
        <v>122</v>
      </c>
      <c r="V127" s="14" t="s">
        <v>373</v>
      </c>
      <c r="W127" s="14" t="s">
        <v>374</v>
      </c>
      <c r="X127" s="102" t="s">
        <v>72</v>
      </c>
      <c r="Y127" s="14" t="s">
        <v>76</v>
      </c>
      <c r="Z127" s="123">
        <v>44930</v>
      </c>
      <c r="AA127" s="124">
        <v>44942</v>
      </c>
      <c r="AB127" s="124">
        <v>44958</v>
      </c>
      <c r="AC127" s="105">
        <f t="shared" si="12"/>
        <v>12</v>
      </c>
      <c r="AD127" s="105">
        <f t="shared" si="12"/>
        <v>16</v>
      </c>
      <c r="AE127" s="105">
        <f t="shared" si="10"/>
        <v>28</v>
      </c>
      <c r="AF127" s="121" t="s">
        <v>64</v>
      </c>
      <c r="AG127" s="121" t="s">
        <v>64</v>
      </c>
      <c r="AH127" s="106" t="s">
        <v>74</v>
      </c>
    </row>
    <row r="128" spans="1:34" s="12" customFormat="1" ht="15" customHeight="1" x14ac:dyDescent="0.25">
      <c r="A128" s="94">
        <f t="shared" si="8"/>
        <v>105</v>
      </c>
      <c r="B128" s="95">
        <v>80101507</v>
      </c>
      <c r="C128" s="107" t="s">
        <v>367</v>
      </c>
      <c r="D128" s="120" t="s">
        <v>60</v>
      </c>
      <c r="E128" s="97">
        <v>120</v>
      </c>
      <c r="F128" s="96" t="s">
        <v>61</v>
      </c>
      <c r="G128" s="97" t="s">
        <v>62</v>
      </c>
      <c r="H128" s="108">
        <v>48000000</v>
      </c>
      <c r="I128" s="108">
        <v>48000000</v>
      </c>
      <c r="J128" s="97" t="s">
        <v>63</v>
      </c>
      <c r="K128" s="109" t="s">
        <v>64</v>
      </c>
      <c r="L128" s="98">
        <f t="shared" si="9"/>
        <v>0</v>
      </c>
      <c r="M128" s="110" t="s">
        <v>376</v>
      </c>
      <c r="N128" s="95" t="s">
        <v>66</v>
      </c>
      <c r="O128" s="97" t="s">
        <v>96</v>
      </c>
      <c r="P128" s="111" t="s">
        <v>369</v>
      </c>
      <c r="Q128" s="99" t="s">
        <v>370</v>
      </c>
      <c r="R128" s="100" t="s">
        <v>371</v>
      </c>
      <c r="S128" s="101">
        <v>100153157</v>
      </c>
      <c r="T128" s="14" t="s">
        <v>372</v>
      </c>
      <c r="U128" s="112" t="s">
        <v>122</v>
      </c>
      <c r="V128" s="14" t="s">
        <v>373</v>
      </c>
      <c r="W128" s="14" t="s">
        <v>374</v>
      </c>
      <c r="X128" s="102" t="s">
        <v>72</v>
      </c>
      <c r="Y128" s="14" t="s">
        <v>76</v>
      </c>
      <c r="Z128" s="123">
        <v>44930</v>
      </c>
      <c r="AA128" s="124">
        <v>44942</v>
      </c>
      <c r="AB128" s="124">
        <v>44958</v>
      </c>
      <c r="AC128" s="105">
        <f t="shared" si="12"/>
        <v>12</v>
      </c>
      <c r="AD128" s="105">
        <f t="shared" si="12"/>
        <v>16</v>
      </c>
      <c r="AE128" s="105">
        <f t="shared" si="10"/>
        <v>28</v>
      </c>
      <c r="AF128" s="121" t="s">
        <v>64</v>
      </c>
      <c r="AG128" s="121" t="s">
        <v>64</v>
      </c>
      <c r="AH128" s="106" t="s">
        <v>74</v>
      </c>
    </row>
    <row r="129" spans="1:34" s="12" customFormat="1" ht="15" customHeight="1" x14ac:dyDescent="0.25">
      <c r="A129" s="94">
        <f t="shared" si="8"/>
        <v>106</v>
      </c>
      <c r="B129" s="95">
        <v>83111507</v>
      </c>
      <c r="C129" s="107" t="s">
        <v>377</v>
      </c>
      <c r="D129" s="120" t="s">
        <v>1175</v>
      </c>
      <c r="E129" s="97">
        <v>365</v>
      </c>
      <c r="F129" s="96" t="s">
        <v>90</v>
      </c>
      <c r="G129" s="97" t="s">
        <v>62</v>
      </c>
      <c r="H129" s="108">
        <v>41557113294</v>
      </c>
      <c r="I129" s="113">
        <v>23045020000</v>
      </c>
      <c r="J129" s="97" t="s">
        <v>190</v>
      </c>
      <c r="K129" s="109" t="s">
        <v>191</v>
      </c>
      <c r="L129" s="98">
        <f t="shared" si="9"/>
        <v>18512093294</v>
      </c>
      <c r="M129" s="110" t="s">
        <v>378</v>
      </c>
      <c r="N129" s="95" t="s">
        <v>92</v>
      </c>
      <c r="O129" s="97" t="s">
        <v>67</v>
      </c>
      <c r="P129" s="111" t="s">
        <v>64</v>
      </c>
      <c r="Q129" s="125" t="s">
        <v>379</v>
      </c>
      <c r="R129" s="100" t="s">
        <v>371</v>
      </c>
      <c r="S129" s="101">
        <v>100153162</v>
      </c>
      <c r="T129" s="14" t="s">
        <v>380</v>
      </c>
      <c r="U129" s="112" t="s">
        <v>122</v>
      </c>
      <c r="V129" s="14" t="s">
        <v>381</v>
      </c>
      <c r="W129" s="14">
        <v>3103158107</v>
      </c>
      <c r="X129" s="102" t="s">
        <v>72</v>
      </c>
      <c r="Y129" s="14" t="s">
        <v>73</v>
      </c>
      <c r="Z129" s="103">
        <v>44866</v>
      </c>
      <c r="AA129" s="104">
        <v>44901</v>
      </c>
      <c r="AB129" s="104">
        <v>44957</v>
      </c>
      <c r="AC129" s="105">
        <f t="shared" si="12"/>
        <v>35</v>
      </c>
      <c r="AD129" s="105">
        <f t="shared" si="12"/>
        <v>56</v>
      </c>
      <c r="AE129" s="105">
        <f t="shared" si="10"/>
        <v>91</v>
      </c>
      <c r="AF129" s="121" t="s">
        <v>64</v>
      </c>
      <c r="AG129" s="121" t="s">
        <v>64</v>
      </c>
      <c r="AH129" s="106" t="s">
        <v>74</v>
      </c>
    </row>
    <row r="130" spans="1:34" s="12" customFormat="1" ht="15" customHeight="1" x14ac:dyDescent="0.25">
      <c r="A130" s="94">
        <f t="shared" si="8"/>
        <v>107</v>
      </c>
      <c r="B130" s="95">
        <v>80161507</v>
      </c>
      <c r="C130" s="107" t="s">
        <v>382</v>
      </c>
      <c r="D130" s="95" t="s">
        <v>148</v>
      </c>
      <c r="E130" s="97">
        <v>150</v>
      </c>
      <c r="F130" s="96" t="s">
        <v>61</v>
      </c>
      <c r="G130" s="97" t="s">
        <v>62</v>
      </c>
      <c r="H130" s="108">
        <v>50000000</v>
      </c>
      <c r="I130" s="113">
        <v>50000000</v>
      </c>
      <c r="J130" s="97" t="s">
        <v>63</v>
      </c>
      <c r="K130" s="109" t="s">
        <v>64</v>
      </c>
      <c r="L130" s="98">
        <f t="shared" si="9"/>
        <v>0</v>
      </c>
      <c r="M130" s="110" t="s">
        <v>383</v>
      </c>
      <c r="N130" s="95" t="s">
        <v>92</v>
      </c>
      <c r="O130" s="97" t="s">
        <v>67</v>
      </c>
      <c r="P130" s="111" t="s">
        <v>64</v>
      </c>
      <c r="Q130" s="125" t="s">
        <v>379</v>
      </c>
      <c r="R130" s="100" t="s">
        <v>371</v>
      </c>
      <c r="S130" s="101">
        <v>100153162</v>
      </c>
      <c r="T130" s="14" t="s">
        <v>380</v>
      </c>
      <c r="U130" s="112" t="s">
        <v>122</v>
      </c>
      <c r="V130" s="14" t="s">
        <v>381</v>
      </c>
      <c r="W130" s="14">
        <v>3103158108</v>
      </c>
      <c r="X130" s="102" t="s">
        <v>72</v>
      </c>
      <c r="Y130" s="14" t="s">
        <v>124</v>
      </c>
      <c r="Z130" s="103">
        <v>45076</v>
      </c>
      <c r="AA130" s="104">
        <v>45097</v>
      </c>
      <c r="AB130" s="104">
        <v>45170</v>
      </c>
      <c r="AC130" s="105">
        <f t="shared" si="12"/>
        <v>21</v>
      </c>
      <c r="AD130" s="105">
        <f t="shared" si="12"/>
        <v>73</v>
      </c>
      <c r="AE130" s="105">
        <f t="shared" si="10"/>
        <v>94</v>
      </c>
      <c r="AF130" s="121" t="s">
        <v>64</v>
      </c>
      <c r="AG130" s="121" t="s">
        <v>64</v>
      </c>
      <c r="AH130" s="106" t="s">
        <v>74</v>
      </c>
    </row>
    <row r="131" spans="1:34" s="12" customFormat="1" ht="15" customHeight="1" x14ac:dyDescent="0.25">
      <c r="A131" s="94">
        <f t="shared" si="8"/>
        <v>108</v>
      </c>
      <c r="B131" s="95">
        <v>80121700</v>
      </c>
      <c r="C131" s="107" t="s">
        <v>384</v>
      </c>
      <c r="D131" s="120" t="s">
        <v>1175</v>
      </c>
      <c r="E131" s="97">
        <v>350</v>
      </c>
      <c r="F131" s="96" t="s">
        <v>61</v>
      </c>
      <c r="G131" s="97" t="s">
        <v>62</v>
      </c>
      <c r="H131" s="108">
        <v>100000000</v>
      </c>
      <c r="I131" s="113">
        <v>100000000</v>
      </c>
      <c r="J131" s="97" t="s">
        <v>63</v>
      </c>
      <c r="K131" s="109" t="s">
        <v>64</v>
      </c>
      <c r="L131" s="98">
        <f t="shared" si="9"/>
        <v>0</v>
      </c>
      <c r="M131" s="110" t="s">
        <v>385</v>
      </c>
      <c r="N131" s="95" t="s">
        <v>66</v>
      </c>
      <c r="O131" s="97" t="s">
        <v>67</v>
      </c>
      <c r="P131" s="111" t="s">
        <v>64</v>
      </c>
      <c r="Q131" s="99" t="s">
        <v>386</v>
      </c>
      <c r="R131" s="100" t="s">
        <v>387</v>
      </c>
      <c r="S131" s="101">
        <v>100208194</v>
      </c>
      <c r="T131" s="14" t="s">
        <v>388</v>
      </c>
      <c r="U131" s="112" t="s">
        <v>196</v>
      </c>
      <c r="V131" s="14" t="s">
        <v>389</v>
      </c>
      <c r="W131" s="14" t="s">
        <v>390</v>
      </c>
      <c r="X131" s="102" t="s">
        <v>72</v>
      </c>
      <c r="Y131" s="14" t="s">
        <v>73</v>
      </c>
      <c r="Z131" s="103">
        <v>44903</v>
      </c>
      <c r="AA131" s="104">
        <v>44924</v>
      </c>
      <c r="AB131" s="104">
        <v>44932</v>
      </c>
      <c r="AC131" s="105">
        <f t="shared" si="12"/>
        <v>21</v>
      </c>
      <c r="AD131" s="105">
        <f t="shared" si="12"/>
        <v>8</v>
      </c>
      <c r="AE131" s="105">
        <f t="shared" si="10"/>
        <v>29</v>
      </c>
      <c r="AF131" s="121" t="s">
        <v>64</v>
      </c>
      <c r="AG131" s="121" t="s">
        <v>64</v>
      </c>
      <c r="AH131" s="106" t="s">
        <v>74</v>
      </c>
    </row>
    <row r="132" spans="1:34" s="12" customFormat="1" ht="15" customHeight="1" x14ac:dyDescent="0.25">
      <c r="A132" s="94">
        <f t="shared" si="8"/>
        <v>109</v>
      </c>
      <c r="B132" s="95">
        <v>80121700</v>
      </c>
      <c r="C132" s="107" t="s">
        <v>384</v>
      </c>
      <c r="D132" s="120" t="s">
        <v>1175</v>
      </c>
      <c r="E132" s="97">
        <v>350</v>
      </c>
      <c r="F132" s="96" t="s">
        <v>61</v>
      </c>
      <c r="G132" s="97" t="s">
        <v>62</v>
      </c>
      <c r="H132" s="108">
        <v>90000000</v>
      </c>
      <c r="I132" s="113">
        <v>90000000</v>
      </c>
      <c r="J132" s="97" t="s">
        <v>63</v>
      </c>
      <c r="K132" s="109" t="s">
        <v>64</v>
      </c>
      <c r="L132" s="98">
        <f t="shared" si="9"/>
        <v>0</v>
      </c>
      <c r="M132" s="110" t="s">
        <v>385</v>
      </c>
      <c r="N132" s="95" t="s">
        <v>66</v>
      </c>
      <c r="O132" s="97" t="s">
        <v>67</v>
      </c>
      <c r="P132" s="111" t="s">
        <v>64</v>
      </c>
      <c r="Q132" s="99" t="s">
        <v>386</v>
      </c>
      <c r="R132" s="100" t="s">
        <v>387</v>
      </c>
      <c r="S132" s="101">
        <v>100208194</v>
      </c>
      <c r="T132" s="14" t="s">
        <v>388</v>
      </c>
      <c r="U132" s="112" t="s">
        <v>196</v>
      </c>
      <c r="V132" s="14" t="s">
        <v>389</v>
      </c>
      <c r="W132" s="14" t="s">
        <v>391</v>
      </c>
      <c r="X132" s="102" t="s">
        <v>72</v>
      </c>
      <c r="Y132" s="14" t="s">
        <v>73</v>
      </c>
      <c r="Z132" s="103">
        <v>44903</v>
      </c>
      <c r="AA132" s="104">
        <v>44924</v>
      </c>
      <c r="AB132" s="104">
        <v>44932</v>
      </c>
      <c r="AC132" s="105">
        <f t="shared" si="12"/>
        <v>21</v>
      </c>
      <c r="AD132" s="105">
        <f t="shared" si="12"/>
        <v>8</v>
      </c>
      <c r="AE132" s="105">
        <f t="shared" si="10"/>
        <v>29</v>
      </c>
      <c r="AF132" s="121" t="s">
        <v>64</v>
      </c>
      <c r="AG132" s="121" t="s">
        <v>64</v>
      </c>
      <c r="AH132" s="106" t="s">
        <v>74</v>
      </c>
    </row>
    <row r="133" spans="1:34" s="12" customFormat="1" ht="15" customHeight="1" x14ac:dyDescent="0.25">
      <c r="A133" s="94">
        <f t="shared" si="8"/>
        <v>110</v>
      </c>
      <c r="B133" s="95">
        <v>80121700</v>
      </c>
      <c r="C133" s="107" t="s">
        <v>384</v>
      </c>
      <c r="D133" s="120" t="s">
        <v>1175</v>
      </c>
      <c r="E133" s="97">
        <v>350</v>
      </c>
      <c r="F133" s="96" t="s">
        <v>61</v>
      </c>
      <c r="G133" s="97" t="s">
        <v>62</v>
      </c>
      <c r="H133" s="108">
        <v>90000000</v>
      </c>
      <c r="I133" s="113">
        <v>90000000</v>
      </c>
      <c r="J133" s="97" t="s">
        <v>63</v>
      </c>
      <c r="K133" s="109" t="s">
        <v>64</v>
      </c>
      <c r="L133" s="98">
        <f t="shared" si="9"/>
        <v>0</v>
      </c>
      <c r="M133" s="110" t="s">
        <v>385</v>
      </c>
      <c r="N133" s="95" t="s">
        <v>66</v>
      </c>
      <c r="O133" s="97" t="s">
        <v>67</v>
      </c>
      <c r="P133" s="111" t="s">
        <v>64</v>
      </c>
      <c r="Q133" s="99" t="s">
        <v>386</v>
      </c>
      <c r="R133" s="100" t="s">
        <v>387</v>
      </c>
      <c r="S133" s="101">
        <v>100208194</v>
      </c>
      <c r="T133" s="14" t="s">
        <v>388</v>
      </c>
      <c r="U133" s="112" t="s">
        <v>196</v>
      </c>
      <c r="V133" s="14" t="s">
        <v>389</v>
      </c>
      <c r="W133" s="14" t="s">
        <v>392</v>
      </c>
      <c r="X133" s="102" t="s">
        <v>72</v>
      </c>
      <c r="Y133" s="14" t="s">
        <v>73</v>
      </c>
      <c r="Z133" s="103">
        <v>44903</v>
      </c>
      <c r="AA133" s="104">
        <v>44924</v>
      </c>
      <c r="AB133" s="104">
        <v>44932</v>
      </c>
      <c r="AC133" s="105">
        <f t="shared" si="12"/>
        <v>21</v>
      </c>
      <c r="AD133" s="105">
        <f t="shared" si="12"/>
        <v>8</v>
      </c>
      <c r="AE133" s="105">
        <f t="shared" si="10"/>
        <v>29</v>
      </c>
      <c r="AF133" s="121" t="s">
        <v>64</v>
      </c>
      <c r="AG133" s="121" t="s">
        <v>64</v>
      </c>
      <c r="AH133" s="106" t="s">
        <v>74</v>
      </c>
    </row>
    <row r="134" spans="1:34" s="12" customFormat="1" ht="15" customHeight="1" x14ac:dyDescent="0.25">
      <c r="A134" s="94">
        <f t="shared" si="8"/>
        <v>111</v>
      </c>
      <c r="B134" s="95">
        <v>80121700</v>
      </c>
      <c r="C134" s="107" t="s">
        <v>384</v>
      </c>
      <c r="D134" s="120" t="s">
        <v>1175</v>
      </c>
      <c r="E134" s="97">
        <v>350</v>
      </c>
      <c r="F134" s="96" t="s">
        <v>61</v>
      </c>
      <c r="G134" s="97" t="s">
        <v>62</v>
      </c>
      <c r="H134" s="108">
        <v>90000000</v>
      </c>
      <c r="I134" s="113">
        <v>90000000</v>
      </c>
      <c r="J134" s="97" t="s">
        <v>63</v>
      </c>
      <c r="K134" s="109" t="s">
        <v>64</v>
      </c>
      <c r="L134" s="98">
        <f t="shared" si="9"/>
        <v>0</v>
      </c>
      <c r="M134" s="110" t="s">
        <v>385</v>
      </c>
      <c r="N134" s="95" t="s">
        <v>66</v>
      </c>
      <c r="O134" s="97" t="s">
        <v>67</v>
      </c>
      <c r="P134" s="111" t="s">
        <v>64</v>
      </c>
      <c r="Q134" s="99" t="s">
        <v>386</v>
      </c>
      <c r="R134" s="100" t="s">
        <v>387</v>
      </c>
      <c r="S134" s="101">
        <v>100208194</v>
      </c>
      <c r="T134" s="14" t="s">
        <v>388</v>
      </c>
      <c r="U134" s="112" t="s">
        <v>196</v>
      </c>
      <c r="V134" s="14" t="s">
        <v>389</v>
      </c>
      <c r="W134" s="14" t="s">
        <v>393</v>
      </c>
      <c r="X134" s="102" t="s">
        <v>72</v>
      </c>
      <c r="Y134" s="14" t="s">
        <v>73</v>
      </c>
      <c r="Z134" s="103">
        <v>44903</v>
      </c>
      <c r="AA134" s="104">
        <v>44924</v>
      </c>
      <c r="AB134" s="104">
        <v>44932</v>
      </c>
      <c r="AC134" s="105">
        <f t="shared" si="12"/>
        <v>21</v>
      </c>
      <c r="AD134" s="105">
        <f t="shared" si="12"/>
        <v>8</v>
      </c>
      <c r="AE134" s="105">
        <f t="shared" si="10"/>
        <v>29</v>
      </c>
      <c r="AF134" s="121" t="s">
        <v>64</v>
      </c>
      <c r="AG134" s="121" t="s">
        <v>64</v>
      </c>
      <c r="AH134" s="106" t="s">
        <v>74</v>
      </c>
    </row>
    <row r="135" spans="1:34" s="12" customFormat="1" ht="15" customHeight="1" x14ac:dyDescent="0.25">
      <c r="A135" s="94">
        <f t="shared" si="8"/>
        <v>112</v>
      </c>
      <c r="B135" s="95">
        <v>80121700</v>
      </c>
      <c r="C135" s="107" t="s">
        <v>384</v>
      </c>
      <c r="D135" s="120" t="s">
        <v>1175</v>
      </c>
      <c r="E135" s="97">
        <v>350</v>
      </c>
      <c r="F135" s="96" t="s">
        <v>61</v>
      </c>
      <c r="G135" s="97" t="s">
        <v>62</v>
      </c>
      <c r="H135" s="108">
        <v>90000000</v>
      </c>
      <c r="I135" s="113">
        <v>90000000</v>
      </c>
      <c r="J135" s="97" t="s">
        <v>63</v>
      </c>
      <c r="K135" s="109" t="s">
        <v>64</v>
      </c>
      <c r="L135" s="98">
        <f t="shared" si="9"/>
        <v>0</v>
      </c>
      <c r="M135" s="110" t="s">
        <v>385</v>
      </c>
      <c r="N135" s="95" t="s">
        <v>66</v>
      </c>
      <c r="O135" s="97" t="s">
        <v>67</v>
      </c>
      <c r="P135" s="111" t="s">
        <v>64</v>
      </c>
      <c r="Q135" s="99" t="s">
        <v>386</v>
      </c>
      <c r="R135" s="100" t="s">
        <v>387</v>
      </c>
      <c r="S135" s="101">
        <v>100208194</v>
      </c>
      <c r="T135" s="14" t="s">
        <v>388</v>
      </c>
      <c r="U135" s="112" t="s">
        <v>196</v>
      </c>
      <c r="V135" s="14" t="s">
        <v>389</v>
      </c>
      <c r="W135" s="14" t="s">
        <v>394</v>
      </c>
      <c r="X135" s="102" t="s">
        <v>72</v>
      </c>
      <c r="Y135" s="14" t="s">
        <v>73</v>
      </c>
      <c r="Z135" s="103">
        <v>44903</v>
      </c>
      <c r="AA135" s="104">
        <v>44924</v>
      </c>
      <c r="AB135" s="104">
        <v>44932</v>
      </c>
      <c r="AC135" s="105">
        <f t="shared" si="12"/>
        <v>21</v>
      </c>
      <c r="AD135" s="105">
        <f t="shared" si="12"/>
        <v>8</v>
      </c>
      <c r="AE135" s="105">
        <f t="shared" si="10"/>
        <v>29</v>
      </c>
      <c r="AF135" s="121" t="s">
        <v>64</v>
      </c>
      <c r="AG135" s="121" t="s">
        <v>64</v>
      </c>
      <c r="AH135" s="106" t="s">
        <v>74</v>
      </c>
    </row>
    <row r="136" spans="1:34" s="12" customFormat="1" ht="15" customHeight="1" x14ac:dyDescent="0.25">
      <c r="A136" s="94">
        <f t="shared" si="8"/>
        <v>113</v>
      </c>
      <c r="B136" s="95">
        <v>81112214</v>
      </c>
      <c r="C136" s="107" t="s">
        <v>395</v>
      </c>
      <c r="D136" s="95" t="s">
        <v>60</v>
      </c>
      <c r="E136" s="97">
        <v>365</v>
      </c>
      <c r="F136" s="96" t="s">
        <v>61</v>
      </c>
      <c r="G136" s="97" t="s">
        <v>62</v>
      </c>
      <c r="H136" s="108">
        <v>77000000</v>
      </c>
      <c r="I136" s="113">
        <v>77000000</v>
      </c>
      <c r="J136" s="97" t="s">
        <v>63</v>
      </c>
      <c r="K136" s="109" t="s">
        <v>64</v>
      </c>
      <c r="L136" s="98">
        <f t="shared" si="9"/>
        <v>0</v>
      </c>
      <c r="M136" s="110" t="s">
        <v>396</v>
      </c>
      <c r="N136" s="95" t="s">
        <v>92</v>
      </c>
      <c r="O136" s="97" t="s">
        <v>67</v>
      </c>
      <c r="P136" s="111" t="s">
        <v>64</v>
      </c>
      <c r="Q136" s="99" t="s">
        <v>397</v>
      </c>
      <c r="R136" s="100" t="s">
        <v>387</v>
      </c>
      <c r="S136" s="101">
        <v>100202208</v>
      </c>
      <c r="T136" s="14" t="s">
        <v>398</v>
      </c>
      <c r="U136" s="112" t="s">
        <v>122</v>
      </c>
      <c r="V136" s="14" t="s">
        <v>399</v>
      </c>
      <c r="W136" s="14" t="s">
        <v>400</v>
      </c>
      <c r="X136" s="102" t="s">
        <v>72</v>
      </c>
      <c r="Y136" s="14" t="s">
        <v>73</v>
      </c>
      <c r="Z136" s="103">
        <v>44928</v>
      </c>
      <c r="AA136" s="104">
        <v>44949</v>
      </c>
      <c r="AB136" s="104">
        <v>44956</v>
      </c>
      <c r="AC136" s="105">
        <f t="shared" si="12"/>
        <v>21</v>
      </c>
      <c r="AD136" s="105">
        <f t="shared" si="12"/>
        <v>7</v>
      </c>
      <c r="AE136" s="105">
        <f t="shared" si="10"/>
        <v>28</v>
      </c>
      <c r="AF136" s="121" t="s">
        <v>64</v>
      </c>
      <c r="AG136" s="121" t="s">
        <v>64</v>
      </c>
      <c r="AH136" s="106" t="s">
        <v>74</v>
      </c>
    </row>
    <row r="137" spans="1:34" s="12" customFormat="1" ht="15" customHeight="1" x14ac:dyDescent="0.25">
      <c r="A137" s="94">
        <f t="shared" si="8"/>
        <v>114</v>
      </c>
      <c r="B137" s="95">
        <v>55111506</v>
      </c>
      <c r="C137" s="107" t="s">
        <v>401</v>
      </c>
      <c r="D137" s="120" t="s">
        <v>402</v>
      </c>
      <c r="E137" s="97">
        <v>60</v>
      </c>
      <c r="F137" s="96" t="s">
        <v>61</v>
      </c>
      <c r="G137" s="97" t="s">
        <v>62</v>
      </c>
      <c r="H137" s="108">
        <v>21884000</v>
      </c>
      <c r="I137" s="113">
        <v>21884000</v>
      </c>
      <c r="J137" s="97" t="s">
        <v>63</v>
      </c>
      <c r="K137" s="109" t="s">
        <v>64</v>
      </c>
      <c r="L137" s="98">
        <f t="shared" si="9"/>
        <v>0</v>
      </c>
      <c r="M137" s="110" t="s">
        <v>403</v>
      </c>
      <c r="N137" s="95" t="s">
        <v>87</v>
      </c>
      <c r="O137" s="97" t="s">
        <v>67</v>
      </c>
      <c r="P137" s="111" t="s">
        <v>64</v>
      </c>
      <c r="Q137" s="99" t="s">
        <v>397</v>
      </c>
      <c r="R137" s="100" t="s">
        <v>387</v>
      </c>
      <c r="S137" s="101">
        <v>100202208</v>
      </c>
      <c r="T137" s="14" t="s">
        <v>398</v>
      </c>
      <c r="U137" s="112" t="s">
        <v>122</v>
      </c>
      <c r="V137" s="14" t="s">
        <v>399</v>
      </c>
      <c r="W137" s="14" t="s">
        <v>404</v>
      </c>
      <c r="X137" s="102" t="s">
        <v>72</v>
      </c>
      <c r="Y137" s="14" t="s">
        <v>76</v>
      </c>
      <c r="Z137" s="103">
        <v>45180</v>
      </c>
      <c r="AA137" s="104">
        <v>45201</v>
      </c>
      <c r="AB137" s="104">
        <v>45208</v>
      </c>
      <c r="AC137" s="105">
        <f t="shared" si="12"/>
        <v>21</v>
      </c>
      <c r="AD137" s="105">
        <f t="shared" si="12"/>
        <v>7</v>
      </c>
      <c r="AE137" s="105">
        <f t="shared" si="10"/>
        <v>28</v>
      </c>
      <c r="AF137" s="121" t="s">
        <v>64</v>
      </c>
      <c r="AG137" s="121" t="s">
        <v>64</v>
      </c>
      <c r="AH137" s="106" t="s">
        <v>74</v>
      </c>
    </row>
    <row r="138" spans="1:34" s="12" customFormat="1" ht="15" customHeight="1" x14ac:dyDescent="0.25">
      <c r="A138" s="94">
        <f t="shared" si="8"/>
        <v>115</v>
      </c>
      <c r="B138" s="95">
        <v>80101507</v>
      </c>
      <c r="C138" s="107" t="s">
        <v>405</v>
      </c>
      <c r="D138" s="95" t="s">
        <v>60</v>
      </c>
      <c r="E138" s="97">
        <v>330</v>
      </c>
      <c r="F138" s="96" t="s">
        <v>61</v>
      </c>
      <c r="G138" s="97" t="s">
        <v>62</v>
      </c>
      <c r="H138" s="108">
        <v>110000000</v>
      </c>
      <c r="I138" s="113">
        <v>110000000</v>
      </c>
      <c r="J138" s="97" t="s">
        <v>63</v>
      </c>
      <c r="K138" s="109" t="s">
        <v>64</v>
      </c>
      <c r="L138" s="98">
        <f t="shared" si="9"/>
        <v>0</v>
      </c>
      <c r="M138" s="110" t="s">
        <v>406</v>
      </c>
      <c r="N138" s="95" t="s">
        <v>66</v>
      </c>
      <c r="O138" s="97" t="s">
        <v>67</v>
      </c>
      <c r="P138" s="111" t="s">
        <v>64</v>
      </c>
      <c r="Q138" s="125" t="s">
        <v>407</v>
      </c>
      <c r="R138" s="100" t="s">
        <v>408</v>
      </c>
      <c r="S138" s="101">
        <v>100202152</v>
      </c>
      <c r="T138" s="14" t="s">
        <v>409</v>
      </c>
      <c r="U138" s="112" t="s">
        <v>410</v>
      </c>
      <c r="V138" s="14" t="s">
        <v>411</v>
      </c>
      <c r="W138" s="14">
        <v>7428973</v>
      </c>
      <c r="X138" s="102" t="s">
        <v>72</v>
      </c>
      <c r="Y138" s="14" t="s">
        <v>73</v>
      </c>
      <c r="Z138" s="103">
        <v>44928</v>
      </c>
      <c r="AA138" s="104">
        <v>44949</v>
      </c>
      <c r="AB138" s="104">
        <v>44956</v>
      </c>
      <c r="AC138" s="105">
        <f t="shared" si="12"/>
        <v>21</v>
      </c>
      <c r="AD138" s="105">
        <f t="shared" si="12"/>
        <v>7</v>
      </c>
      <c r="AE138" s="105">
        <f t="shared" si="10"/>
        <v>28</v>
      </c>
      <c r="AF138" s="121" t="s">
        <v>412</v>
      </c>
      <c r="AG138" s="121" t="s">
        <v>413</v>
      </c>
      <c r="AH138" s="106" t="s">
        <v>74</v>
      </c>
    </row>
    <row r="139" spans="1:34" s="12" customFormat="1" ht="15" customHeight="1" x14ac:dyDescent="0.25">
      <c r="A139" s="94">
        <f t="shared" si="8"/>
        <v>116</v>
      </c>
      <c r="B139" s="95">
        <v>81112303</v>
      </c>
      <c r="C139" s="107" t="s">
        <v>414</v>
      </c>
      <c r="D139" s="95" t="s">
        <v>139</v>
      </c>
      <c r="E139" s="97">
        <v>510</v>
      </c>
      <c r="F139" s="96" t="s">
        <v>106</v>
      </c>
      <c r="G139" s="97" t="s">
        <v>62</v>
      </c>
      <c r="H139" s="117">
        <v>4498078641</v>
      </c>
      <c r="I139" s="118">
        <v>1526824137</v>
      </c>
      <c r="J139" s="115" t="s">
        <v>190</v>
      </c>
      <c r="K139" s="119" t="s">
        <v>415</v>
      </c>
      <c r="L139" s="98">
        <f t="shared" si="9"/>
        <v>2971254504</v>
      </c>
      <c r="M139" s="110" t="s">
        <v>416</v>
      </c>
      <c r="N139" s="95" t="s">
        <v>92</v>
      </c>
      <c r="O139" s="97" t="s">
        <v>96</v>
      </c>
      <c r="P139" s="111" t="s">
        <v>417</v>
      </c>
      <c r="Q139" s="99" t="s">
        <v>418</v>
      </c>
      <c r="R139" s="100" t="s">
        <v>419</v>
      </c>
      <c r="S139" s="101">
        <v>100154183</v>
      </c>
      <c r="T139" s="14" t="s">
        <v>420</v>
      </c>
      <c r="U139" s="112" t="s">
        <v>122</v>
      </c>
      <c r="V139" s="14" t="s">
        <v>421</v>
      </c>
      <c r="W139" s="14" t="s">
        <v>422</v>
      </c>
      <c r="X139" s="102" t="s">
        <v>72</v>
      </c>
      <c r="Y139" s="14" t="s">
        <v>76</v>
      </c>
      <c r="Z139" s="103">
        <v>45000</v>
      </c>
      <c r="AA139" s="104">
        <v>45035</v>
      </c>
      <c r="AB139" s="104">
        <v>45070</v>
      </c>
      <c r="AC139" s="105">
        <f t="shared" si="12"/>
        <v>35</v>
      </c>
      <c r="AD139" s="105">
        <f t="shared" si="12"/>
        <v>35</v>
      </c>
      <c r="AE139" s="105">
        <f t="shared" si="10"/>
        <v>70</v>
      </c>
      <c r="AF139" s="121" t="s">
        <v>423</v>
      </c>
      <c r="AG139" s="121" t="s">
        <v>424</v>
      </c>
      <c r="AH139" s="106" t="s">
        <v>74</v>
      </c>
    </row>
    <row r="140" spans="1:34" s="12" customFormat="1" ht="15" customHeight="1" x14ac:dyDescent="0.25">
      <c r="A140" s="94">
        <f t="shared" si="8"/>
        <v>117</v>
      </c>
      <c r="B140" s="95" t="s">
        <v>425</v>
      </c>
      <c r="C140" s="107" t="s">
        <v>426</v>
      </c>
      <c r="D140" s="95" t="s">
        <v>148</v>
      </c>
      <c r="E140" s="97">
        <v>510</v>
      </c>
      <c r="F140" s="96" t="s">
        <v>427</v>
      </c>
      <c r="G140" s="97" t="s">
        <v>62</v>
      </c>
      <c r="H140" s="117">
        <v>8826270210</v>
      </c>
      <c r="I140" s="118">
        <v>2855558009</v>
      </c>
      <c r="J140" s="115" t="s">
        <v>190</v>
      </c>
      <c r="K140" s="119" t="s">
        <v>415</v>
      </c>
      <c r="L140" s="98">
        <f t="shared" si="9"/>
        <v>5970712201</v>
      </c>
      <c r="M140" s="110" t="s">
        <v>428</v>
      </c>
      <c r="N140" s="95" t="s">
        <v>87</v>
      </c>
      <c r="O140" s="97" t="s">
        <v>96</v>
      </c>
      <c r="P140" s="111" t="s">
        <v>417</v>
      </c>
      <c r="Q140" s="99" t="s">
        <v>418</v>
      </c>
      <c r="R140" s="100" t="s">
        <v>419</v>
      </c>
      <c r="S140" s="101">
        <v>100154183</v>
      </c>
      <c r="T140" s="14" t="s">
        <v>420</v>
      </c>
      <c r="U140" s="112" t="s">
        <v>122</v>
      </c>
      <c r="V140" s="14" t="s">
        <v>421</v>
      </c>
      <c r="W140" s="14" t="s">
        <v>422</v>
      </c>
      <c r="X140" s="102" t="s">
        <v>72</v>
      </c>
      <c r="Y140" s="14" t="s">
        <v>73</v>
      </c>
      <c r="Z140" s="103">
        <v>45048</v>
      </c>
      <c r="AA140" s="104">
        <v>45083</v>
      </c>
      <c r="AB140" s="104">
        <v>45118</v>
      </c>
      <c r="AC140" s="105">
        <f t="shared" si="12"/>
        <v>35</v>
      </c>
      <c r="AD140" s="105">
        <f t="shared" si="12"/>
        <v>35</v>
      </c>
      <c r="AE140" s="105">
        <f t="shared" si="10"/>
        <v>70</v>
      </c>
      <c r="AF140" s="121" t="s">
        <v>423</v>
      </c>
      <c r="AG140" s="121" t="s">
        <v>429</v>
      </c>
      <c r="AH140" s="106" t="s">
        <v>74</v>
      </c>
    </row>
    <row r="141" spans="1:34" s="12" customFormat="1" ht="15" customHeight="1" x14ac:dyDescent="0.25">
      <c r="A141" s="94">
        <f t="shared" si="8"/>
        <v>118</v>
      </c>
      <c r="B141" s="95" t="s">
        <v>430</v>
      </c>
      <c r="C141" s="107" t="s">
        <v>431</v>
      </c>
      <c r="D141" s="95" t="s">
        <v>60</v>
      </c>
      <c r="E141" s="97">
        <v>340</v>
      </c>
      <c r="F141" s="96" t="s">
        <v>61</v>
      </c>
      <c r="G141" s="97" t="s">
        <v>62</v>
      </c>
      <c r="H141" s="117">
        <v>1244956371</v>
      </c>
      <c r="I141" s="118">
        <v>1244956371</v>
      </c>
      <c r="J141" s="115" t="s">
        <v>63</v>
      </c>
      <c r="K141" s="119" t="s">
        <v>64</v>
      </c>
      <c r="L141" s="98">
        <f t="shared" si="9"/>
        <v>0</v>
      </c>
      <c r="M141" s="110" t="s">
        <v>432</v>
      </c>
      <c r="N141" s="95" t="s">
        <v>92</v>
      </c>
      <c r="O141" s="97" t="s">
        <v>96</v>
      </c>
      <c r="P141" s="111" t="s">
        <v>433</v>
      </c>
      <c r="Q141" s="99" t="s">
        <v>434</v>
      </c>
      <c r="R141" s="100" t="s">
        <v>419</v>
      </c>
      <c r="S141" s="101">
        <v>100154181</v>
      </c>
      <c r="T141" s="14" t="s">
        <v>435</v>
      </c>
      <c r="U141" s="112" t="s">
        <v>122</v>
      </c>
      <c r="V141" s="14" t="s">
        <v>436</v>
      </c>
      <c r="W141" s="14" t="s">
        <v>437</v>
      </c>
      <c r="X141" s="102" t="s">
        <v>72</v>
      </c>
      <c r="Y141" s="14" t="s">
        <v>73</v>
      </c>
      <c r="Z141" s="103">
        <v>44928</v>
      </c>
      <c r="AA141" s="104">
        <v>44949</v>
      </c>
      <c r="AB141" s="104">
        <v>44956</v>
      </c>
      <c r="AC141" s="105">
        <f t="shared" ref="AC141:AD164" si="13">+AA141-Z141</f>
        <v>21</v>
      </c>
      <c r="AD141" s="105">
        <f t="shared" si="13"/>
        <v>7</v>
      </c>
      <c r="AE141" s="105">
        <f t="shared" si="10"/>
        <v>28</v>
      </c>
      <c r="AF141" s="121" t="s">
        <v>423</v>
      </c>
      <c r="AG141" s="121" t="s">
        <v>429</v>
      </c>
      <c r="AH141" s="106" t="s">
        <v>74</v>
      </c>
    </row>
    <row r="142" spans="1:34" s="12" customFormat="1" ht="15" customHeight="1" x14ac:dyDescent="0.25">
      <c r="A142" s="94">
        <f t="shared" si="8"/>
        <v>119</v>
      </c>
      <c r="B142" s="95" t="s">
        <v>438</v>
      </c>
      <c r="C142" s="107" t="s">
        <v>439</v>
      </c>
      <c r="D142" s="95" t="s">
        <v>148</v>
      </c>
      <c r="E142" s="97">
        <v>77</v>
      </c>
      <c r="F142" s="96" t="s">
        <v>106</v>
      </c>
      <c r="G142" s="97" t="s">
        <v>62</v>
      </c>
      <c r="H142" s="117">
        <v>1908742121</v>
      </c>
      <c r="I142" s="118">
        <v>1908742121</v>
      </c>
      <c r="J142" s="115" t="s">
        <v>63</v>
      </c>
      <c r="K142" s="119" t="s">
        <v>64</v>
      </c>
      <c r="L142" s="98">
        <f t="shared" si="9"/>
        <v>0</v>
      </c>
      <c r="M142" s="110" t="s">
        <v>440</v>
      </c>
      <c r="N142" s="95" t="s">
        <v>87</v>
      </c>
      <c r="O142" s="97" t="s">
        <v>96</v>
      </c>
      <c r="P142" s="111" t="s">
        <v>433</v>
      </c>
      <c r="Q142" s="99" t="s">
        <v>418</v>
      </c>
      <c r="R142" s="100" t="s">
        <v>419</v>
      </c>
      <c r="S142" s="101">
        <v>100154183</v>
      </c>
      <c r="T142" s="14" t="s">
        <v>420</v>
      </c>
      <c r="U142" s="112" t="s">
        <v>122</v>
      </c>
      <c r="V142" s="14" t="s">
        <v>421</v>
      </c>
      <c r="W142" s="14" t="s">
        <v>422</v>
      </c>
      <c r="X142" s="102" t="s">
        <v>72</v>
      </c>
      <c r="Y142" s="14" t="s">
        <v>73</v>
      </c>
      <c r="Z142" s="103">
        <v>45048</v>
      </c>
      <c r="AA142" s="104">
        <v>45083</v>
      </c>
      <c r="AB142" s="104">
        <v>45118</v>
      </c>
      <c r="AC142" s="105">
        <f t="shared" si="13"/>
        <v>35</v>
      </c>
      <c r="AD142" s="105">
        <f t="shared" si="13"/>
        <v>35</v>
      </c>
      <c r="AE142" s="105">
        <f t="shared" si="10"/>
        <v>70</v>
      </c>
      <c r="AF142" s="121" t="s">
        <v>423</v>
      </c>
      <c r="AG142" s="121" t="s">
        <v>429</v>
      </c>
      <c r="AH142" s="106" t="s">
        <v>74</v>
      </c>
    </row>
    <row r="143" spans="1:34" s="12" customFormat="1" ht="15" customHeight="1" x14ac:dyDescent="0.25">
      <c r="A143" s="94">
        <f t="shared" si="8"/>
        <v>120</v>
      </c>
      <c r="B143" s="95" t="s">
        <v>441</v>
      </c>
      <c r="C143" s="107" t="s">
        <v>226</v>
      </c>
      <c r="D143" s="95" t="s">
        <v>60</v>
      </c>
      <c r="E143" s="97">
        <v>345</v>
      </c>
      <c r="F143" s="96" t="s">
        <v>61</v>
      </c>
      <c r="G143" s="97" t="s">
        <v>62</v>
      </c>
      <c r="H143" s="117">
        <v>134991869</v>
      </c>
      <c r="I143" s="118">
        <v>134991869</v>
      </c>
      <c r="J143" s="115" t="s">
        <v>63</v>
      </c>
      <c r="K143" s="119" t="s">
        <v>64</v>
      </c>
      <c r="L143" s="98">
        <f t="shared" si="9"/>
        <v>0</v>
      </c>
      <c r="M143" s="110" t="s">
        <v>442</v>
      </c>
      <c r="N143" s="95" t="s">
        <v>66</v>
      </c>
      <c r="O143" s="97" t="s">
        <v>96</v>
      </c>
      <c r="P143" s="111" t="s">
        <v>417</v>
      </c>
      <c r="Q143" s="99" t="s">
        <v>419</v>
      </c>
      <c r="R143" s="100" t="s">
        <v>419</v>
      </c>
      <c r="S143" s="101">
        <v>100202154</v>
      </c>
      <c r="T143" s="14" t="s">
        <v>443</v>
      </c>
      <c r="U143" s="112" t="s">
        <v>410</v>
      </c>
      <c r="V143" s="14" t="s">
        <v>444</v>
      </c>
      <c r="W143" s="14" t="s">
        <v>445</v>
      </c>
      <c r="X143" s="102" t="s">
        <v>72</v>
      </c>
      <c r="Y143" s="14" t="s">
        <v>73</v>
      </c>
      <c r="Z143" s="103">
        <v>44907</v>
      </c>
      <c r="AA143" s="104">
        <v>44928</v>
      </c>
      <c r="AB143" s="104">
        <v>44935</v>
      </c>
      <c r="AC143" s="105">
        <f t="shared" si="13"/>
        <v>21</v>
      </c>
      <c r="AD143" s="105">
        <f t="shared" si="13"/>
        <v>7</v>
      </c>
      <c r="AE143" s="105">
        <f t="shared" si="10"/>
        <v>28</v>
      </c>
      <c r="AF143" s="121" t="s">
        <v>446</v>
      </c>
      <c r="AG143" s="121" t="s">
        <v>447</v>
      </c>
      <c r="AH143" s="106" t="s">
        <v>74</v>
      </c>
    </row>
    <row r="144" spans="1:34" s="12" customFormat="1" ht="15" customHeight="1" x14ac:dyDescent="0.25">
      <c r="A144" s="94">
        <f t="shared" si="8"/>
        <v>121</v>
      </c>
      <c r="B144" s="95" t="s">
        <v>448</v>
      </c>
      <c r="C144" s="107" t="s">
        <v>226</v>
      </c>
      <c r="D144" s="95" t="s">
        <v>60</v>
      </c>
      <c r="E144" s="97">
        <v>345</v>
      </c>
      <c r="F144" s="96" t="s">
        <v>61</v>
      </c>
      <c r="G144" s="97" t="s">
        <v>62</v>
      </c>
      <c r="H144" s="117">
        <v>134991869</v>
      </c>
      <c r="I144" s="118">
        <v>134991869</v>
      </c>
      <c r="J144" s="115" t="s">
        <v>63</v>
      </c>
      <c r="K144" s="119" t="s">
        <v>64</v>
      </c>
      <c r="L144" s="98">
        <f t="shared" si="9"/>
        <v>0</v>
      </c>
      <c r="M144" s="110" t="s">
        <v>449</v>
      </c>
      <c r="N144" s="95" t="s">
        <v>66</v>
      </c>
      <c r="O144" s="97" t="s">
        <v>96</v>
      </c>
      <c r="P144" s="111" t="s">
        <v>417</v>
      </c>
      <c r="Q144" s="99" t="s">
        <v>419</v>
      </c>
      <c r="R144" s="100" t="s">
        <v>419</v>
      </c>
      <c r="S144" s="101">
        <v>100202154</v>
      </c>
      <c r="T144" s="14" t="s">
        <v>443</v>
      </c>
      <c r="U144" s="112" t="s">
        <v>410</v>
      </c>
      <c r="V144" s="14" t="s">
        <v>444</v>
      </c>
      <c r="W144" s="14" t="s">
        <v>445</v>
      </c>
      <c r="X144" s="102" t="s">
        <v>72</v>
      </c>
      <c r="Y144" s="14" t="s">
        <v>73</v>
      </c>
      <c r="Z144" s="103">
        <v>44907</v>
      </c>
      <c r="AA144" s="104">
        <v>44928</v>
      </c>
      <c r="AB144" s="104">
        <v>44935</v>
      </c>
      <c r="AC144" s="105">
        <f t="shared" si="13"/>
        <v>21</v>
      </c>
      <c r="AD144" s="105">
        <f t="shared" si="13"/>
        <v>7</v>
      </c>
      <c r="AE144" s="105">
        <f t="shared" si="10"/>
        <v>28</v>
      </c>
      <c r="AF144" s="121" t="s">
        <v>446</v>
      </c>
      <c r="AG144" s="121" t="s">
        <v>447</v>
      </c>
      <c r="AH144" s="106" t="s">
        <v>74</v>
      </c>
    </row>
    <row r="145" spans="1:34" s="12" customFormat="1" ht="15" customHeight="1" x14ac:dyDescent="0.25">
      <c r="A145" s="94">
        <f t="shared" si="8"/>
        <v>122</v>
      </c>
      <c r="B145" s="95" t="s">
        <v>450</v>
      </c>
      <c r="C145" s="107" t="s">
        <v>451</v>
      </c>
      <c r="D145" s="95" t="s">
        <v>60</v>
      </c>
      <c r="E145" s="97">
        <v>345</v>
      </c>
      <c r="F145" s="96" t="s">
        <v>61</v>
      </c>
      <c r="G145" s="97" t="s">
        <v>62</v>
      </c>
      <c r="H145" s="117">
        <v>74557405</v>
      </c>
      <c r="I145" s="118">
        <v>74557405</v>
      </c>
      <c r="J145" s="115" t="s">
        <v>63</v>
      </c>
      <c r="K145" s="119" t="s">
        <v>64</v>
      </c>
      <c r="L145" s="98">
        <f t="shared" si="9"/>
        <v>0</v>
      </c>
      <c r="M145" s="110" t="s">
        <v>452</v>
      </c>
      <c r="N145" s="95" t="s">
        <v>66</v>
      </c>
      <c r="O145" s="97" t="s">
        <v>96</v>
      </c>
      <c r="P145" s="111" t="s">
        <v>417</v>
      </c>
      <c r="Q145" s="99" t="s">
        <v>453</v>
      </c>
      <c r="R145" s="100" t="s">
        <v>419</v>
      </c>
      <c r="S145" s="101">
        <v>100154180</v>
      </c>
      <c r="T145" s="14" t="s">
        <v>454</v>
      </c>
      <c r="U145" s="112" t="s">
        <v>122</v>
      </c>
      <c r="V145" s="14" t="s">
        <v>455</v>
      </c>
      <c r="W145" s="14" t="s">
        <v>456</v>
      </c>
      <c r="X145" s="102" t="s">
        <v>72</v>
      </c>
      <c r="Y145" s="14" t="s">
        <v>73</v>
      </c>
      <c r="Z145" s="103">
        <v>44907</v>
      </c>
      <c r="AA145" s="104">
        <v>44928</v>
      </c>
      <c r="AB145" s="104">
        <v>44935</v>
      </c>
      <c r="AC145" s="105">
        <f t="shared" si="13"/>
        <v>21</v>
      </c>
      <c r="AD145" s="105">
        <f t="shared" si="13"/>
        <v>7</v>
      </c>
      <c r="AE145" s="105">
        <f t="shared" si="10"/>
        <v>28</v>
      </c>
      <c r="AF145" s="121" t="s">
        <v>446</v>
      </c>
      <c r="AG145" s="121" t="s">
        <v>447</v>
      </c>
      <c r="AH145" s="106" t="s">
        <v>74</v>
      </c>
    </row>
    <row r="146" spans="1:34" s="12" customFormat="1" ht="15" customHeight="1" x14ac:dyDescent="0.25">
      <c r="A146" s="94">
        <f t="shared" si="8"/>
        <v>123</v>
      </c>
      <c r="B146" s="95" t="s">
        <v>457</v>
      </c>
      <c r="C146" s="107" t="s">
        <v>458</v>
      </c>
      <c r="D146" s="95" t="s">
        <v>60</v>
      </c>
      <c r="E146" s="97">
        <v>345</v>
      </c>
      <c r="F146" s="96" t="s">
        <v>61</v>
      </c>
      <c r="G146" s="97" t="s">
        <v>62</v>
      </c>
      <c r="H146" s="117">
        <v>74557405</v>
      </c>
      <c r="I146" s="118">
        <v>74557405</v>
      </c>
      <c r="J146" s="115" t="s">
        <v>63</v>
      </c>
      <c r="K146" s="119" t="s">
        <v>64</v>
      </c>
      <c r="L146" s="98">
        <f t="shared" si="9"/>
        <v>0</v>
      </c>
      <c r="M146" s="110" t="s">
        <v>459</v>
      </c>
      <c r="N146" s="95" t="s">
        <v>66</v>
      </c>
      <c r="O146" s="97" t="s">
        <v>96</v>
      </c>
      <c r="P146" s="111" t="s">
        <v>417</v>
      </c>
      <c r="Q146" s="99" t="s">
        <v>453</v>
      </c>
      <c r="R146" s="100" t="s">
        <v>419</v>
      </c>
      <c r="S146" s="101">
        <v>100154180</v>
      </c>
      <c r="T146" s="14" t="s">
        <v>454</v>
      </c>
      <c r="U146" s="112" t="s">
        <v>122</v>
      </c>
      <c r="V146" s="14" t="s">
        <v>455</v>
      </c>
      <c r="W146" s="14" t="s">
        <v>456</v>
      </c>
      <c r="X146" s="102" t="s">
        <v>72</v>
      </c>
      <c r="Y146" s="14" t="s">
        <v>73</v>
      </c>
      <c r="Z146" s="103">
        <v>44907</v>
      </c>
      <c r="AA146" s="104">
        <v>44928</v>
      </c>
      <c r="AB146" s="104">
        <v>44935</v>
      </c>
      <c r="AC146" s="105">
        <f t="shared" si="13"/>
        <v>21</v>
      </c>
      <c r="AD146" s="105">
        <f t="shared" si="13"/>
        <v>7</v>
      </c>
      <c r="AE146" s="105">
        <f t="shared" si="10"/>
        <v>28</v>
      </c>
      <c r="AF146" s="121" t="s">
        <v>446</v>
      </c>
      <c r="AG146" s="121" t="s">
        <v>447</v>
      </c>
      <c r="AH146" s="106" t="s">
        <v>74</v>
      </c>
    </row>
    <row r="147" spans="1:34" s="12" customFormat="1" ht="15" customHeight="1" x14ac:dyDescent="0.25">
      <c r="A147" s="94">
        <f t="shared" si="8"/>
        <v>124</v>
      </c>
      <c r="B147" s="95" t="s">
        <v>460</v>
      </c>
      <c r="C147" s="126" t="s">
        <v>461</v>
      </c>
      <c r="D147" s="95" t="s">
        <v>60</v>
      </c>
      <c r="E147" s="115">
        <v>345</v>
      </c>
      <c r="F147" s="96" t="s">
        <v>61</v>
      </c>
      <c r="G147" s="97" t="s">
        <v>62</v>
      </c>
      <c r="H147" s="117">
        <v>134991869</v>
      </c>
      <c r="I147" s="118">
        <v>134991869</v>
      </c>
      <c r="J147" s="115" t="s">
        <v>63</v>
      </c>
      <c r="K147" s="127" t="s">
        <v>64</v>
      </c>
      <c r="L147" s="98">
        <f t="shared" si="9"/>
        <v>0</v>
      </c>
      <c r="M147" s="111" t="s">
        <v>462</v>
      </c>
      <c r="N147" s="95" t="s">
        <v>66</v>
      </c>
      <c r="O147" s="97" t="s">
        <v>96</v>
      </c>
      <c r="P147" s="111" t="s">
        <v>417</v>
      </c>
      <c r="Q147" s="99" t="s">
        <v>434</v>
      </c>
      <c r="R147" s="100" t="s">
        <v>419</v>
      </c>
      <c r="S147" s="101">
        <v>100154181</v>
      </c>
      <c r="T147" s="14" t="s">
        <v>435</v>
      </c>
      <c r="U147" s="112" t="s">
        <v>122</v>
      </c>
      <c r="V147" s="14" t="s">
        <v>436</v>
      </c>
      <c r="W147" s="14" t="s">
        <v>437</v>
      </c>
      <c r="X147" s="102" t="s">
        <v>72</v>
      </c>
      <c r="Y147" s="14" t="s">
        <v>73</v>
      </c>
      <c r="Z147" s="103">
        <v>44907</v>
      </c>
      <c r="AA147" s="104">
        <v>44928</v>
      </c>
      <c r="AB147" s="104">
        <v>44935</v>
      </c>
      <c r="AC147" s="105">
        <f t="shared" si="13"/>
        <v>21</v>
      </c>
      <c r="AD147" s="105">
        <f t="shared" si="13"/>
        <v>7</v>
      </c>
      <c r="AE147" s="105">
        <f t="shared" si="10"/>
        <v>28</v>
      </c>
      <c r="AF147" s="121" t="s">
        <v>446</v>
      </c>
      <c r="AG147" s="121" t="s">
        <v>447</v>
      </c>
      <c r="AH147" s="106" t="s">
        <v>74</v>
      </c>
    </row>
    <row r="148" spans="1:34" s="12" customFormat="1" ht="15" customHeight="1" x14ac:dyDescent="0.25">
      <c r="A148" s="94">
        <f t="shared" si="8"/>
        <v>125</v>
      </c>
      <c r="B148" s="95" t="s">
        <v>460</v>
      </c>
      <c r="C148" s="107" t="s">
        <v>461</v>
      </c>
      <c r="D148" s="95" t="s">
        <v>60</v>
      </c>
      <c r="E148" s="97">
        <v>345</v>
      </c>
      <c r="F148" s="96" t="s">
        <v>61</v>
      </c>
      <c r="G148" s="97" t="s">
        <v>62</v>
      </c>
      <c r="H148" s="117">
        <v>134991869</v>
      </c>
      <c r="I148" s="118">
        <v>134991869</v>
      </c>
      <c r="J148" s="115" t="s">
        <v>63</v>
      </c>
      <c r="K148" s="119" t="s">
        <v>64</v>
      </c>
      <c r="L148" s="98">
        <f t="shared" si="9"/>
        <v>0</v>
      </c>
      <c r="M148" s="110" t="s">
        <v>462</v>
      </c>
      <c r="N148" s="95" t="s">
        <v>66</v>
      </c>
      <c r="O148" s="97" t="s">
        <v>96</v>
      </c>
      <c r="P148" s="111" t="s">
        <v>417</v>
      </c>
      <c r="Q148" s="99" t="s">
        <v>434</v>
      </c>
      <c r="R148" s="100" t="s">
        <v>419</v>
      </c>
      <c r="S148" s="101">
        <v>100154181</v>
      </c>
      <c r="T148" s="14" t="s">
        <v>435</v>
      </c>
      <c r="U148" s="112" t="s">
        <v>122</v>
      </c>
      <c r="V148" s="14" t="s">
        <v>436</v>
      </c>
      <c r="W148" s="14" t="s">
        <v>437</v>
      </c>
      <c r="X148" s="102" t="s">
        <v>72</v>
      </c>
      <c r="Y148" s="14" t="s">
        <v>73</v>
      </c>
      <c r="Z148" s="103">
        <v>44907</v>
      </c>
      <c r="AA148" s="104">
        <v>44928</v>
      </c>
      <c r="AB148" s="104">
        <v>44935</v>
      </c>
      <c r="AC148" s="105">
        <f t="shared" si="13"/>
        <v>21</v>
      </c>
      <c r="AD148" s="105">
        <f t="shared" si="13"/>
        <v>7</v>
      </c>
      <c r="AE148" s="105">
        <f t="shared" si="10"/>
        <v>28</v>
      </c>
      <c r="AF148" s="121" t="s">
        <v>446</v>
      </c>
      <c r="AG148" s="121" t="s">
        <v>447</v>
      </c>
      <c r="AH148" s="106" t="s">
        <v>74</v>
      </c>
    </row>
    <row r="149" spans="1:34" s="12" customFormat="1" ht="15" customHeight="1" x14ac:dyDescent="0.25">
      <c r="A149" s="94">
        <f t="shared" si="8"/>
        <v>126</v>
      </c>
      <c r="B149" s="95" t="s">
        <v>460</v>
      </c>
      <c r="C149" s="107" t="s">
        <v>461</v>
      </c>
      <c r="D149" s="95" t="s">
        <v>60</v>
      </c>
      <c r="E149" s="97">
        <v>345</v>
      </c>
      <c r="F149" s="96" t="s">
        <v>61</v>
      </c>
      <c r="G149" s="97" t="s">
        <v>62</v>
      </c>
      <c r="H149" s="117">
        <v>134991869</v>
      </c>
      <c r="I149" s="118">
        <v>134991869</v>
      </c>
      <c r="J149" s="115" t="s">
        <v>63</v>
      </c>
      <c r="K149" s="119" t="s">
        <v>64</v>
      </c>
      <c r="L149" s="98">
        <f t="shared" si="9"/>
        <v>0</v>
      </c>
      <c r="M149" s="110" t="s">
        <v>462</v>
      </c>
      <c r="N149" s="95" t="s">
        <v>66</v>
      </c>
      <c r="O149" s="97" t="s">
        <v>96</v>
      </c>
      <c r="P149" s="111" t="s">
        <v>417</v>
      </c>
      <c r="Q149" s="99" t="s">
        <v>434</v>
      </c>
      <c r="R149" s="100" t="s">
        <v>419</v>
      </c>
      <c r="S149" s="101">
        <v>100154181</v>
      </c>
      <c r="T149" s="14" t="s">
        <v>435</v>
      </c>
      <c r="U149" s="112" t="s">
        <v>122</v>
      </c>
      <c r="V149" s="14" t="s">
        <v>436</v>
      </c>
      <c r="W149" s="14" t="s">
        <v>437</v>
      </c>
      <c r="X149" s="102" t="s">
        <v>72</v>
      </c>
      <c r="Y149" s="14" t="s">
        <v>73</v>
      </c>
      <c r="Z149" s="103">
        <v>44907</v>
      </c>
      <c r="AA149" s="104">
        <v>44928</v>
      </c>
      <c r="AB149" s="104">
        <v>44935</v>
      </c>
      <c r="AC149" s="105">
        <f t="shared" si="13"/>
        <v>21</v>
      </c>
      <c r="AD149" s="105">
        <f t="shared" si="13"/>
        <v>7</v>
      </c>
      <c r="AE149" s="105">
        <f t="shared" si="10"/>
        <v>28</v>
      </c>
      <c r="AF149" s="121" t="s">
        <v>446</v>
      </c>
      <c r="AG149" s="121" t="s">
        <v>447</v>
      </c>
      <c r="AH149" s="106" t="s">
        <v>74</v>
      </c>
    </row>
    <row r="150" spans="1:34" s="12" customFormat="1" ht="15" customHeight="1" x14ac:dyDescent="0.25">
      <c r="A150" s="94">
        <f t="shared" si="8"/>
        <v>127</v>
      </c>
      <c r="B150" s="95" t="s">
        <v>460</v>
      </c>
      <c r="C150" s="107" t="s">
        <v>461</v>
      </c>
      <c r="D150" s="95" t="s">
        <v>60</v>
      </c>
      <c r="E150" s="97">
        <v>345</v>
      </c>
      <c r="F150" s="96" t="s">
        <v>61</v>
      </c>
      <c r="G150" s="97" t="s">
        <v>62</v>
      </c>
      <c r="H150" s="117">
        <v>134991869</v>
      </c>
      <c r="I150" s="118">
        <v>134991869</v>
      </c>
      <c r="J150" s="115" t="s">
        <v>63</v>
      </c>
      <c r="K150" s="119" t="s">
        <v>64</v>
      </c>
      <c r="L150" s="98">
        <f t="shared" si="9"/>
        <v>0</v>
      </c>
      <c r="M150" s="110" t="s">
        <v>462</v>
      </c>
      <c r="N150" s="95" t="s">
        <v>66</v>
      </c>
      <c r="O150" s="97" t="s">
        <v>96</v>
      </c>
      <c r="P150" s="111" t="s">
        <v>417</v>
      </c>
      <c r="Q150" s="99" t="s">
        <v>434</v>
      </c>
      <c r="R150" s="100" t="s">
        <v>419</v>
      </c>
      <c r="S150" s="101">
        <v>100154181</v>
      </c>
      <c r="T150" s="14" t="s">
        <v>435</v>
      </c>
      <c r="U150" s="112" t="s">
        <v>122</v>
      </c>
      <c r="V150" s="14" t="s">
        <v>436</v>
      </c>
      <c r="W150" s="14" t="s">
        <v>437</v>
      </c>
      <c r="X150" s="102" t="s">
        <v>72</v>
      </c>
      <c r="Y150" s="14" t="s">
        <v>73</v>
      </c>
      <c r="Z150" s="103">
        <v>44907</v>
      </c>
      <c r="AA150" s="104">
        <v>44928</v>
      </c>
      <c r="AB150" s="104">
        <v>44935</v>
      </c>
      <c r="AC150" s="105">
        <f t="shared" si="13"/>
        <v>21</v>
      </c>
      <c r="AD150" s="105">
        <f t="shared" si="13"/>
        <v>7</v>
      </c>
      <c r="AE150" s="105">
        <f t="shared" si="10"/>
        <v>28</v>
      </c>
      <c r="AF150" s="121" t="s">
        <v>446</v>
      </c>
      <c r="AG150" s="121" t="s">
        <v>447</v>
      </c>
      <c r="AH150" s="106" t="s">
        <v>74</v>
      </c>
    </row>
    <row r="151" spans="1:34" s="12" customFormat="1" ht="15" customHeight="1" x14ac:dyDescent="0.25">
      <c r="A151" s="94">
        <f t="shared" si="8"/>
        <v>128</v>
      </c>
      <c r="B151" s="95" t="s">
        <v>460</v>
      </c>
      <c r="C151" s="107" t="s">
        <v>461</v>
      </c>
      <c r="D151" s="95" t="s">
        <v>60</v>
      </c>
      <c r="E151" s="97">
        <v>345</v>
      </c>
      <c r="F151" s="96" t="s">
        <v>61</v>
      </c>
      <c r="G151" s="97" t="s">
        <v>62</v>
      </c>
      <c r="H151" s="117">
        <v>134991869</v>
      </c>
      <c r="I151" s="118">
        <v>134991869</v>
      </c>
      <c r="J151" s="115" t="s">
        <v>63</v>
      </c>
      <c r="K151" s="119" t="s">
        <v>64</v>
      </c>
      <c r="L151" s="98">
        <f t="shared" si="9"/>
        <v>0</v>
      </c>
      <c r="M151" s="110" t="s">
        <v>462</v>
      </c>
      <c r="N151" s="95" t="s">
        <v>66</v>
      </c>
      <c r="O151" s="97" t="s">
        <v>96</v>
      </c>
      <c r="P151" s="111" t="s">
        <v>417</v>
      </c>
      <c r="Q151" s="99" t="s">
        <v>434</v>
      </c>
      <c r="R151" s="100" t="s">
        <v>419</v>
      </c>
      <c r="S151" s="101">
        <v>100154181</v>
      </c>
      <c r="T151" s="14" t="s">
        <v>435</v>
      </c>
      <c r="U151" s="112" t="s">
        <v>122</v>
      </c>
      <c r="V151" s="14" t="s">
        <v>436</v>
      </c>
      <c r="W151" s="14" t="s">
        <v>437</v>
      </c>
      <c r="X151" s="102" t="s">
        <v>72</v>
      </c>
      <c r="Y151" s="14" t="s">
        <v>73</v>
      </c>
      <c r="Z151" s="103">
        <v>44907</v>
      </c>
      <c r="AA151" s="104">
        <v>44928</v>
      </c>
      <c r="AB151" s="104">
        <v>44935</v>
      </c>
      <c r="AC151" s="105">
        <f t="shared" si="13"/>
        <v>21</v>
      </c>
      <c r="AD151" s="105">
        <f t="shared" si="13"/>
        <v>7</v>
      </c>
      <c r="AE151" s="105">
        <f t="shared" si="10"/>
        <v>28</v>
      </c>
      <c r="AF151" s="121" t="s">
        <v>446</v>
      </c>
      <c r="AG151" s="121" t="s">
        <v>447</v>
      </c>
      <c r="AH151" s="106" t="s">
        <v>74</v>
      </c>
    </row>
    <row r="152" spans="1:34" s="12" customFormat="1" ht="15" customHeight="1" x14ac:dyDescent="0.25">
      <c r="A152" s="94">
        <f t="shared" si="8"/>
        <v>129</v>
      </c>
      <c r="B152" s="95" t="s">
        <v>460</v>
      </c>
      <c r="C152" s="107" t="s">
        <v>461</v>
      </c>
      <c r="D152" s="95" t="s">
        <v>60</v>
      </c>
      <c r="E152" s="97">
        <v>345</v>
      </c>
      <c r="F152" s="96" t="s">
        <v>61</v>
      </c>
      <c r="G152" s="97" t="s">
        <v>62</v>
      </c>
      <c r="H152" s="117">
        <v>134991869</v>
      </c>
      <c r="I152" s="118">
        <v>134991869</v>
      </c>
      <c r="J152" s="115" t="s">
        <v>63</v>
      </c>
      <c r="K152" s="119" t="s">
        <v>64</v>
      </c>
      <c r="L152" s="98">
        <f t="shared" si="9"/>
        <v>0</v>
      </c>
      <c r="M152" s="110" t="s">
        <v>462</v>
      </c>
      <c r="N152" s="95" t="s">
        <v>66</v>
      </c>
      <c r="O152" s="97" t="s">
        <v>96</v>
      </c>
      <c r="P152" s="111" t="s">
        <v>417</v>
      </c>
      <c r="Q152" s="99" t="s">
        <v>434</v>
      </c>
      <c r="R152" s="100" t="s">
        <v>419</v>
      </c>
      <c r="S152" s="101">
        <v>100154181</v>
      </c>
      <c r="T152" s="14" t="s">
        <v>435</v>
      </c>
      <c r="U152" s="112" t="s">
        <v>122</v>
      </c>
      <c r="V152" s="14" t="s">
        <v>436</v>
      </c>
      <c r="W152" s="14" t="s">
        <v>437</v>
      </c>
      <c r="X152" s="102" t="s">
        <v>72</v>
      </c>
      <c r="Y152" s="14" t="s">
        <v>73</v>
      </c>
      <c r="Z152" s="103">
        <v>44907</v>
      </c>
      <c r="AA152" s="104">
        <v>44928</v>
      </c>
      <c r="AB152" s="104">
        <v>44935</v>
      </c>
      <c r="AC152" s="105">
        <f t="shared" si="13"/>
        <v>21</v>
      </c>
      <c r="AD152" s="105">
        <f t="shared" si="13"/>
        <v>7</v>
      </c>
      <c r="AE152" s="105">
        <f t="shared" si="10"/>
        <v>28</v>
      </c>
      <c r="AF152" s="121" t="s">
        <v>446</v>
      </c>
      <c r="AG152" s="121" t="s">
        <v>447</v>
      </c>
      <c r="AH152" s="106" t="s">
        <v>74</v>
      </c>
    </row>
    <row r="153" spans="1:34" s="12" customFormat="1" ht="15" customHeight="1" x14ac:dyDescent="0.25">
      <c r="A153" s="94">
        <f t="shared" si="8"/>
        <v>130</v>
      </c>
      <c r="B153" s="95" t="s">
        <v>460</v>
      </c>
      <c r="C153" s="107" t="s">
        <v>461</v>
      </c>
      <c r="D153" s="95" t="s">
        <v>60</v>
      </c>
      <c r="E153" s="97">
        <v>345</v>
      </c>
      <c r="F153" s="96" t="s">
        <v>61</v>
      </c>
      <c r="G153" s="97" t="s">
        <v>62</v>
      </c>
      <c r="H153" s="117">
        <v>134991869</v>
      </c>
      <c r="I153" s="118">
        <v>134991869</v>
      </c>
      <c r="J153" s="115" t="s">
        <v>63</v>
      </c>
      <c r="K153" s="119" t="s">
        <v>64</v>
      </c>
      <c r="L153" s="98">
        <f t="shared" si="9"/>
        <v>0</v>
      </c>
      <c r="M153" s="110" t="s">
        <v>463</v>
      </c>
      <c r="N153" s="95" t="s">
        <v>66</v>
      </c>
      <c r="O153" s="97" t="s">
        <v>96</v>
      </c>
      <c r="P153" s="111" t="s">
        <v>417</v>
      </c>
      <c r="Q153" s="99" t="s">
        <v>434</v>
      </c>
      <c r="R153" s="100" t="s">
        <v>419</v>
      </c>
      <c r="S153" s="101">
        <v>100154181</v>
      </c>
      <c r="T153" s="14" t="s">
        <v>435</v>
      </c>
      <c r="U153" s="112" t="s">
        <v>122</v>
      </c>
      <c r="V153" s="14" t="s">
        <v>436</v>
      </c>
      <c r="W153" s="14" t="s">
        <v>437</v>
      </c>
      <c r="X153" s="102" t="s">
        <v>72</v>
      </c>
      <c r="Y153" s="14" t="s">
        <v>73</v>
      </c>
      <c r="Z153" s="103">
        <v>44907</v>
      </c>
      <c r="AA153" s="104">
        <v>44928</v>
      </c>
      <c r="AB153" s="104">
        <v>44935</v>
      </c>
      <c r="AC153" s="105">
        <f t="shared" si="13"/>
        <v>21</v>
      </c>
      <c r="AD153" s="105">
        <f t="shared" si="13"/>
        <v>7</v>
      </c>
      <c r="AE153" s="105">
        <f t="shared" si="10"/>
        <v>28</v>
      </c>
      <c r="AF153" s="121" t="s">
        <v>446</v>
      </c>
      <c r="AG153" s="121" t="s">
        <v>447</v>
      </c>
      <c r="AH153" s="106" t="s">
        <v>74</v>
      </c>
    </row>
    <row r="154" spans="1:34" s="12" customFormat="1" ht="15" customHeight="1" x14ac:dyDescent="0.25">
      <c r="A154" s="94">
        <f t="shared" ref="A154:A217" si="14">A153+1</f>
        <v>131</v>
      </c>
      <c r="B154" s="95" t="s">
        <v>460</v>
      </c>
      <c r="C154" s="107" t="s">
        <v>461</v>
      </c>
      <c r="D154" s="95" t="s">
        <v>60</v>
      </c>
      <c r="E154" s="97">
        <v>345</v>
      </c>
      <c r="F154" s="96" t="s">
        <v>61</v>
      </c>
      <c r="G154" s="97" t="s">
        <v>62</v>
      </c>
      <c r="H154" s="117">
        <v>134991869</v>
      </c>
      <c r="I154" s="118">
        <v>134991869</v>
      </c>
      <c r="J154" s="115" t="s">
        <v>63</v>
      </c>
      <c r="K154" s="119" t="s">
        <v>64</v>
      </c>
      <c r="L154" s="98">
        <f t="shared" si="9"/>
        <v>0</v>
      </c>
      <c r="M154" s="110" t="s">
        <v>462</v>
      </c>
      <c r="N154" s="95" t="s">
        <v>66</v>
      </c>
      <c r="O154" s="97" t="s">
        <v>96</v>
      </c>
      <c r="P154" s="111" t="s">
        <v>417</v>
      </c>
      <c r="Q154" s="99" t="s">
        <v>434</v>
      </c>
      <c r="R154" s="100" t="s">
        <v>419</v>
      </c>
      <c r="S154" s="101">
        <v>100154181</v>
      </c>
      <c r="T154" s="14" t="s">
        <v>435</v>
      </c>
      <c r="U154" s="112" t="s">
        <v>122</v>
      </c>
      <c r="V154" s="14" t="s">
        <v>436</v>
      </c>
      <c r="W154" s="14" t="s">
        <v>437</v>
      </c>
      <c r="X154" s="102" t="s">
        <v>72</v>
      </c>
      <c r="Y154" s="14" t="s">
        <v>73</v>
      </c>
      <c r="Z154" s="103">
        <v>44907</v>
      </c>
      <c r="AA154" s="104">
        <v>44928</v>
      </c>
      <c r="AB154" s="104">
        <v>44935</v>
      </c>
      <c r="AC154" s="105">
        <f t="shared" si="13"/>
        <v>21</v>
      </c>
      <c r="AD154" s="105">
        <f t="shared" si="13"/>
        <v>7</v>
      </c>
      <c r="AE154" s="105">
        <f t="shared" si="10"/>
        <v>28</v>
      </c>
      <c r="AF154" s="121" t="s">
        <v>446</v>
      </c>
      <c r="AG154" s="121" t="s">
        <v>447</v>
      </c>
      <c r="AH154" s="106" t="s">
        <v>74</v>
      </c>
    </row>
    <row r="155" spans="1:34" s="12" customFormat="1" ht="15" customHeight="1" x14ac:dyDescent="0.25">
      <c r="A155" s="94">
        <f t="shared" si="14"/>
        <v>132</v>
      </c>
      <c r="B155" s="95" t="s">
        <v>460</v>
      </c>
      <c r="C155" s="107" t="s">
        <v>461</v>
      </c>
      <c r="D155" s="95" t="s">
        <v>60</v>
      </c>
      <c r="E155" s="97">
        <v>345</v>
      </c>
      <c r="F155" s="96" t="s">
        <v>61</v>
      </c>
      <c r="G155" s="97" t="s">
        <v>62</v>
      </c>
      <c r="H155" s="117">
        <v>134991869</v>
      </c>
      <c r="I155" s="118">
        <v>134991869</v>
      </c>
      <c r="J155" s="115" t="s">
        <v>63</v>
      </c>
      <c r="K155" s="119" t="s">
        <v>64</v>
      </c>
      <c r="L155" s="98">
        <f t="shared" si="9"/>
        <v>0</v>
      </c>
      <c r="M155" s="110" t="s">
        <v>462</v>
      </c>
      <c r="N155" s="95" t="s">
        <v>66</v>
      </c>
      <c r="O155" s="97" t="s">
        <v>96</v>
      </c>
      <c r="P155" s="111" t="s">
        <v>417</v>
      </c>
      <c r="Q155" s="99" t="s">
        <v>434</v>
      </c>
      <c r="R155" s="100" t="s">
        <v>419</v>
      </c>
      <c r="S155" s="101">
        <v>100154181</v>
      </c>
      <c r="T155" s="14" t="s">
        <v>435</v>
      </c>
      <c r="U155" s="112" t="s">
        <v>122</v>
      </c>
      <c r="V155" s="14" t="s">
        <v>436</v>
      </c>
      <c r="W155" s="14" t="s">
        <v>437</v>
      </c>
      <c r="X155" s="102" t="s">
        <v>72</v>
      </c>
      <c r="Y155" s="14" t="s">
        <v>73</v>
      </c>
      <c r="Z155" s="103">
        <v>44907</v>
      </c>
      <c r="AA155" s="104">
        <v>44928</v>
      </c>
      <c r="AB155" s="104">
        <v>44935</v>
      </c>
      <c r="AC155" s="105">
        <f t="shared" si="13"/>
        <v>21</v>
      </c>
      <c r="AD155" s="105">
        <f t="shared" si="13"/>
        <v>7</v>
      </c>
      <c r="AE155" s="105">
        <f t="shared" si="10"/>
        <v>28</v>
      </c>
      <c r="AF155" s="121" t="s">
        <v>446</v>
      </c>
      <c r="AG155" s="121" t="s">
        <v>447</v>
      </c>
      <c r="AH155" s="106" t="s">
        <v>74</v>
      </c>
    </row>
    <row r="156" spans="1:34" s="12" customFormat="1" ht="15" customHeight="1" x14ac:dyDescent="0.25">
      <c r="A156" s="94">
        <f t="shared" si="14"/>
        <v>133</v>
      </c>
      <c r="B156" s="95" t="s">
        <v>460</v>
      </c>
      <c r="C156" s="107" t="s">
        <v>461</v>
      </c>
      <c r="D156" s="95" t="s">
        <v>60</v>
      </c>
      <c r="E156" s="97">
        <v>345</v>
      </c>
      <c r="F156" s="96" t="s">
        <v>61</v>
      </c>
      <c r="G156" s="97" t="s">
        <v>62</v>
      </c>
      <c r="H156" s="117">
        <v>134991869</v>
      </c>
      <c r="I156" s="118">
        <v>134991869</v>
      </c>
      <c r="J156" s="115" t="s">
        <v>63</v>
      </c>
      <c r="K156" s="119" t="s">
        <v>64</v>
      </c>
      <c r="L156" s="98">
        <f t="shared" ref="L156:L219" si="15">+H156-I156</f>
        <v>0</v>
      </c>
      <c r="M156" s="110" t="s">
        <v>462</v>
      </c>
      <c r="N156" s="95" t="s">
        <v>66</v>
      </c>
      <c r="O156" s="97" t="s">
        <v>96</v>
      </c>
      <c r="P156" s="111" t="s">
        <v>417</v>
      </c>
      <c r="Q156" s="99" t="s">
        <v>434</v>
      </c>
      <c r="R156" s="100" t="s">
        <v>419</v>
      </c>
      <c r="S156" s="101">
        <v>100154181</v>
      </c>
      <c r="T156" s="14" t="s">
        <v>435</v>
      </c>
      <c r="U156" s="112" t="s">
        <v>122</v>
      </c>
      <c r="V156" s="14" t="s">
        <v>436</v>
      </c>
      <c r="W156" s="14" t="s">
        <v>437</v>
      </c>
      <c r="X156" s="102" t="s">
        <v>72</v>
      </c>
      <c r="Y156" s="14" t="s">
        <v>73</v>
      </c>
      <c r="Z156" s="103">
        <v>44907</v>
      </c>
      <c r="AA156" s="104">
        <v>44928</v>
      </c>
      <c r="AB156" s="104">
        <v>44935</v>
      </c>
      <c r="AC156" s="105">
        <f t="shared" si="13"/>
        <v>21</v>
      </c>
      <c r="AD156" s="105">
        <f t="shared" si="13"/>
        <v>7</v>
      </c>
      <c r="AE156" s="105">
        <f t="shared" ref="AE156:AE164" si="16">+AC156+AD156</f>
        <v>28</v>
      </c>
      <c r="AF156" s="121" t="s">
        <v>446</v>
      </c>
      <c r="AG156" s="121" t="s">
        <v>447</v>
      </c>
      <c r="AH156" s="106" t="s">
        <v>74</v>
      </c>
    </row>
    <row r="157" spans="1:34" s="12" customFormat="1" ht="15" customHeight="1" x14ac:dyDescent="0.25">
      <c r="A157" s="94">
        <f t="shared" si="14"/>
        <v>134</v>
      </c>
      <c r="B157" s="95" t="s">
        <v>460</v>
      </c>
      <c r="C157" s="107" t="s">
        <v>461</v>
      </c>
      <c r="D157" s="95" t="s">
        <v>60</v>
      </c>
      <c r="E157" s="97">
        <v>345</v>
      </c>
      <c r="F157" s="96" t="s">
        <v>61</v>
      </c>
      <c r="G157" s="97" t="s">
        <v>62</v>
      </c>
      <c r="H157" s="117">
        <v>134991869</v>
      </c>
      <c r="I157" s="118">
        <v>134991869</v>
      </c>
      <c r="J157" s="115" t="s">
        <v>63</v>
      </c>
      <c r="K157" s="119" t="s">
        <v>64</v>
      </c>
      <c r="L157" s="98">
        <f t="shared" si="15"/>
        <v>0</v>
      </c>
      <c r="M157" s="110" t="s">
        <v>449</v>
      </c>
      <c r="N157" s="95" t="s">
        <v>66</v>
      </c>
      <c r="O157" s="97" t="s">
        <v>96</v>
      </c>
      <c r="P157" s="111" t="s">
        <v>417</v>
      </c>
      <c r="Q157" s="99" t="s">
        <v>434</v>
      </c>
      <c r="R157" s="100" t="s">
        <v>419</v>
      </c>
      <c r="S157" s="101">
        <v>100154181</v>
      </c>
      <c r="T157" s="14" t="s">
        <v>435</v>
      </c>
      <c r="U157" s="112" t="s">
        <v>122</v>
      </c>
      <c r="V157" s="14" t="s">
        <v>436</v>
      </c>
      <c r="W157" s="14" t="s">
        <v>437</v>
      </c>
      <c r="X157" s="102" t="s">
        <v>72</v>
      </c>
      <c r="Y157" s="14" t="s">
        <v>73</v>
      </c>
      <c r="Z157" s="103">
        <v>44907</v>
      </c>
      <c r="AA157" s="104">
        <v>44928</v>
      </c>
      <c r="AB157" s="104">
        <v>44935</v>
      </c>
      <c r="AC157" s="105">
        <f t="shared" si="13"/>
        <v>21</v>
      </c>
      <c r="AD157" s="105">
        <f t="shared" si="13"/>
        <v>7</v>
      </c>
      <c r="AE157" s="105">
        <f t="shared" si="16"/>
        <v>28</v>
      </c>
      <c r="AF157" s="121" t="s">
        <v>446</v>
      </c>
      <c r="AG157" s="121" t="s">
        <v>447</v>
      </c>
      <c r="AH157" s="106" t="s">
        <v>74</v>
      </c>
    </row>
    <row r="158" spans="1:34" s="12" customFormat="1" ht="15" customHeight="1" x14ac:dyDescent="0.25">
      <c r="A158" s="94">
        <f t="shared" si="14"/>
        <v>135</v>
      </c>
      <c r="B158" s="95" t="s">
        <v>460</v>
      </c>
      <c r="C158" s="107" t="s">
        <v>461</v>
      </c>
      <c r="D158" s="95" t="s">
        <v>60</v>
      </c>
      <c r="E158" s="97">
        <v>345</v>
      </c>
      <c r="F158" s="96" t="s">
        <v>61</v>
      </c>
      <c r="G158" s="97" t="s">
        <v>62</v>
      </c>
      <c r="H158" s="117">
        <v>134991869</v>
      </c>
      <c r="I158" s="118">
        <v>134991869</v>
      </c>
      <c r="J158" s="115" t="s">
        <v>63</v>
      </c>
      <c r="K158" s="119" t="s">
        <v>64</v>
      </c>
      <c r="L158" s="98">
        <f t="shared" si="15"/>
        <v>0</v>
      </c>
      <c r="M158" s="110" t="s">
        <v>462</v>
      </c>
      <c r="N158" s="95" t="s">
        <v>66</v>
      </c>
      <c r="O158" s="97" t="s">
        <v>96</v>
      </c>
      <c r="P158" s="111" t="s">
        <v>417</v>
      </c>
      <c r="Q158" s="99" t="s">
        <v>434</v>
      </c>
      <c r="R158" s="100" t="s">
        <v>419</v>
      </c>
      <c r="S158" s="101">
        <v>100154181</v>
      </c>
      <c r="T158" s="14" t="s">
        <v>435</v>
      </c>
      <c r="U158" s="112" t="s">
        <v>122</v>
      </c>
      <c r="V158" s="14" t="s">
        <v>436</v>
      </c>
      <c r="W158" s="14" t="s">
        <v>437</v>
      </c>
      <c r="X158" s="102" t="s">
        <v>72</v>
      </c>
      <c r="Y158" s="14" t="s">
        <v>73</v>
      </c>
      <c r="Z158" s="103">
        <v>44907</v>
      </c>
      <c r="AA158" s="104">
        <v>44928</v>
      </c>
      <c r="AB158" s="104">
        <v>44935</v>
      </c>
      <c r="AC158" s="105">
        <f t="shared" si="13"/>
        <v>21</v>
      </c>
      <c r="AD158" s="105">
        <f t="shared" si="13"/>
        <v>7</v>
      </c>
      <c r="AE158" s="105">
        <f t="shared" si="16"/>
        <v>28</v>
      </c>
      <c r="AF158" s="121" t="s">
        <v>446</v>
      </c>
      <c r="AG158" s="121" t="s">
        <v>447</v>
      </c>
      <c r="AH158" s="106" t="s">
        <v>74</v>
      </c>
    </row>
    <row r="159" spans="1:34" s="12" customFormat="1" ht="15" customHeight="1" x14ac:dyDescent="0.25">
      <c r="A159" s="94">
        <f t="shared" si="14"/>
        <v>136</v>
      </c>
      <c r="B159" s="95" t="s">
        <v>460</v>
      </c>
      <c r="C159" s="107" t="s">
        <v>461</v>
      </c>
      <c r="D159" s="95" t="s">
        <v>60</v>
      </c>
      <c r="E159" s="97">
        <v>345</v>
      </c>
      <c r="F159" s="96" t="s">
        <v>61</v>
      </c>
      <c r="G159" s="97" t="s">
        <v>62</v>
      </c>
      <c r="H159" s="117">
        <v>134991869</v>
      </c>
      <c r="I159" s="118">
        <v>134991869</v>
      </c>
      <c r="J159" s="115" t="s">
        <v>63</v>
      </c>
      <c r="K159" s="119" t="s">
        <v>64</v>
      </c>
      <c r="L159" s="98">
        <f t="shared" si="15"/>
        <v>0</v>
      </c>
      <c r="M159" s="110" t="s">
        <v>462</v>
      </c>
      <c r="N159" s="95" t="s">
        <v>66</v>
      </c>
      <c r="O159" s="97" t="s">
        <v>96</v>
      </c>
      <c r="P159" s="111" t="s">
        <v>417</v>
      </c>
      <c r="Q159" s="99" t="s">
        <v>434</v>
      </c>
      <c r="R159" s="100" t="s">
        <v>419</v>
      </c>
      <c r="S159" s="101">
        <v>100154181</v>
      </c>
      <c r="T159" s="14" t="s">
        <v>435</v>
      </c>
      <c r="U159" s="112" t="s">
        <v>122</v>
      </c>
      <c r="V159" s="14" t="s">
        <v>436</v>
      </c>
      <c r="W159" s="14" t="s">
        <v>437</v>
      </c>
      <c r="X159" s="102" t="s">
        <v>72</v>
      </c>
      <c r="Y159" s="14" t="s">
        <v>73</v>
      </c>
      <c r="Z159" s="103">
        <v>44907</v>
      </c>
      <c r="AA159" s="104">
        <v>44928</v>
      </c>
      <c r="AB159" s="104">
        <v>44935</v>
      </c>
      <c r="AC159" s="105">
        <f t="shared" si="13"/>
        <v>21</v>
      </c>
      <c r="AD159" s="105">
        <f t="shared" si="13"/>
        <v>7</v>
      </c>
      <c r="AE159" s="105">
        <f t="shared" si="16"/>
        <v>28</v>
      </c>
      <c r="AF159" s="121" t="s">
        <v>446</v>
      </c>
      <c r="AG159" s="121" t="s">
        <v>447</v>
      </c>
      <c r="AH159" s="106" t="s">
        <v>74</v>
      </c>
    </row>
    <row r="160" spans="1:34" s="12" customFormat="1" ht="15" customHeight="1" x14ac:dyDescent="0.25">
      <c r="A160" s="94">
        <f t="shared" si="14"/>
        <v>137</v>
      </c>
      <c r="B160" s="95" t="s">
        <v>460</v>
      </c>
      <c r="C160" s="107" t="s">
        <v>461</v>
      </c>
      <c r="D160" s="95" t="s">
        <v>60</v>
      </c>
      <c r="E160" s="97">
        <v>345</v>
      </c>
      <c r="F160" s="96" t="s">
        <v>61</v>
      </c>
      <c r="G160" s="97" t="s">
        <v>62</v>
      </c>
      <c r="H160" s="117">
        <v>100995070</v>
      </c>
      <c r="I160" s="118">
        <v>100995070</v>
      </c>
      <c r="J160" s="115" t="s">
        <v>63</v>
      </c>
      <c r="K160" s="119" t="s">
        <v>64</v>
      </c>
      <c r="L160" s="98">
        <f t="shared" si="15"/>
        <v>0</v>
      </c>
      <c r="M160" s="110" t="s">
        <v>464</v>
      </c>
      <c r="N160" s="95" t="s">
        <v>66</v>
      </c>
      <c r="O160" s="97" t="s">
        <v>96</v>
      </c>
      <c r="P160" s="111" t="s">
        <v>417</v>
      </c>
      <c r="Q160" s="99" t="s">
        <v>434</v>
      </c>
      <c r="R160" s="100" t="s">
        <v>419</v>
      </c>
      <c r="S160" s="101">
        <v>100154181</v>
      </c>
      <c r="T160" s="14" t="s">
        <v>435</v>
      </c>
      <c r="U160" s="112" t="s">
        <v>122</v>
      </c>
      <c r="V160" s="14" t="s">
        <v>436</v>
      </c>
      <c r="W160" s="14" t="s">
        <v>437</v>
      </c>
      <c r="X160" s="102" t="s">
        <v>72</v>
      </c>
      <c r="Y160" s="14" t="s">
        <v>73</v>
      </c>
      <c r="Z160" s="103">
        <v>44907</v>
      </c>
      <c r="AA160" s="104">
        <v>44928</v>
      </c>
      <c r="AB160" s="104">
        <v>44935</v>
      </c>
      <c r="AC160" s="105">
        <f t="shared" si="13"/>
        <v>21</v>
      </c>
      <c r="AD160" s="105">
        <f t="shared" si="13"/>
        <v>7</v>
      </c>
      <c r="AE160" s="105">
        <f t="shared" si="16"/>
        <v>28</v>
      </c>
      <c r="AF160" s="121" t="s">
        <v>446</v>
      </c>
      <c r="AG160" s="121" t="s">
        <v>447</v>
      </c>
      <c r="AH160" s="106" t="s">
        <v>74</v>
      </c>
    </row>
    <row r="161" spans="1:34" s="12" customFormat="1" ht="15" customHeight="1" x14ac:dyDescent="0.25">
      <c r="A161" s="94">
        <f t="shared" si="14"/>
        <v>138</v>
      </c>
      <c r="B161" s="95" t="s">
        <v>460</v>
      </c>
      <c r="C161" s="107" t="s">
        <v>226</v>
      </c>
      <c r="D161" s="95" t="s">
        <v>60</v>
      </c>
      <c r="E161" s="97">
        <v>345</v>
      </c>
      <c r="F161" s="96" t="s">
        <v>61</v>
      </c>
      <c r="G161" s="97" t="s">
        <v>62</v>
      </c>
      <c r="H161" s="117">
        <v>134991869</v>
      </c>
      <c r="I161" s="118">
        <v>134991869</v>
      </c>
      <c r="J161" s="115" t="s">
        <v>63</v>
      </c>
      <c r="K161" s="119" t="s">
        <v>64</v>
      </c>
      <c r="L161" s="98">
        <f t="shared" si="15"/>
        <v>0</v>
      </c>
      <c r="M161" s="110" t="s">
        <v>465</v>
      </c>
      <c r="N161" s="95" t="s">
        <v>66</v>
      </c>
      <c r="O161" s="97" t="s">
        <v>96</v>
      </c>
      <c r="P161" s="111" t="s">
        <v>417</v>
      </c>
      <c r="Q161" s="99" t="s">
        <v>434</v>
      </c>
      <c r="R161" s="100" t="s">
        <v>419</v>
      </c>
      <c r="S161" s="101">
        <v>100154181</v>
      </c>
      <c r="T161" s="14" t="s">
        <v>435</v>
      </c>
      <c r="U161" s="112" t="s">
        <v>122</v>
      </c>
      <c r="V161" s="14" t="s">
        <v>436</v>
      </c>
      <c r="W161" s="14" t="s">
        <v>437</v>
      </c>
      <c r="X161" s="102" t="s">
        <v>72</v>
      </c>
      <c r="Y161" s="14" t="s">
        <v>73</v>
      </c>
      <c r="Z161" s="103">
        <v>44907</v>
      </c>
      <c r="AA161" s="104">
        <v>44928</v>
      </c>
      <c r="AB161" s="104">
        <v>44935</v>
      </c>
      <c r="AC161" s="105">
        <f t="shared" si="13"/>
        <v>21</v>
      </c>
      <c r="AD161" s="105">
        <f t="shared" si="13"/>
        <v>7</v>
      </c>
      <c r="AE161" s="105">
        <f t="shared" si="16"/>
        <v>28</v>
      </c>
      <c r="AF161" s="121" t="s">
        <v>446</v>
      </c>
      <c r="AG161" s="121" t="s">
        <v>447</v>
      </c>
      <c r="AH161" s="106" t="s">
        <v>74</v>
      </c>
    </row>
    <row r="162" spans="1:34" s="12" customFormat="1" ht="15" customHeight="1" x14ac:dyDescent="0.25">
      <c r="A162" s="94">
        <f t="shared" si="14"/>
        <v>139</v>
      </c>
      <c r="B162" s="95">
        <v>80101509</v>
      </c>
      <c r="C162" s="107" t="s">
        <v>75</v>
      </c>
      <c r="D162" s="95" t="s">
        <v>60</v>
      </c>
      <c r="E162" s="97">
        <v>345</v>
      </c>
      <c r="F162" s="96" t="s">
        <v>61</v>
      </c>
      <c r="G162" s="97" t="s">
        <v>62</v>
      </c>
      <c r="H162" s="117">
        <v>114953966</v>
      </c>
      <c r="I162" s="118">
        <v>114953966</v>
      </c>
      <c r="J162" s="115" t="s">
        <v>63</v>
      </c>
      <c r="K162" s="119" t="s">
        <v>64</v>
      </c>
      <c r="L162" s="98">
        <f t="shared" si="15"/>
        <v>0</v>
      </c>
      <c r="M162" s="110" t="s">
        <v>466</v>
      </c>
      <c r="N162" s="95" t="s">
        <v>66</v>
      </c>
      <c r="O162" s="97" t="s">
        <v>96</v>
      </c>
      <c r="P162" s="111" t="s">
        <v>417</v>
      </c>
      <c r="Q162" s="99" t="s">
        <v>453</v>
      </c>
      <c r="R162" s="100" t="s">
        <v>419</v>
      </c>
      <c r="S162" s="101">
        <v>100154180</v>
      </c>
      <c r="T162" s="14" t="s">
        <v>454</v>
      </c>
      <c r="U162" s="112" t="s">
        <v>122</v>
      </c>
      <c r="V162" s="14" t="s">
        <v>455</v>
      </c>
      <c r="W162" s="14" t="s">
        <v>456</v>
      </c>
      <c r="X162" s="102" t="s">
        <v>72</v>
      </c>
      <c r="Y162" s="14" t="s">
        <v>73</v>
      </c>
      <c r="Z162" s="103">
        <v>44907</v>
      </c>
      <c r="AA162" s="104">
        <v>44928</v>
      </c>
      <c r="AB162" s="104">
        <v>44935</v>
      </c>
      <c r="AC162" s="105">
        <f t="shared" si="13"/>
        <v>21</v>
      </c>
      <c r="AD162" s="105">
        <f t="shared" si="13"/>
        <v>7</v>
      </c>
      <c r="AE162" s="105">
        <f t="shared" si="16"/>
        <v>28</v>
      </c>
      <c r="AF162" s="121" t="s">
        <v>446</v>
      </c>
      <c r="AG162" s="121" t="s">
        <v>447</v>
      </c>
      <c r="AH162" s="106" t="s">
        <v>74</v>
      </c>
    </row>
    <row r="163" spans="1:34" s="12" customFormat="1" ht="15" customHeight="1" x14ac:dyDescent="0.25">
      <c r="A163" s="94">
        <f t="shared" si="14"/>
        <v>140</v>
      </c>
      <c r="B163" s="95">
        <v>81111508</v>
      </c>
      <c r="C163" s="107" t="s">
        <v>467</v>
      </c>
      <c r="D163" s="95" t="s">
        <v>84</v>
      </c>
      <c r="E163" s="97">
        <v>270</v>
      </c>
      <c r="F163" s="96" t="s">
        <v>236</v>
      </c>
      <c r="G163" s="97" t="s">
        <v>62</v>
      </c>
      <c r="H163" s="117">
        <v>350000000</v>
      </c>
      <c r="I163" s="118">
        <v>350000000</v>
      </c>
      <c r="J163" s="115" t="s">
        <v>63</v>
      </c>
      <c r="K163" s="119" t="s">
        <v>64</v>
      </c>
      <c r="L163" s="98">
        <f t="shared" si="15"/>
        <v>0</v>
      </c>
      <c r="M163" s="110" t="s">
        <v>468</v>
      </c>
      <c r="N163" s="95" t="s">
        <v>92</v>
      </c>
      <c r="O163" s="97" t="s">
        <v>96</v>
      </c>
      <c r="P163" s="111" t="s">
        <v>433</v>
      </c>
      <c r="Q163" s="99" t="s">
        <v>434</v>
      </c>
      <c r="R163" s="100" t="s">
        <v>419</v>
      </c>
      <c r="S163" s="101">
        <v>100154181</v>
      </c>
      <c r="T163" s="14" t="s">
        <v>435</v>
      </c>
      <c r="U163" s="112" t="s">
        <v>122</v>
      </c>
      <c r="V163" s="14" t="s">
        <v>436</v>
      </c>
      <c r="W163" s="14" t="s">
        <v>437</v>
      </c>
      <c r="X163" s="102" t="s">
        <v>72</v>
      </c>
      <c r="Y163" s="14" t="s">
        <v>124</v>
      </c>
      <c r="Z163" s="103">
        <v>44956</v>
      </c>
      <c r="AA163" s="104">
        <v>44991</v>
      </c>
      <c r="AB163" s="104">
        <v>45033</v>
      </c>
      <c r="AC163" s="105">
        <f t="shared" si="13"/>
        <v>35</v>
      </c>
      <c r="AD163" s="105">
        <f t="shared" si="13"/>
        <v>42</v>
      </c>
      <c r="AE163" s="105">
        <f t="shared" si="16"/>
        <v>77</v>
      </c>
      <c r="AF163" s="121" t="s">
        <v>446</v>
      </c>
      <c r="AG163" s="121" t="s">
        <v>447</v>
      </c>
      <c r="AH163" s="106" t="s">
        <v>74</v>
      </c>
    </row>
    <row r="164" spans="1:34" s="12" customFormat="1" ht="15" customHeight="1" x14ac:dyDescent="0.25">
      <c r="A164" s="94">
        <f t="shared" si="14"/>
        <v>141</v>
      </c>
      <c r="B164" s="95" t="s">
        <v>469</v>
      </c>
      <c r="C164" s="107" t="s">
        <v>467</v>
      </c>
      <c r="D164" s="95" t="s">
        <v>84</v>
      </c>
      <c r="E164" s="97">
        <v>270</v>
      </c>
      <c r="F164" s="96" t="s">
        <v>236</v>
      </c>
      <c r="G164" s="97" t="s">
        <v>62</v>
      </c>
      <c r="H164" s="117">
        <v>315074381</v>
      </c>
      <c r="I164" s="118">
        <v>315074381</v>
      </c>
      <c r="J164" s="115" t="s">
        <v>63</v>
      </c>
      <c r="K164" s="119" t="s">
        <v>64</v>
      </c>
      <c r="L164" s="98">
        <f t="shared" si="15"/>
        <v>0</v>
      </c>
      <c r="M164" s="110" t="s">
        <v>470</v>
      </c>
      <c r="N164" s="95" t="s">
        <v>92</v>
      </c>
      <c r="O164" s="97" t="s">
        <v>96</v>
      </c>
      <c r="P164" s="111" t="s">
        <v>417</v>
      </c>
      <c r="Q164" s="99" t="s">
        <v>418</v>
      </c>
      <c r="R164" s="100" t="s">
        <v>419</v>
      </c>
      <c r="S164" s="101">
        <v>100154183</v>
      </c>
      <c r="T164" s="14" t="s">
        <v>435</v>
      </c>
      <c r="U164" s="112" t="s">
        <v>122</v>
      </c>
      <c r="V164" s="14" t="s">
        <v>436</v>
      </c>
      <c r="W164" s="14" t="s">
        <v>437</v>
      </c>
      <c r="X164" s="102" t="s">
        <v>72</v>
      </c>
      <c r="Y164" s="14" t="s">
        <v>124</v>
      </c>
      <c r="Z164" s="103">
        <v>44956</v>
      </c>
      <c r="AA164" s="104">
        <v>44991</v>
      </c>
      <c r="AB164" s="104">
        <v>45033</v>
      </c>
      <c r="AC164" s="105">
        <f t="shared" si="13"/>
        <v>35</v>
      </c>
      <c r="AD164" s="105">
        <f t="shared" si="13"/>
        <v>42</v>
      </c>
      <c r="AE164" s="105">
        <f t="shared" si="16"/>
        <v>77</v>
      </c>
      <c r="AF164" s="121" t="s">
        <v>446</v>
      </c>
      <c r="AG164" s="121" t="s">
        <v>447</v>
      </c>
      <c r="AH164" s="106" t="s">
        <v>74</v>
      </c>
    </row>
    <row r="165" spans="1:34" s="12" customFormat="1" ht="15" customHeight="1" x14ac:dyDescent="0.25">
      <c r="A165" s="94">
        <f t="shared" si="14"/>
        <v>142</v>
      </c>
      <c r="B165" s="95" t="s">
        <v>471</v>
      </c>
      <c r="C165" s="107" t="s">
        <v>472</v>
      </c>
      <c r="D165" s="95" t="s">
        <v>1174</v>
      </c>
      <c r="E165" s="97">
        <v>323</v>
      </c>
      <c r="F165" s="96" t="s">
        <v>61</v>
      </c>
      <c r="G165" s="97" t="s">
        <v>62</v>
      </c>
      <c r="H165" s="117">
        <v>110000666</v>
      </c>
      <c r="I165" s="118">
        <v>110000666</v>
      </c>
      <c r="J165" s="115" t="s">
        <v>63</v>
      </c>
      <c r="K165" s="119" t="s">
        <v>64</v>
      </c>
      <c r="L165" s="98">
        <f t="shared" si="15"/>
        <v>0</v>
      </c>
      <c r="M165" s="110" t="s">
        <v>473</v>
      </c>
      <c r="N165" s="95" t="s">
        <v>66</v>
      </c>
      <c r="O165" s="97" t="s">
        <v>67</v>
      </c>
      <c r="P165" s="111" t="s">
        <v>64</v>
      </c>
      <c r="Q165" s="99" t="s">
        <v>474</v>
      </c>
      <c r="R165" s="100" t="s">
        <v>475</v>
      </c>
      <c r="S165" s="101">
        <v>100154453</v>
      </c>
      <c r="T165" s="14" t="s">
        <v>476</v>
      </c>
      <c r="U165" s="112" t="s">
        <v>477</v>
      </c>
      <c r="V165" s="14" t="s">
        <v>478</v>
      </c>
      <c r="W165" s="14" t="s">
        <v>479</v>
      </c>
      <c r="X165" s="102" t="s">
        <v>72</v>
      </c>
      <c r="Y165" s="14" t="s">
        <v>76</v>
      </c>
      <c r="Z165" s="103">
        <v>44942</v>
      </c>
      <c r="AA165" s="104">
        <v>44963</v>
      </c>
      <c r="AB165" s="104">
        <v>44970</v>
      </c>
      <c r="AC165" s="105">
        <v>7</v>
      </c>
      <c r="AD165" s="105">
        <v>14</v>
      </c>
      <c r="AE165" s="105">
        <v>21</v>
      </c>
      <c r="AF165" s="121" t="s">
        <v>64</v>
      </c>
      <c r="AG165" s="121" t="s">
        <v>64</v>
      </c>
      <c r="AH165" s="106" t="s">
        <v>74</v>
      </c>
    </row>
    <row r="166" spans="1:34" s="12" customFormat="1" ht="15" customHeight="1" x14ac:dyDescent="0.25">
      <c r="A166" s="94">
        <f t="shared" si="14"/>
        <v>143</v>
      </c>
      <c r="B166" s="95" t="s">
        <v>460</v>
      </c>
      <c r="C166" s="107" t="s">
        <v>461</v>
      </c>
      <c r="D166" s="95" t="s">
        <v>60</v>
      </c>
      <c r="E166" s="115">
        <v>345</v>
      </c>
      <c r="F166" s="116" t="s">
        <v>61</v>
      </c>
      <c r="G166" s="115" t="s">
        <v>62</v>
      </c>
      <c r="H166" s="117">
        <v>134991869</v>
      </c>
      <c r="I166" s="118">
        <v>134991869</v>
      </c>
      <c r="J166" s="115" t="s">
        <v>63</v>
      </c>
      <c r="K166" s="119" t="s">
        <v>64</v>
      </c>
      <c r="L166" s="98">
        <f t="shared" si="15"/>
        <v>0</v>
      </c>
      <c r="M166" s="110" t="s">
        <v>462</v>
      </c>
      <c r="N166" s="120" t="s">
        <v>66</v>
      </c>
      <c r="O166" s="115" t="s">
        <v>96</v>
      </c>
      <c r="P166" s="111" t="s">
        <v>417</v>
      </c>
      <c r="Q166" s="99" t="s">
        <v>434</v>
      </c>
      <c r="R166" s="100" t="s">
        <v>419</v>
      </c>
      <c r="S166" s="101">
        <v>100154181</v>
      </c>
      <c r="T166" s="14" t="s">
        <v>435</v>
      </c>
      <c r="U166" s="112" t="s">
        <v>122</v>
      </c>
      <c r="V166" s="14" t="s">
        <v>436</v>
      </c>
      <c r="W166" s="14" t="s">
        <v>437</v>
      </c>
      <c r="X166" s="102" t="s">
        <v>72</v>
      </c>
      <c r="Y166" s="14" t="s">
        <v>73</v>
      </c>
      <c r="Z166" s="103">
        <v>44907</v>
      </c>
      <c r="AA166" s="104">
        <v>44928</v>
      </c>
      <c r="AB166" s="104">
        <v>44935</v>
      </c>
      <c r="AC166" s="105">
        <v>21</v>
      </c>
      <c r="AD166" s="105">
        <v>7</v>
      </c>
      <c r="AE166" s="105">
        <v>28</v>
      </c>
      <c r="AF166" s="121" t="s">
        <v>446</v>
      </c>
      <c r="AG166" s="121" t="s">
        <v>447</v>
      </c>
      <c r="AH166" s="106" t="s">
        <v>74</v>
      </c>
    </row>
    <row r="167" spans="1:34" s="12" customFormat="1" ht="15" customHeight="1" x14ac:dyDescent="0.25">
      <c r="A167" s="94">
        <f t="shared" si="14"/>
        <v>144</v>
      </c>
      <c r="B167" s="95">
        <v>80131500</v>
      </c>
      <c r="C167" s="107" t="s">
        <v>222</v>
      </c>
      <c r="D167" s="95" t="s">
        <v>60</v>
      </c>
      <c r="E167" s="97">
        <v>365</v>
      </c>
      <c r="F167" s="96" t="s">
        <v>61</v>
      </c>
      <c r="G167" s="97" t="s">
        <v>62</v>
      </c>
      <c r="H167" s="108">
        <v>240000000</v>
      </c>
      <c r="I167" s="113">
        <v>240000000</v>
      </c>
      <c r="J167" s="97" t="s">
        <v>63</v>
      </c>
      <c r="K167" s="109" t="s">
        <v>64</v>
      </c>
      <c r="L167" s="98">
        <f t="shared" si="15"/>
        <v>0</v>
      </c>
      <c r="M167" s="110" t="s">
        <v>480</v>
      </c>
      <c r="N167" s="95" t="s">
        <v>224</v>
      </c>
      <c r="O167" s="97" t="s">
        <v>67</v>
      </c>
      <c r="P167" s="111" t="s">
        <v>64</v>
      </c>
      <c r="Q167" s="99" t="s">
        <v>481</v>
      </c>
      <c r="R167" s="14" t="s">
        <v>482</v>
      </c>
      <c r="S167" s="101">
        <v>187201202</v>
      </c>
      <c r="T167" s="14" t="s">
        <v>483</v>
      </c>
      <c r="U167" s="112" t="s">
        <v>484</v>
      </c>
      <c r="V167" s="14" t="s">
        <v>485</v>
      </c>
      <c r="W167" s="14">
        <v>3004906307</v>
      </c>
      <c r="X167" s="102" t="s">
        <v>72</v>
      </c>
      <c r="Y167" s="14" t="s">
        <v>73</v>
      </c>
      <c r="Z167" s="103">
        <v>44907</v>
      </c>
      <c r="AA167" s="104">
        <v>44928</v>
      </c>
      <c r="AB167" s="104">
        <v>44935</v>
      </c>
      <c r="AC167" s="105">
        <f t="shared" ref="AC167:AD223" si="17">+AA167-Z167</f>
        <v>21</v>
      </c>
      <c r="AD167" s="105">
        <f t="shared" si="17"/>
        <v>7</v>
      </c>
      <c r="AE167" s="105">
        <f t="shared" ref="AE167:AE255" si="18">+AC167+AD167</f>
        <v>28</v>
      </c>
      <c r="AF167" s="121" t="s">
        <v>64</v>
      </c>
      <c r="AG167" s="121" t="s">
        <v>64</v>
      </c>
      <c r="AH167" s="106" t="s">
        <v>486</v>
      </c>
    </row>
    <row r="168" spans="1:34" s="12" customFormat="1" ht="15" customHeight="1" x14ac:dyDescent="0.25">
      <c r="A168" s="94">
        <f t="shared" si="14"/>
        <v>145</v>
      </c>
      <c r="B168" s="95">
        <v>78111802</v>
      </c>
      <c r="C168" s="107" t="s">
        <v>487</v>
      </c>
      <c r="D168" s="95" t="s">
        <v>1174</v>
      </c>
      <c r="E168" s="97">
        <v>164</v>
      </c>
      <c r="F168" s="96" t="s">
        <v>106</v>
      </c>
      <c r="G168" s="97" t="s">
        <v>62</v>
      </c>
      <c r="H168" s="108">
        <v>493069131</v>
      </c>
      <c r="I168" s="113">
        <v>493069131</v>
      </c>
      <c r="J168" s="97" t="s">
        <v>293</v>
      </c>
      <c r="K168" s="109" t="s">
        <v>191</v>
      </c>
      <c r="L168" s="98">
        <f t="shared" si="15"/>
        <v>0</v>
      </c>
      <c r="M168" s="110" t="s">
        <v>488</v>
      </c>
      <c r="N168" s="95" t="s">
        <v>92</v>
      </c>
      <c r="O168" s="97" t="s">
        <v>67</v>
      </c>
      <c r="P168" s="111" t="s">
        <v>64</v>
      </c>
      <c r="Q168" s="99" t="s">
        <v>481</v>
      </c>
      <c r="R168" s="14" t="s">
        <v>482</v>
      </c>
      <c r="S168" s="101">
        <v>187201202</v>
      </c>
      <c r="T168" s="14" t="s">
        <v>483</v>
      </c>
      <c r="U168" s="112" t="s">
        <v>484</v>
      </c>
      <c r="V168" s="14" t="s">
        <v>485</v>
      </c>
      <c r="W168" s="14">
        <v>3004906307</v>
      </c>
      <c r="X168" s="102" t="s">
        <v>72</v>
      </c>
      <c r="Y168" s="14" t="s">
        <v>76</v>
      </c>
      <c r="Z168" s="103">
        <v>44936</v>
      </c>
      <c r="AA168" s="104">
        <v>44971</v>
      </c>
      <c r="AB168" s="104">
        <v>45006</v>
      </c>
      <c r="AC168" s="105">
        <f t="shared" si="17"/>
        <v>35</v>
      </c>
      <c r="AD168" s="105">
        <f t="shared" si="17"/>
        <v>35</v>
      </c>
      <c r="AE168" s="105">
        <f t="shared" si="18"/>
        <v>70</v>
      </c>
      <c r="AF168" s="121" t="s">
        <v>64</v>
      </c>
      <c r="AG168" s="121" t="s">
        <v>64</v>
      </c>
      <c r="AH168" s="106" t="s">
        <v>486</v>
      </c>
    </row>
    <row r="169" spans="1:34" s="12" customFormat="1" ht="15" customHeight="1" x14ac:dyDescent="0.25">
      <c r="A169" s="94">
        <f t="shared" si="14"/>
        <v>146</v>
      </c>
      <c r="B169" s="95">
        <v>15101500</v>
      </c>
      <c r="C169" s="107" t="s">
        <v>489</v>
      </c>
      <c r="D169" s="95" t="s">
        <v>60</v>
      </c>
      <c r="E169" s="97">
        <v>330</v>
      </c>
      <c r="F169" s="96" t="s">
        <v>85</v>
      </c>
      <c r="G169" s="97" t="s">
        <v>62</v>
      </c>
      <c r="H169" s="108">
        <v>40000000</v>
      </c>
      <c r="I169" s="113">
        <v>40000000</v>
      </c>
      <c r="J169" s="97" t="s">
        <v>63</v>
      </c>
      <c r="K169" s="109" t="s">
        <v>64</v>
      </c>
      <c r="L169" s="98">
        <f t="shared" si="15"/>
        <v>0</v>
      </c>
      <c r="M169" s="110" t="s">
        <v>490</v>
      </c>
      <c r="N169" s="95" t="s">
        <v>136</v>
      </c>
      <c r="O169" s="97" t="s">
        <v>67</v>
      </c>
      <c r="P169" s="111" t="s">
        <v>64</v>
      </c>
      <c r="Q169" s="99" t="s">
        <v>481</v>
      </c>
      <c r="R169" s="14" t="s">
        <v>482</v>
      </c>
      <c r="S169" s="101">
        <v>187201202</v>
      </c>
      <c r="T169" s="14" t="s">
        <v>483</v>
      </c>
      <c r="U169" s="112" t="s">
        <v>484</v>
      </c>
      <c r="V169" s="14" t="s">
        <v>485</v>
      </c>
      <c r="W169" s="14">
        <v>3004906307</v>
      </c>
      <c r="X169" s="102" t="s">
        <v>72</v>
      </c>
      <c r="Y169" s="14" t="s">
        <v>76</v>
      </c>
      <c r="Z169" s="103">
        <v>44910</v>
      </c>
      <c r="AA169" s="104">
        <v>44938</v>
      </c>
      <c r="AB169" s="104">
        <v>44952</v>
      </c>
      <c r="AC169" s="105">
        <f t="shared" si="17"/>
        <v>28</v>
      </c>
      <c r="AD169" s="105">
        <f t="shared" si="17"/>
        <v>14</v>
      </c>
      <c r="AE169" s="105">
        <f t="shared" si="18"/>
        <v>42</v>
      </c>
      <c r="AF169" s="121" t="s">
        <v>64</v>
      </c>
      <c r="AG169" s="121" t="s">
        <v>64</v>
      </c>
      <c r="AH169" s="106" t="s">
        <v>486</v>
      </c>
    </row>
    <row r="170" spans="1:34" s="12" customFormat="1" ht="15" customHeight="1" x14ac:dyDescent="0.25">
      <c r="A170" s="94">
        <f t="shared" si="14"/>
        <v>147</v>
      </c>
      <c r="B170" s="95">
        <v>78181500</v>
      </c>
      <c r="C170" s="107" t="s">
        <v>491</v>
      </c>
      <c r="D170" s="95" t="s">
        <v>1174</v>
      </c>
      <c r="E170" s="97">
        <v>300</v>
      </c>
      <c r="F170" s="96" t="s">
        <v>85</v>
      </c>
      <c r="G170" s="97" t="s">
        <v>62</v>
      </c>
      <c r="H170" s="108">
        <v>45000000</v>
      </c>
      <c r="I170" s="113">
        <v>45000000</v>
      </c>
      <c r="J170" s="97" t="s">
        <v>63</v>
      </c>
      <c r="K170" s="109" t="s">
        <v>64</v>
      </c>
      <c r="L170" s="98">
        <f t="shared" si="15"/>
        <v>0</v>
      </c>
      <c r="M170" s="110" t="s">
        <v>492</v>
      </c>
      <c r="N170" s="95" t="s">
        <v>92</v>
      </c>
      <c r="O170" s="97" t="s">
        <v>67</v>
      </c>
      <c r="P170" s="111" t="s">
        <v>64</v>
      </c>
      <c r="Q170" s="99" t="s">
        <v>481</v>
      </c>
      <c r="R170" s="14" t="s">
        <v>482</v>
      </c>
      <c r="S170" s="101">
        <v>187201202</v>
      </c>
      <c r="T170" s="14" t="s">
        <v>483</v>
      </c>
      <c r="U170" s="112" t="s">
        <v>484</v>
      </c>
      <c r="V170" s="14" t="s">
        <v>485</v>
      </c>
      <c r="W170" s="14">
        <v>3004906307</v>
      </c>
      <c r="X170" s="102" t="s">
        <v>72</v>
      </c>
      <c r="Y170" s="14" t="s">
        <v>73</v>
      </c>
      <c r="Z170" s="103">
        <v>44929</v>
      </c>
      <c r="AA170" s="104">
        <v>44958</v>
      </c>
      <c r="AB170" s="104">
        <v>44972</v>
      </c>
      <c r="AC170" s="105">
        <f t="shared" si="17"/>
        <v>29</v>
      </c>
      <c r="AD170" s="105">
        <f t="shared" si="17"/>
        <v>14</v>
      </c>
      <c r="AE170" s="105">
        <f t="shared" si="18"/>
        <v>43</v>
      </c>
      <c r="AF170" s="121" t="s">
        <v>64</v>
      </c>
      <c r="AG170" s="121" t="s">
        <v>64</v>
      </c>
      <c r="AH170" s="106" t="s">
        <v>486</v>
      </c>
    </row>
    <row r="171" spans="1:34" s="12" customFormat="1" ht="15" customHeight="1" x14ac:dyDescent="0.25">
      <c r="A171" s="94">
        <f t="shared" si="14"/>
        <v>148</v>
      </c>
      <c r="B171" s="95">
        <v>78101800</v>
      </c>
      <c r="C171" s="107" t="s">
        <v>493</v>
      </c>
      <c r="D171" s="95" t="s">
        <v>1174</v>
      </c>
      <c r="E171" s="97">
        <v>210</v>
      </c>
      <c r="F171" s="96" t="s">
        <v>85</v>
      </c>
      <c r="G171" s="97" t="s">
        <v>62</v>
      </c>
      <c r="H171" s="108">
        <v>20000000</v>
      </c>
      <c r="I171" s="113">
        <v>20000000</v>
      </c>
      <c r="J171" s="97" t="s">
        <v>63</v>
      </c>
      <c r="K171" s="109" t="s">
        <v>64</v>
      </c>
      <c r="L171" s="98">
        <f t="shared" si="15"/>
        <v>0</v>
      </c>
      <c r="M171" s="110" t="s">
        <v>494</v>
      </c>
      <c r="N171" s="95" t="s">
        <v>92</v>
      </c>
      <c r="O171" s="97" t="s">
        <v>67</v>
      </c>
      <c r="P171" s="111" t="s">
        <v>64</v>
      </c>
      <c r="Q171" s="99" t="s">
        <v>481</v>
      </c>
      <c r="R171" s="14" t="s">
        <v>482</v>
      </c>
      <c r="S171" s="101">
        <v>187201202</v>
      </c>
      <c r="T171" s="14" t="s">
        <v>483</v>
      </c>
      <c r="U171" s="112" t="s">
        <v>484</v>
      </c>
      <c r="V171" s="14" t="s">
        <v>485</v>
      </c>
      <c r="W171" s="14">
        <v>3004906307</v>
      </c>
      <c r="X171" s="102" t="s">
        <v>72</v>
      </c>
      <c r="Y171" s="14" t="s">
        <v>73</v>
      </c>
      <c r="Z171" s="103">
        <v>44929</v>
      </c>
      <c r="AA171" s="104">
        <v>44958</v>
      </c>
      <c r="AB171" s="104">
        <v>44972</v>
      </c>
      <c r="AC171" s="105">
        <f t="shared" si="17"/>
        <v>29</v>
      </c>
      <c r="AD171" s="105">
        <f t="shared" si="17"/>
        <v>14</v>
      </c>
      <c r="AE171" s="105">
        <f t="shared" si="18"/>
        <v>43</v>
      </c>
      <c r="AF171" s="121" t="s">
        <v>64</v>
      </c>
      <c r="AG171" s="121" t="s">
        <v>64</v>
      </c>
      <c r="AH171" s="106" t="s">
        <v>486</v>
      </c>
    </row>
    <row r="172" spans="1:34" s="12" customFormat="1" ht="15" customHeight="1" x14ac:dyDescent="0.25">
      <c r="A172" s="94">
        <f t="shared" si="14"/>
        <v>149</v>
      </c>
      <c r="B172" s="95">
        <v>31162800</v>
      </c>
      <c r="C172" s="107" t="s">
        <v>268</v>
      </c>
      <c r="D172" s="95" t="s">
        <v>60</v>
      </c>
      <c r="E172" s="97">
        <v>300</v>
      </c>
      <c r="F172" s="96" t="s">
        <v>85</v>
      </c>
      <c r="G172" s="97" t="s">
        <v>62</v>
      </c>
      <c r="H172" s="108">
        <v>60000000</v>
      </c>
      <c r="I172" s="113">
        <v>60000000</v>
      </c>
      <c r="J172" s="97" t="s">
        <v>63</v>
      </c>
      <c r="K172" s="109" t="s">
        <v>64</v>
      </c>
      <c r="L172" s="98">
        <f t="shared" si="15"/>
        <v>0</v>
      </c>
      <c r="M172" s="110" t="s">
        <v>495</v>
      </c>
      <c r="N172" s="95" t="s">
        <v>136</v>
      </c>
      <c r="O172" s="97" t="s">
        <v>67</v>
      </c>
      <c r="P172" s="111" t="s">
        <v>64</v>
      </c>
      <c r="Q172" s="99" t="s">
        <v>481</v>
      </c>
      <c r="R172" s="14" t="s">
        <v>482</v>
      </c>
      <c r="S172" s="101">
        <v>187201202</v>
      </c>
      <c r="T172" s="14" t="s">
        <v>483</v>
      </c>
      <c r="U172" s="112" t="s">
        <v>484</v>
      </c>
      <c r="V172" s="14" t="s">
        <v>485</v>
      </c>
      <c r="W172" s="14">
        <v>3004906307</v>
      </c>
      <c r="X172" s="102" t="s">
        <v>72</v>
      </c>
      <c r="Y172" s="14" t="s">
        <v>73</v>
      </c>
      <c r="Z172" s="103">
        <v>44927</v>
      </c>
      <c r="AA172" s="104">
        <v>44955</v>
      </c>
      <c r="AB172" s="104">
        <v>44969</v>
      </c>
      <c r="AC172" s="105">
        <f t="shared" si="17"/>
        <v>28</v>
      </c>
      <c r="AD172" s="105">
        <f t="shared" si="17"/>
        <v>14</v>
      </c>
      <c r="AE172" s="105">
        <f t="shared" si="18"/>
        <v>42</v>
      </c>
      <c r="AF172" s="121" t="s">
        <v>64</v>
      </c>
      <c r="AG172" s="121" t="s">
        <v>64</v>
      </c>
      <c r="AH172" s="106" t="s">
        <v>486</v>
      </c>
    </row>
    <row r="173" spans="1:34" s="12" customFormat="1" ht="15" customHeight="1" x14ac:dyDescent="0.25">
      <c r="A173" s="94">
        <f t="shared" si="14"/>
        <v>150</v>
      </c>
      <c r="B173" s="95">
        <v>72153500</v>
      </c>
      <c r="C173" s="107" t="s">
        <v>496</v>
      </c>
      <c r="D173" s="95" t="s">
        <v>139</v>
      </c>
      <c r="E173" s="97">
        <v>270</v>
      </c>
      <c r="F173" s="96" t="s">
        <v>85</v>
      </c>
      <c r="G173" s="97" t="s">
        <v>62</v>
      </c>
      <c r="H173" s="108">
        <v>90000000</v>
      </c>
      <c r="I173" s="113">
        <v>90000000</v>
      </c>
      <c r="J173" s="97" t="s">
        <v>63</v>
      </c>
      <c r="K173" s="109" t="s">
        <v>64</v>
      </c>
      <c r="L173" s="98">
        <f t="shared" si="15"/>
        <v>0</v>
      </c>
      <c r="M173" s="110" t="s">
        <v>497</v>
      </c>
      <c r="N173" s="95" t="s">
        <v>92</v>
      </c>
      <c r="O173" s="97" t="s">
        <v>67</v>
      </c>
      <c r="P173" s="111" t="s">
        <v>64</v>
      </c>
      <c r="Q173" s="99" t="s">
        <v>481</v>
      </c>
      <c r="R173" s="14" t="s">
        <v>482</v>
      </c>
      <c r="S173" s="101">
        <v>187201202</v>
      </c>
      <c r="T173" s="14" t="s">
        <v>483</v>
      </c>
      <c r="U173" s="112" t="s">
        <v>484</v>
      </c>
      <c r="V173" s="14" t="s">
        <v>485</v>
      </c>
      <c r="W173" s="14">
        <v>3004906307</v>
      </c>
      <c r="X173" s="102" t="s">
        <v>72</v>
      </c>
      <c r="Y173" s="14" t="s">
        <v>76</v>
      </c>
      <c r="Z173" s="103">
        <v>44995</v>
      </c>
      <c r="AA173" s="104">
        <v>45023</v>
      </c>
      <c r="AB173" s="104">
        <v>45037</v>
      </c>
      <c r="AC173" s="105">
        <f t="shared" si="17"/>
        <v>28</v>
      </c>
      <c r="AD173" s="105">
        <f t="shared" si="17"/>
        <v>14</v>
      </c>
      <c r="AE173" s="105">
        <f t="shared" si="18"/>
        <v>42</v>
      </c>
      <c r="AF173" s="121" t="s">
        <v>64</v>
      </c>
      <c r="AG173" s="121" t="s">
        <v>64</v>
      </c>
      <c r="AH173" s="106" t="s">
        <v>486</v>
      </c>
    </row>
    <row r="174" spans="1:34" s="12" customFormat="1" ht="15" customHeight="1" x14ac:dyDescent="0.25">
      <c r="A174" s="94">
        <f t="shared" si="14"/>
        <v>151</v>
      </c>
      <c r="B174" s="95">
        <v>46171500</v>
      </c>
      <c r="C174" s="107" t="s">
        <v>498</v>
      </c>
      <c r="D174" s="95" t="s">
        <v>139</v>
      </c>
      <c r="E174" s="97">
        <v>60</v>
      </c>
      <c r="F174" s="96" t="s">
        <v>85</v>
      </c>
      <c r="G174" s="97" t="s">
        <v>62</v>
      </c>
      <c r="H174" s="108">
        <v>5000000</v>
      </c>
      <c r="I174" s="113">
        <v>5000000</v>
      </c>
      <c r="J174" s="97" t="s">
        <v>63</v>
      </c>
      <c r="K174" s="109" t="s">
        <v>64</v>
      </c>
      <c r="L174" s="98">
        <f t="shared" si="15"/>
        <v>0</v>
      </c>
      <c r="M174" s="110" t="s">
        <v>499</v>
      </c>
      <c r="N174" s="95" t="s">
        <v>87</v>
      </c>
      <c r="O174" s="97" t="s">
        <v>67</v>
      </c>
      <c r="P174" s="111" t="s">
        <v>64</v>
      </c>
      <c r="Q174" s="99" t="s">
        <v>481</v>
      </c>
      <c r="R174" s="14" t="s">
        <v>482</v>
      </c>
      <c r="S174" s="101">
        <v>187201204</v>
      </c>
      <c r="T174" s="14" t="s">
        <v>483</v>
      </c>
      <c r="U174" s="112" t="s">
        <v>484</v>
      </c>
      <c r="V174" s="14" t="s">
        <v>485</v>
      </c>
      <c r="W174" s="14">
        <v>3004906307</v>
      </c>
      <c r="X174" s="102" t="s">
        <v>72</v>
      </c>
      <c r="Y174" s="14" t="s">
        <v>76</v>
      </c>
      <c r="Z174" s="103">
        <v>44995</v>
      </c>
      <c r="AA174" s="104">
        <v>45023</v>
      </c>
      <c r="AB174" s="104">
        <v>45037</v>
      </c>
      <c r="AC174" s="105">
        <f t="shared" si="17"/>
        <v>28</v>
      </c>
      <c r="AD174" s="105">
        <f t="shared" si="17"/>
        <v>14</v>
      </c>
      <c r="AE174" s="105">
        <f t="shared" si="18"/>
        <v>42</v>
      </c>
      <c r="AF174" s="121" t="s">
        <v>64</v>
      </c>
      <c r="AG174" s="121" t="s">
        <v>64</v>
      </c>
      <c r="AH174" s="106" t="s">
        <v>486</v>
      </c>
    </row>
    <row r="175" spans="1:34" s="12" customFormat="1" ht="15" customHeight="1" x14ac:dyDescent="0.25">
      <c r="A175" s="94">
        <f t="shared" si="14"/>
        <v>152</v>
      </c>
      <c r="B175" s="95">
        <v>76111500</v>
      </c>
      <c r="C175" s="107" t="s">
        <v>500</v>
      </c>
      <c r="D175" s="95" t="s">
        <v>139</v>
      </c>
      <c r="E175" s="97">
        <v>180</v>
      </c>
      <c r="F175" s="96" t="s">
        <v>85</v>
      </c>
      <c r="G175" s="97" t="s">
        <v>62</v>
      </c>
      <c r="H175" s="108">
        <v>20000000</v>
      </c>
      <c r="I175" s="113">
        <v>20000000</v>
      </c>
      <c r="J175" s="97" t="s">
        <v>63</v>
      </c>
      <c r="K175" s="109" t="s">
        <v>64</v>
      </c>
      <c r="L175" s="98">
        <f t="shared" si="15"/>
        <v>0</v>
      </c>
      <c r="M175" s="110" t="s">
        <v>501</v>
      </c>
      <c r="N175" s="95" t="s">
        <v>92</v>
      </c>
      <c r="O175" s="97" t="s">
        <v>67</v>
      </c>
      <c r="P175" s="111" t="s">
        <v>64</v>
      </c>
      <c r="Q175" s="99" t="s">
        <v>481</v>
      </c>
      <c r="R175" s="14" t="s">
        <v>482</v>
      </c>
      <c r="S175" s="101">
        <v>187201202</v>
      </c>
      <c r="T175" s="14" t="s">
        <v>483</v>
      </c>
      <c r="U175" s="112" t="s">
        <v>484</v>
      </c>
      <c r="V175" s="14" t="s">
        <v>485</v>
      </c>
      <c r="W175" s="14">
        <v>3004906307</v>
      </c>
      <c r="X175" s="102" t="s">
        <v>72</v>
      </c>
      <c r="Y175" s="14" t="s">
        <v>73</v>
      </c>
      <c r="Z175" s="103">
        <v>45017</v>
      </c>
      <c r="AA175" s="104">
        <v>45045</v>
      </c>
      <c r="AB175" s="104">
        <v>45059</v>
      </c>
      <c r="AC175" s="105">
        <f t="shared" si="17"/>
        <v>28</v>
      </c>
      <c r="AD175" s="105">
        <f t="shared" si="17"/>
        <v>14</v>
      </c>
      <c r="AE175" s="105">
        <f t="shared" si="18"/>
        <v>42</v>
      </c>
      <c r="AF175" s="121" t="s">
        <v>64</v>
      </c>
      <c r="AG175" s="121" t="s">
        <v>64</v>
      </c>
      <c r="AH175" s="106" t="s">
        <v>486</v>
      </c>
    </row>
    <row r="176" spans="1:34" s="12" customFormat="1" ht="15" customHeight="1" x14ac:dyDescent="0.25">
      <c r="A176" s="94">
        <f t="shared" si="14"/>
        <v>153</v>
      </c>
      <c r="B176" s="95">
        <v>90101700</v>
      </c>
      <c r="C176" s="107" t="s">
        <v>502</v>
      </c>
      <c r="D176" s="95" t="s">
        <v>148</v>
      </c>
      <c r="E176" s="97">
        <v>183</v>
      </c>
      <c r="F176" s="96" t="s">
        <v>282</v>
      </c>
      <c r="G176" s="97" t="s">
        <v>62</v>
      </c>
      <c r="H176" s="108">
        <v>900000000</v>
      </c>
      <c r="I176" s="113">
        <v>900000000</v>
      </c>
      <c r="J176" s="97" t="s">
        <v>63</v>
      </c>
      <c r="K176" s="109" t="s">
        <v>64</v>
      </c>
      <c r="L176" s="98">
        <f t="shared" si="15"/>
        <v>0</v>
      </c>
      <c r="M176" s="110" t="s">
        <v>503</v>
      </c>
      <c r="N176" s="95" t="s">
        <v>92</v>
      </c>
      <c r="O176" s="97" t="s">
        <v>67</v>
      </c>
      <c r="P176" s="111" t="s">
        <v>64</v>
      </c>
      <c r="Q176" s="99" t="s">
        <v>481</v>
      </c>
      <c r="R176" s="14" t="s">
        <v>482</v>
      </c>
      <c r="S176" s="101">
        <v>187201204</v>
      </c>
      <c r="T176" s="14" t="s">
        <v>483</v>
      </c>
      <c r="U176" s="112" t="s">
        <v>484</v>
      </c>
      <c r="V176" s="14" t="s">
        <v>485</v>
      </c>
      <c r="W176" s="14">
        <v>3004906307</v>
      </c>
      <c r="X176" s="102" t="s">
        <v>72</v>
      </c>
      <c r="Y176" s="14" t="s">
        <v>73</v>
      </c>
      <c r="Z176" s="103">
        <v>45078</v>
      </c>
      <c r="AA176" s="104">
        <v>45099</v>
      </c>
      <c r="AB176" s="104">
        <v>45106</v>
      </c>
      <c r="AC176" s="105">
        <f t="shared" si="17"/>
        <v>21</v>
      </c>
      <c r="AD176" s="105">
        <f t="shared" si="17"/>
        <v>7</v>
      </c>
      <c r="AE176" s="105">
        <f t="shared" si="18"/>
        <v>28</v>
      </c>
      <c r="AF176" s="121" t="s">
        <v>64</v>
      </c>
      <c r="AG176" s="121" t="s">
        <v>64</v>
      </c>
      <c r="AH176" s="106" t="s">
        <v>486</v>
      </c>
    </row>
    <row r="177" spans="1:34" s="12" customFormat="1" ht="15" customHeight="1" x14ac:dyDescent="0.25">
      <c r="A177" s="94">
        <f t="shared" si="14"/>
        <v>154</v>
      </c>
      <c r="B177" s="95">
        <v>81101706</v>
      </c>
      <c r="C177" s="107" t="s">
        <v>504</v>
      </c>
      <c r="D177" s="95" t="s">
        <v>505</v>
      </c>
      <c r="E177" s="97">
        <v>90</v>
      </c>
      <c r="F177" s="96" t="s">
        <v>85</v>
      </c>
      <c r="G177" s="97" t="s">
        <v>62</v>
      </c>
      <c r="H177" s="108">
        <v>15000000</v>
      </c>
      <c r="I177" s="113">
        <v>15000000</v>
      </c>
      <c r="J177" s="97" t="s">
        <v>63</v>
      </c>
      <c r="K177" s="109" t="s">
        <v>64</v>
      </c>
      <c r="L177" s="98">
        <f t="shared" si="15"/>
        <v>0</v>
      </c>
      <c r="M177" s="110" t="s">
        <v>506</v>
      </c>
      <c r="N177" s="95" t="s">
        <v>92</v>
      </c>
      <c r="O177" s="97" t="s">
        <v>67</v>
      </c>
      <c r="P177" s="111" t="s">
        <v>64</v>
      </c>
      <c r="Q177" s="99" t="s">
        <v>481</v>
      </c>
      <c r="R177" s="14" t="s">
        <v>482</v>
      </c>
      <c r="S177" s="101">
        <v>187201204</v>
      </c>
      <c r="T177" s="14" t="s">
        <v>483</v>
      </c>
      <c r="U177" s="112" t="s">
        <v>484</v>
      </c>
      <c r="V177" s="14" t="s">
        <v>485</v>
      </c>
      <c r="W177" s="14">
        <v>3004906307</v>
      </c>
      <c r="X177" s="102" t="s">
        <v>72</v>
      </c>
      <c r="Y177" s="14" t="s">
        <v>73</v>
      </c>
      <c r="Z177" s="103">
        <v>45081</v>
      </c>
      <c r="AA177" s="104">
        <v>45109</v>
      </c>
      <c r="AB177" s="104">
        <v>45123</v>
      </c>
      <c r="AC177" s="105">
        <f t="shared" si="17"/>
        <v>28</v>
      </c>
      <c r="AD177" s="105">
        <f t="shared" si="17"/>
        <v>14</v>
      </c>
      <c r="AE177" s="105">
        <f t="shared" si="18"/>
        <v>42</v>
      </c>
      <c r="AF177" s="121" t="s">
        <v>64</v>
      </c>
      <c r="AG177" s="121" t="s">
        <v>64</v>
      </c>
      <c r="AH177" s="106" t="s">
        <v>486</v>
      </c>
    </row>
    <row r="178" spans="1:34" s="12" customFormat="1" ht="15" customHeight="1" x14ac:dyDescent="0.25">
      <c r="A178" s="94">
        <f t="shared" si="14"/>
        <v>155</v>
      </c>
      <c r="B178" s="95">
        <v>41115807</v>
      </c>
      <c r="C178" s="107" t="s">
        <v>507</v>
      </c>
      <c r="D178" s="95" t="s">
        <v>505</v>
      </c>
      <c r="E178" s="97">
        <v>90</v>
      </c>
      <c r="F178" s="96" t="s">
        <v>85</v>
      </c>
      <c r="G178" s="97" t="s">
        <v>62</v>
      </c>
      <c r="H178" s="108">
        <v>10000000</v>
      </c>
      <c r="I178" s="113">
        <v>10000000</v>
      </c>
      <c r="J178" s="97" t="s">
        <v>63</v>
      </c>
      <c r="K178" s="109" t="s">
        <v>64</v>
      </c>
      <c r="L178" s="98">
        <f t="shared" si="15"/>
        <v>0</v>
      </c>
      <c r="M178" s="110" t="s">
        <v>508</v>
      </c>
      <c r="N178" s="95" t="s">
        <v>87</v>
      </c>
      <c r="O178" s="97" t="s">
        <v>67</v>
      </c>
      <c r="P178" s="111" t="s">
        <v>64</v>
      </c>
      <c r="Q178" s="99" t="s">
        <v>481</v>
      </c>
      <c r="R178" s="14" t="s">
        <v>482</v>
      </c>
      <c r="S178" s="101">
        <v>187201204</v>
      </c>
      <c r="T178" s="14" t="s">
        <v>483</v>
      </c>
      <c r="U178" s="112" t="s">
        <v>484</v>
      </c>
      <c r="V178" s="14" t="s">
        <v>485</v>
      </c>
      <c r="W178" s="14">
        <v>3004906307</v>
      </c>
      <c r="X178" s="102" t="s">
        <v>72</v>
      </c>
      <c r="Y178" s="14" t="s">
        <v>73</v>
      </c>
      <c r="Z178" s="103">
        <v>45081</v>
      </c>
      <c r="AA178" s="104">
        <v>45109</v>
      </c>
      <c r="AB178" s="104">
        <v>45123</v>
      </c>
      <c r="AC178" s="105">
        <f t="shared" si="17"/>
        <v>28</v>
      </c>
      <c r="AD178" s="105">
        <f t="shared" si="17"/>
        <v>14</v>
      </c>
      <c r="AE178" s="105">
        <f t="shared" si="18"/>
        <v>42</v>
      </c>
      <c r="AF178" s="121" t="s">
        <v>64</v>
      </c>
      <c r="AG178" s="121" t="s">
        <v>64</v>
      </c>
      <c r="AH178" s="106" t="s">
        <v>486</v>
      </c>
    </row>
    <row r="179" spans="1:34" s="12" customFormat="1" ht="15" customHeight="1" x14ac:dyDescent="0.25">
      <c r="A179" s="94">
        <f t="shared" si="14"/>
        <v>156</v>
      </c>
      <c r="B179" s="95">
        <v>44101603</v>
      </c>
      <c r="C179" s="107" t="s">
        <v>509</v>
      </c>
      <c r="D179" s="95" t="s">
        <v>139</v>
      </c>
      <c r="E179" s="97">
        <v>90</v>
      </c>
      <c r="F179" s="96" t="s">
        <v>85</v>
      </c>
      <c r="G179" s="97" t="s">
        <v>62</v>
      </c>
      <c r="H179" s="108">
        <v>70000000</v>
      </c>
      <c r="I179" s="113">
        <v>70000000</v>
      </c>
      <c r="J179" s="97" t="s">
        <v>63</v>
      </c>
      <c r="K179" s="109" t="s">
        <v>64</v>
      </c>
      <c r="L179" s="98">
        <f t="shared" si="15"/>
        <v>0</v>
      </c>
      <c r="M179" s="110" t="s">
        <v>510</v>
      </c>
      <c r="N179" s="95" t="s">
        <v>87</v>
      </c>
      <c r="O179" s="97" t="s">
        <v>67</v>
      </c>
      <c r="P179" s="111" t="s">
        <v>64</v>
      </c>
      <c r="Q179" s="99" t="s">
        <v>481</v>
      </c>
      <c r="R179" s="14" t="s">
        <v>482</v>
      </c>
      <c r="S179" s="101">
        <v>187201204</v>
      </c>
      <c r="T179" s="14" t="s">
        <v>483</v>
      </c>
      <c r="U179" s="112" t="s">
        <v>484</v>
      </c>
      <c r="V179" s="14" t="s">
        <v>485</v>
      </c>
      <c r="W179" s="14">
        <v>3004906307</v>
      </c>
      <c r="X179" s="102" t="s">
        <v>72</v>
      </c>
      <c r="Y179" s="14" t="s">
        <v>73</v>
      </c>
      <c r="Z179" s="103">
        <v>44995</v>
      </c>
      <c r="AA179" s="104">
        <v>45023</v>
      </c>
      <c r="AB179" s="104">
        <v>45037</v>
      </c>
      <c r="AC179" s="105">
        <f t="shared" si="17"/>
        <v>28</v>
      </c>
      <c r="AD179" s="105">
        <f t="shared" si="17"/>
        <v>14</v>
      </c>
      <c r="AE179" s="105">
        <f t="shared" si="18"/>
        <v>42</v>
      </c>
      <c r="AF179" s="121" t="s">
        <v>64</v>
      </c>
      <c r="AG179" s="121" t="s">
        <v>64</v>
      </c>
      <c r="AH179" s="106" t="s">
        <v>486</v>
      </c>
    </row>
    <row r="180" spans="1:34" s="12" customFormat="1" ht="15" customHeight="1" x14ac:dyDescent="0.25">
      <c r="A180" s="94">
        <f t="shared" si="14"/>
        <v>157</v>
      </c>
      <c r="B180" s="95">
        <v>70111503</v>
      </c>
      <c r="C180" s="107" t="s">
        <v>511</v>
      </c>
      <c r="D180" s="95" t="s">
        <v>505</v>
      </c>
      <c r="E180" s="97">
        <v>60</v>
      </c>
      <c r="F180" s="96" t="s">
        <v>85</v>
      </c>
      <c r="G180" s="97" t="s">
        <v>62</v>
      </c>
      <c r="H180" s="108">
        <v>11000000</v>
      </c>
      <c r="I180" s="113">
        <v>11000000</v>
      </c>
      <c r="J180" s="97" t="s">
        <v>63</v>
      </c>
      <c r="K180" s="109" t="s">
        <v>64</v>
      </c>
      <c r="L180" s="98">
        <f t="shared" si="15"/>
        <v>0</v>
      </c>
      <c r="M180" s="110" t="s">
        <v>512</v>
      </c>
      <c r="N180" s="95" t="s">
        <v>92</v>
      </c>
      <c r="O180" s="97" t="s">
        <v>67</v>
      </c>
      <c r="P180" s="111" t="s">
        <v>64</v>
      </c>
      <c r="Q180" s="99" t="s">
        <v>481</v>
      </c>
      <c r="R180" s="14" t="s">
        <v>482</v>
      </c>
      <c r="S180" s="101">
        <v>187201204</v>
      </c>
      <c r="T180" s="14" t="s">
        <v>483</v>
      </c>
      <c r="U180" s="112" t="s">
        <v>484</v>
      </c>
      <c r="V180" s="14" t="s">
        <v>485</v>
      </c>
      <c r="W180" s="14">
        <v>3004906307</v>
      </c>
      <c r="X180" s="102" t="s">
        <v>72</v>
      </c>
      <c r="Y180" s="14" t="s">
        <v>73</v>
      </c>
      <c r="Z180" s="103">
        <v>45081</v>
      </c>
      <c r="AA180" s="104">
        <v>45109</v>
      </c>
      <c r="AB180" s="104">
        <v>45123</v>
      </c>
      <c r="AC180" s="105">
        <f t="shared" si="17"/>
        <v>28</v>
      </c>
      <c r="AD180" s="105">
        <f t="shared" si="17"/>
        <v>14</v>
      </c>
      <c r="AE180" s="105">
        <f t="shared" si="18"/>
        <v>42</v>
      </c>
      <c r="AF180" s="121" t="s">
        <v>64</v>
      </c>
      <c r="AG180" s="121" t="s">
        <v>64</v>
      </c>
      <c r="AH180" s="106" t="s">
        <v>486</v>
      </c>
    </row>
    <row r="181" spans="1:34" s="12" customFormat="1" ht="15" customHeight="1" x14ac:dyDescent="0.25">
      <c r="A181" s="94">
        <f t="shared" si="14"/>
        <v>158</v>
      </c>
      <c r="B181" s="95">
        <v>52161514</v>
      </c>
      <c r="C181" s="107" t="s">
        <v>513</v>
      </c>
      <c r="D181" s="95" t="s">
        <v>505</v>
      </c>
      <c r="E181" s="97">
        <v>90</v>
      </c>
      <c r="F181" s="96" t="s">
        <v>85</v>
      </c>
      <c r="G181" s="97" t="s">
        <v>62</v>
      </c>
      <c r="H181" s="108">
        <v>30000000</v>
      </c>
      <c r="I181" s="113">
        <v>30000000</v>
      </c>
      <c r="J181" s="97" t="s">
        <v>63</v>
      </c>
      <c r="K181" s="109" t="s">
        <v>64</v>
      </c>
      <c r="L181" s="98">
        <f t="shared" si="15"/>
        <v>0</v>
      </c>
      <c r="M181" s="110" t="s">
        <v>514</v>
      </c>
      <c r="N181" s="95" t="s">
        <v>87</v>
      </c>
      <c r="O181" s="97" t="s">
        <v>67</v>
      </c>
      <c r="P181" s="111" t="s">
        <v>64</v>
      </c>
      <c r="Q181" s="99" t="s">
        <v>481</v>
      </c>
      <c r="R181" s="14" t="s">
        <v>482</v>
      </c>
      <c r="S181" s="101">
        <v>187201204</v>
      </c>
      <c r="T181" s="14" t="s">
        <v>483</v>
      </c>
      <c r="U181" s="112" t="s">
        <v>484</v>
      </c>
      <c r="V181" s="14" t="s">
        <v>485</v>
      </c>
      <c r="W181" s="14">
        <v>3004906307</v>
      </c>
      <c r="X181" s="102" t="s">
        <v>72</v>
      </c>
      <c r="Y181" s="14" t="s">
        <v>73</v>
      </c>
      <c r="Z181" s="103">
        <v>45081</v>
      </c>
      <c r="AA181" s="104">
        <v>45109</v>
      </c>
      <c r="AB181" s="104">
        <v>45123</v>
      </c>
      <c r="AC181" s="105">
        <f t="shared" si="17"/>
        <v>28</v>
      </c>
      <c r="AD181" s="105">
        <f t="shared" si="17"/>
        <v>14</v>
      </c>
      <c r="AE181" s="105">
        <f t="shared" si="18"/>
        <v>42</v>
      </c>
      <c r="AF181" s="121" t="s">
        <v>64</v>
      </c>
      <c r="AG181" s="121" t="s">
        <v>64</v>
      </c>
      <c r="AH181" s="106" t="s">
        <v>486</v>
      </c>
    </row>
    <row r="182" spans="1:34" s="12" customFormat="1" ht="15" customHeight="1" x14ac:dyDescent="0.25">
      <c r="A182" s="94">
        <f t="shared" si="14"/>
        <v>159</v>
      </c>
      <c r="B182" s="95">
        <v>72101509</v>
      </c>
      <c r="C182" s="107" t="s">
        <v>515</v>
      </c>
      <c r="D182" s="95" t="s">
        <v>89</v>
      </c>
      <c r="E182" s="97">
        <v>60</v>
      </c>
      <c r="F182" s="96" t="s">
        <v>85</v>
      </c>
      <c r="G182" s="97" t="s">
        <v>62</v>
      </c>
      <c r="H182" s="108">
        <v>18533729</v>
      </c>
      <c r="I182" s="113">
        <v>18533729</v>
      </c>
      <c r="J182" s="97" t="s">
        <v>63</v>
      </c>
      <c r="K182" s="109" t="s">
        <v>64</v>
      </c>
      <c r="L182" s="98">
        <f t="shared" si="15"/>
        <v>0</v>
      </c>
      <c r="M182" s="110" t="s">
        <v>516</v>
      </c>
      <c r="N182" s="95" t="s">
        <v>92</v>
      </c>
      <c r="O182" s="97" t="s">
        <v>67</v>
      </c>
      <c r="P182" s="111" t="s">
        <v>64</v>
      </c>
      <c r="Q182" s="99" t="s">
        <v>481</v>
      </c>
      <c r="R182" s="14" t="s">
        <v>482</v>
      </c>
      <c r="S182" s="101">
        <v>187201204</v>
      </c>
      <c r="T182" s="14" t="s">
        <v>483</v>
      </c>
      <c r="U182" s="112" t="s">
        <v>484</v>
      </c>
      <c r="V182" s="14" t="s">
        <v>485</v>
      </c>
      <c r="W182" s="14">
        <v>3004906307</v>
      </c>
      <c r="X182" s="102" t="s">
        <v>72</v>
      </c>
      <c r="Y182" s="14" t="s">
        <v>73</v>
      </c>
      <c r="Z182" s="103">
        <v>45047</v>
      </c>
      <c r="AA182" s="104">
        <v>45075</v>
      </c>
      <c r="AB182" s="104">
        <v>45089</v>
      </c>
      <c r="AC182" s="105">
        <f t="shared" si="17"/>
        <v>28</v>
      </c>
      <c r="AD182" s="105">
        <f t="shared" si="17"/>
        <v>14</v>
      </c>
      <c r="AE182" s="105">
        <f t="shared" si="18"/>
        <v>42</v>
      </c>
      <c r="AF182" s="121" t="s">
        <v>64</v>
      </c>
      <c r="AG182" s="121" t="s">
        <v>64</v>
      </c>
      <c r="AH182" s="106" t="s">
        <v>486</v>
      </c>
    </row>
    <row r="183" spans="1:34" s="12" customFormat="1" ht="15" customHeight="1" x14ac:dyDescent="0.25">
      <c r="A183" s="94">
        <f t="shared" si="14"/>
        <v>160</v>
      </c>
      <c r="B183" s="95">
        <v>80131500</v>
      </c>
      <c r="C183" s="107" t="s">
        <v>222</v>
      </c>
      <c r="D183" s="95" t="s">
        <v>60</v>
      </c>
      <c r="E183" s="97">
        <v>365</v>
      </c>
      <c r="F183" s="96" t="s">
        <v>61</v>
      </c>
      <c r="G183" s="97" t="s">
        <v>62</v>
      </c>
      <c r="H183" s="113">
        <v>64100010</v>
      </c>
      <c r="I183" s="113">
        <v>64100010</v>
      </c>
      <c r="J183" s="97" t="s">
        <v>63</v>
      </c>
      <c r="K183" s="109" t="s">
        <v>64</v>
      </c>
      <c r="L183" s="98">
        <f t="shared" si="15"/>
        <v>0</v>
      </c>
      <c r="M183" s="110" t="s">
        <v>517</v>
      </c>
      <c r="N183" s="95" t="s">
        <v>224</v>
      </c>
      <c r="O183" s="97" t="s">
        <v>67</v>
      </c>
      <c r="P183" s="111" t="s">
        <v>64</v>
      </c>
      <c r="Q183" s="99" t="s">
        <v>518</v>
      </c>
      <c r="R183" s="14" t="s">
        <v>519</v>
      </c>
      <c r="S183" s="101">
        <v>191201202</v>
      </c>
      <c r="T183" s="14" t="s">
        <v>520</v>
      </c>
      <c r="U183" s="112" t="s">
        <v>521</v>
      </c>
      <c r="V183" s="14" t="s">
        <v>522</v>
      </c>
      <c r="W183" s="14">
        <v>6017428408</v>
      </c>
      <c r="X183" s="102" t="s">
        <v>72</v>
      </c>
      <c r="Y183" s="14" t="s">
        <v>73</v>
      </c>
      <c r="Z183" s="103">
        <v>44911</v>
      </c>
      <c r="AA183" s="104">
        <v>44932</v>
      </c>
      <c r="AB183" s="104">
        <v>44939</v>
      </c>
      <c r="AC183" s="105">
        <f t="shared" si="17"/>
        <v>21</v>
      </c>
      <c r="AD183" s="105">
        <f t="shared" si="17"/>
        <v>7</v>
      </c>
      <c r="AE183" s="105">
        <f t="shared" si="18"/>
        <v>28</v>
      </c>
      <c r="AF183" s="121" t="s">
        <v>64</v>
      </c>
      <c r="AG183" s="121" t="s">
        <v>64</v>
      </c>
      <c r="AH183" s="106" t="s">
        <v>523</v>
      </c>
    </row>
    <row r="184" spans="1:34" s="12" customFormat="1" ht="15" customHeight="1" x14ac:dyDescent="0.25">
      <c r="A184" s="94">
        <f t="shared" si="14"/>
        <v>161</v>
      </c>
      <c r="B184" s="95">
        <v>15101505</v>
      </c>
      <c r="C184" s="107" t="s">
        <v>524</v>
      </c>
      <c r="D184" s="95" t="s">
        <v>60</v>
      </c>
      <c r="E184" s="97">
        <v>345</v>
      </c>
      <c r="F184" s="96" t="s">
        <v>282</v>
      </c>
      <c r="G184" s="97" t="s">
        <v>62</v>
      </c>
      <c r="H184" s="113">
        <v>12000000</v>
      </c>
      <c r="I184" s="113">
        <v>12000000</v>
      </c>
      <c r="J184" s="97" t="s">
        <v>63</v>
      </c>
      <c r="K184" s="109" t="s">
        <v>64</v>
      </c>
      <c r="L184" s="98">
        <f t="shared" si="15"/>
        <v>0</v>
      </c>
      <c r="M184" s="110" t="s">
        <v>525</v>
      </c>
      <c r="N184" s="95" t="s">
        <v>136</v>
      </c>
      <c r="O184" s="97" t="s">
        <v>67</v>
      </c>
      <c r="P184" s="111" t="s">
        <v>64</v>
      </c>
      <c r="Q184" s="99" t="s">
        <v>518</v>
      </c>
      <c r="R184" s="14" t="s">
        <v>519</v>
      </c>
      <c r="S184" s="101">
        <v>191201202</v>
      </c>
      <c r="T184" s="14" t="s">
        <v>520</v>
      </c>
      <c r="U184" s="112" t="s">
        <v>521</v>
      </c>
      <c r="V184" s="14" t="s">
        <v>522</v>
      </c>
      <c r="W184" s="14">
        <v>6017428408</v>
      </c>
      <c r="X184" s="102" t="s">
        <v>72</v>
      </c>
      <c r="Y184" s="14" t="s">
        <v>76</v>
      </c>
      <c r="Z184" s="103">
        <v>44928</v>
      </c>
      <c r="AA184" s="104">
        <v>44949</v>
      </c>
      <c r="AB184" s="104">
        <v>44956</v>
      </c>
      <c r="AC184" s="105">
        <f t="shared" si="17"/>
        <v>21</v>
      </c>
      <c r="AD184" s="105">
        <f t="shared" si="17"/>
        <v>7</v>
      </c>
      <c r="AE184" s="105">
        <f t="shared" si="18"/>
        <v>28</v>
      </c>
      <c r="AF184" s="121" t="s">
        <v>64</v>
      </c>
      <c r="AG184" s="121" t="s">
        <v>64</v>
      </c>
      <c r="AH184" s="106" t="s">
        <v>523</v>
      </c>
    </row>
    <row r="185" spans="1:34" s="12" customFormat="1" ht="15" customHeight="1" x14ac:dyDescent="0.25">
      <c r="A185" s="94">
        <f t="shared" si="14"/>
        <v>162</v>
      </c>
      <c r="B185" s="95">
        <v>78181500</v>
      </c>
      <c r="C185" s="107" t="s">
        <v>526</v>
      </c>
      <c r="D185" s="95" t="s">
        <v>84</v>
      </c>
      <c r="E185" s="97">
        <v>330</v>
      </c>
      <c r="F185" s="96" t="s">
        <v>85</v>
      </c>
      <c r="G185" s="97" t="s">
        <v>62</v>
      </c>
      <c r="H185" s="113">
        <v>28000000</v>
      </c>
      <c r="I185" s="113">
        <v>28000000</v>
      </c>
      <c r="J185" s="97" t="s">
        <v>63</v>
      </c>
      <c r="K185" s="109" t="s">
        <v>64</v>
      </c>
      <c r="L185" s="98">
        <f t="shared" si="15"/>
        <v>0</v>
      </c>
      <c r="M185" s="110" t="s">
        <v>527</v>
      </c>
      <c r="N185" s="95" t="s">
        <v>92</v>
      </c>
      <c r="O185" s="97" t="s">
        <v>67</v>
      </c>
      <c r="P185" s="111" t="s">
        <v>64</v>
      </c>
      <c r="Q185" s="99" t="s">
        <v>518</v>
      </c>
      <c r="R185" s="14" t="s">
        <v>519</v>
      </c>
      <c r="S185" s="101">
        <v>191201202</v>
      </c>
      <c r="T185" s="14" t="s">
        <v>520</v>
      </c>
      <c r="U185" s="112" t="s">
        <v>521</v>
      </c>
      <c r="V185" s="14" t="s">
        <v>522</v>
      </c>
      <c r="W185" s="14">
        <v>6017428408</v>
      </c>
      <c r="X185" s="102" t="s">
        <v>72</v>
      </c>
      <c r="Y185" s="14" t="s">
        <v>124</v>
      </c>
      <c r="Z185" s="103">
        <v>44958</v>
      </c>
      <c r="AA185" s="104">
        <v>44986</v>
      </c>
      <c r="AB185" s="104">
        <v>45000</v>
      </c>
      <c r="AC185" s="105">
        <f t="shared" si="17"/>
        <v>28</v>
      </c>
      <c r="AD185" s="105">
        <f t="shared" si="17"/>
        <v>14</v>
      </c>
      <c r="AE185" s="105">
        <f t="shared" si="18"/>
        <v>42</v>
      </c>
      <c r="AF185" s="121" t="s">
        <v>64</v>
      </c>
      <c r="AG185" s="121" t="s">
        <v>64</v>
      </c>
      <c r="AH185" s="106" t="s">
        <v>523</v>
      </c>
    </row>
    <row r="186" spans="1:34" s="12" customFormat="1" ht="15" customHeight="1" x14ac:dyDescent="0.25">
      <c r="A186" s="94">
        <f t="shared" si="14"/>
        <v>163</v>
      </c>
      <c r="B186" s="95">
        <v>92121800</v>
      </c>
      <c r="C186" s="107" t="s">
        <v>528</v>
      </c>
      <c r="D186" s="95" t="s">
        <v>139</v>
      </c>
      <c r="E186" s="97">
        <v>270</v>
      </c>
      <c r="F186" s="96" t="s">
        <v>85</v>
      </c>
      <c r="G186" s="97" t="s">
        <v>62</v>
      </c>
      <c r="H186" s="113">
        <v>14000000</v>
      </c>
      <c r="I186" s="113">
        <v>14000000</v>
      </c>
      <c r="J186" s="97" t="s">
        <v>63</v>
      </c>
      <c r="K186" s="109" t="s">
        <v>64</v>
      </c>
      <c r="L186" s="98">
        <f t="shared" si="15"/>
        <v>0</v>
      </c>
      <c r="M186" s="110" t="s">
        <v>529</v>
      </c>
      <c r="N186" s="95" t="s">
        <v>92</v>
      </c>
      <c r="O186" s="97" t="s">
        <v>67</v>
      </c>
      <c r="P186" s="111" t="s">
        <v>64</v>
      </c>
      <c r="Q186" s="99" t="s">
        <v>518</v>
      </c>
      <c r="R186" s="14" t="s">
        <v>519</v>
      </c>
      <c r="S186" s="101">
        <v>191201202</v>
      </c>
      <c r="T186" s="14" t="s">
        <v>520</v>
      </c>
      <c r="U186" s="112" t="s">
        <v>521</v>
      </c>
      <c r="V186" s="14" t="s">
        <v>522</v>
      </c>
      <c r="W186" s="14">
        <v>6017428408</v>
      </c>
      <c r="X186" s="102" t="s">
        <v>72</v>
      </c>
      <c r="Y186" s="14" t="s">
        <v>73</v>
      </c>
      <c r="Z186" s="103">
        <v>44999</v>
      </c>
      <c r="AA186" s="104">
        <v>45027</v>
      </c>
      <c r="AB186" s="104">
        <v>45041</v>
      </c>
      <c r="AC186" s="105">
        <f t="shared" si="17"/>
        <v>28</v>
      </c>
      <c r="AD186" s="105">
        <f t="shared" si="17"/>
        <v>14</v>
      </c>
      <c r="AE186" s="105">
        <f t="shared" si="18"/>
        <v>42</v>
      </c>
      <c r="AF186" s="121" t="s">
        <v>64</v>
      </c>
      <c r="AG186" s="121" t="s">
        <v>64</v>
      </c>
      <c r="AH186" s="106" t="s">
        <v>523</v>
      </c>
    </row>
    <row r="187" spans="1:34" s="12" customFormat="1" ht="15" customHeight="1" x14ac:dyDescent="0.25">
      <c r="A187" s="94">
        <f t="shared" si="14"/>
        <v>164</v>
      </c>
      <c r="B187" s="95">
        <v>24111501</v>
      </c>
      <c r="C187" s="107" t="s">
        <v>530</v>
      </c>
      <c r="D187" s="95" t="s">
        <v>1174</v>
      </c>
      <c r="E187" s="97">
        <v>60</v>
      </c>
      <c r="F187" s="96" t="s">
        <v>85</v>
      </c>
      <c r="G187" s="97" t="s">
        <v>62</v>
      </c>
      <c r="H187" s="113">
        <v>18077500</v>
      </c>
      <c r="I187" s="113">
        <v>18077500</v>
      </c>
      <c r="J187" s="97" t="s">
        <v>63</v>
      </c>
      <c r="K187" s="109" t="s">
        <v>64</v>
      </c>
      <c r="L187" s="98">
        <f t="shared" si="15"/>
        <v>0</v>
      </c>
      <c r="M187" s="110" t="s">
        <v>531</v>
      </c>
      <c r="N187" s="95" t="s">
        <v>87</v>
      </c>
      <c r="O187" s="97" t="s">
        <v>67</v>
      </c>
      <c r="P187" s="111" t="s">
        <v>64</v>
      </c>
      <c r="Q187" s="99" t="s">
        <v>518</v>
      </c>
      <c r="R187" s="14" t="s">
        <v>519</v>
      </c>
      <c r="S187" s="101">
        <v>191201202</v>
      </c>
      <c r="T187" s="14" t="s">
        <v>520</v>
      </c>
      <c r="U187" s="112" t="s">
        <v>521</v>
      </c>
      <c r="V187" s="14" t="s">
        <v>522</v>
      </c>
      <c r="W187" s="14">
        <v>6017428408</v>
      </c>
      <c r="X187" s="102" t="s">
        <v>72</v>
      </c>
      <c r="Y187" s="14" t="s">
        <v>137</v>
      </c>
      <c r="Z187" s="103">
        <v>44954</v>
      </c>
      <c r="AA187" s="104">
        <v>44982</v>
      </c>
      <c r="AB187" s="104">
        <v>44996</v>
      </c>
      <c r="AC187" s="105">
        <f t="shared" si="17"/>
        <v>28</v>
      </c>
      <c r="AD187" s="105">
        <f t="shared" si="17"/>
        <v>14</v>
      </c>
      <c r="AE187" s="105">
        <f t="shared" si="18"/>
        <v>42</v>
      </c>
      <c r="AF187" s="121" t="s">
        <v>64</v>
      </c>
      <c r="AG187" s="121" t="s">
        <v>64</v>
      </c>
      <c r="AH187" s="106" t="s">
        <v>523</v>
      </c>
    </row>
    <row r="188" spans="1:34" s="12" customFormat="1" ht="15" customHeight="1" x14ac:dyDescent="0.25">
      <c r="A188" s="94">
        <f t="shared" si="14"/>
        <v>165</v>
      </c>
      <c r="B188" s="95">
        <v>76111501</v>
      </c>
      <c r="C188" s="107" t="s">
        <v>301</v>
      </c>
      <c r="D188" s="95" t="s">
        <v>89</v>
      </c>
      <c r="E188" s="97">
        <v>187</v>
      </c>
      <c r="F188" s="96" t="s">
        <v>282</v>
      </c>
      <c r="G188" s="97" t="s">
        <v>62</v>
      </c>
      <c r="H188" s="113">
        <v>293809477</v>
      </c>
      <c r="I188" s="113">
        <v>293809477</v>
      </c>
      <c r="J188" s="97" t="s">
        <v>63</v>
      </c>
      <c r="K188" s="109" t="s">
        <v>64</v>
      </c>
      <c r="L188" s="98">
        <f t="shared" si="15"/>
        <v>0</v>
      </c>
      <c r="M188" s="110" t="s">
        <v>532</v>
      </c>
      <c r="N188" s="95" t="s">
        <v>92</v>
      </c>
      <c r="O188" s="97" t="s">
        <v>67</v>
      </c>
      <c r="P188" s="111" t="s">
        <v>64</v>
      </c>
      <c r="Q188" s="99" t="s">
        <v>518</v>
      </c>
      <c r="R188" s="14" t="s">
        <v>519</v>
      </c>
      <c r="S188" s="101">
        <v>191201202</v>
      </c>
      <c r="T188" s="14" t="s">
        <v>520</v>
      </c>
      <c r="U188" s="112" t="s">
        <v>521</v>
      </c>
      <c r="V188" s="14" t="s">
        <v>522</v>
      </c>
      <c r="W188" s="14">
        <v>6017428408</v>
      </c>
      <c r="X188" s="102" t="s">
        <v>72</v>
      </c>
      <c r="Y188" s="14" t="s">
        <v>124</v>
      </c>
      <c r="Z188" s="103">
        <v>45049</v>
      </c>
      <c r="AA188" s="104">
        <v>45070</v>
      </c>
      <c r="AB188" s="104">
        <v>45077</v>
      </c>
      <c r="AC188" s="105">
        <f t="shared" si="17"/>
        <v>21</v>
      </c>
      <c r="AD188" s="105">
        <f t="shared" si="17"/>
        <v>7</v>
      </c>
      <c r="AE188" s="105">
        <f t="shared" si="18"/>
        <v>28</v>
      </c>
      <c r="AF188" s="121" t="s">
        <v>64</v>
      </c>
      <c r="AG188" s="121" t="s">
        <v>64</v>
      </c>
      <c r="AH188" s="106" t="s">
        <v>523</v>
      </c>
    </row>
    <row r="189" spans="1:34" s="12" customFormat="1" ht="15" customHeight="1" x14ac:dyDescent="0.25">
      <c r="A189" s="94">
        <f t="shared" si="14"/>
        <v>166</v>
      </c>
      <c r="B189" s="95">
        <v>15101500</v>
      </c>
      <c r="C189" s="107" t="s">
        <v>533</v>
      </c>
      <c r="D189" s="95" t="s">
        <v>60</v>
      </c>
      <c r="E189" s="97">
        <v>322</v>
      </c>
      <c r="F189" s="96" t="s">
        <v>85</v>
      </c>
      <c r="G189" s="97" t="s">
        <v>62</v>
      </c>
      <c r="H189" s="108">
        <v>12000000</v>
      </c>
      <c r="I189" s="113">
        <v>12000000</v>
      </c>
      <c r="J189" s="97" t="s">
        <v>63</v>
      </c>
      <c r="K189" s="109" t="s">
        <v>64</v>
      </c>
      <c r="L189" s="98">
        <f t="shared" si="15"/>
        <v>0</v>
      </c>
      <c r="M189" s="110" t="s">
        <v>534</v>
      </c>
      <c r="N189" s="95" t="s">
        <v>136</v>
      </c>
      <c r="O189" s="97" t="s">
        <v>67</v>
      </c>
      <c r="P189" s="111" t="s">
        <v>64</v>
      </c>
      <c r="Q189" s="99" t="s">
        <v>535</v>
      </c>
      <c r="R189" s="14" t="s">
        <v>536</v>
      </c>
      <c r="S189" s="101">
        <v>103201202</v>
      </c>
      <c r="T189" s="14" t="s">
        <v>537</v>
      </c>
      <c r="U189" s="112" t="s">
        <v>521</v>
      </c>
      <c r="V189" s="14" t="s">
        <v>538</v>
      </c>
      <c r="W189" s="14" t="s">
        <v>539</v>
      </c>
      <c r="X189" s="102" t="s">
        <v>72</v>
      </c>
      <c r="Y189" s="14" t="s">
        <v>73</v>
      </c>
      <c r="Z189" s="103">
        <v>44907</v>
      </c>
      <c r="AA189" s="104">
        <v>44935</v>
      </c>
      <c r="AB189" s="104">
        <v>44949</v>
      </c>
      <c r="AC189" s="105">
        <f t="shared" si="17"/>
        <v>28</v>
      </c>
      <c r="AD189" s="105">
        <f t="shared" si="17"/>
        <v>14</v>
      </c>
      <c r="AE189" s="105">
        <f t="shared" si="18"/>
        <v>42</v>
      </c>
      <c r="AF189" s="121" t="s">
        <v>64</v>
      </c>
      <c r="AG189" s="121" t="s">
        <v>64</v>
      </c>
      <c r="AH189" s="106" t="s">
        <v>540</v>
      </c>
    </row>
    <row r="190" spans="1:34" s="12" customFormat="1" ht="15" customHeight="1" x14ac:dyDescent="0.25">
      <c r="A190" s="94">
        <f t="shared" si="14"/>
        <v>167</v>
      </c>
      <c r="B190" s="95">
        <v>78181500</v>
      </c>
      <c r="C190" s="107" t="s">
        <v>526</v>
      </c>
      <c r="D190" s="95" t="s">
        <v>60</v>
      </c>
      <c r="E190" s="97">
        <v>316</v>
      </c>
      <c r="F190" s="96" t="s">
        <v>85</v>
      </c>
      <c r="G190" s="97" t="s">
        <v>62</v>
      </c>
      <c r="H190" s="108">
        <v>46500000</v>
      </c>
      <c r="I190" s="113">
        <v>46500000</v>
      </c>
      <c r="J190" s="97" t="s">
        <v>63</v>
      </c>
      <c r="K190" s="109" t="s">
        <v>64</v>
      </c>
      <c r="L190" s="98">
        <f t="shared" si="15"/>
        <v>0</v>
      </c>
      <c r="M190" s="110" t="s">
        <v>541</v>
      </c>
      <c r="N190" s="95" t="s">
        <v>92</v>
      </c>
      <c r="O190" s="97" t="s">
        <v>67</v>
      </c>
      <c r="P190" s="111" t="s">
        <v>64</v>
      </c>
      <c r="Q190" s="99" t="s">
        <v>535</v>
      </c>
      <c r="R190" s="14" t="s">
        <v>536</v>
      </c>
      <c r="S190" s="101">
        <v>103201202</v>
      </c>
      <c r="T190" s="14" t="s">
        <v>537</v>
      </c>
      <c r="U190" s="112" t="s">
        <v>521</v>
      </c>
      <c r="V190" s="14" t="s">
        <v>538</v>
      </c>
      <c r="W190" s="14" t="s">
        <v>539</v>
      </c>
      <c r="X190" s="102" t="s">
        <v>72</v>
      </c>
      <c r="Y190" s="14" t="s">
        <v>76</v>
      </c>
      <c r="Z190" s="103">
        <v>44907</v>
      </c>
      <c r="AA190" s="104">
        <v>44935</v>
      </c>
      <c r="AB190" s="104">
        <v>44949</v>
      </c>
      <c r="AC190" s="105">
        <f t="shared" si="17"/>
        <v>28</v>
      </c>
      <c r="AD190" s="105">
        <f t="shared" si="17"/>
        <v>14</v>
      </c>
      <c r="AE190" s="105">
        <f t="shared" si="18"/>
        <v>42</v>
      </c>
      <c r="AF190" s="121" t="s">
        <v>64</v>
      </c>
      <c r="AG190" s="121" t="s">
        <v>64</v>
      </c>
      <c r="AH190" s="106" t="s">
        <v>540</v>
      </c>
    </row>
    <row r="191" spans="1:34" s="12" customFormat="1" ht="15" customHeight="1" x14ac:dyDescent="0.25">
      <c r="A191" s="94">
        <f t="shared" si="14"/>
        <v>168</v>
      </c>
      <c r="B191" s="95">
        <v>78111800</v>
      </c>
      <c r="C191" s="107" t="s">
        <v>542</v>
      </c>
      <c r="D191" s="95" t="s">
        <v>60</v>
      </c>
      <c r="E191" s="97">
        <v>309</v>
      </c>
      <c r="F191" s="96" t="s">
        <v>85</v>
      </c>
      <c r="G191" s="97" t="s">
        <v>62</v>
      </c>
      <c r="H191" s="108">
        <v>40000000</v>
      </c>
      <c r="I191" s="113">
        <v>40000000</v>
      </c>
      <c r="J191" s="97" t="s">
        <v>63</v>
      </c>
      <c r="K191" s="109" t="s">
        <v>64</v>
      </c>
      <c r="L191" s="98">
        <f t="shared" si="15"/>
        <v>0</v>
      </c>
      <c r="M191" s="110" t="s">
        <v>543</v>
      </c>
      <c r="N191" s="95" t="s">
        <v>92</v>
      </c>
      <c r="O191" s="97" t="s">
        <v>67</v>
      </c>
      <c r="P191" s="111" t="s">
        <v>64</v>
      </c>
      <c r="Q191" s="99" t="s">
        <v>535</v>
      </c>
      <c r="R191" s="14" t="s">
        <v>536</v>
      </c>
      <c r="S191" s="101">
        <v>103201202</v>
      </c>
      <c r="T191" s="14" t="s">
        <v>537</v>
      </c>
      <c r="U191" s="112" t="s">
        <v>521</v>
      </c>
      <c r="V191" s="14" t="s">
        <v>538</v>
      </c>
      <c r="W191" s="14" t="s">
        <v>539</v>
      </c>
      <c r="X191" s="102" t="s">
        <v>72</v>
      </c>
      <c r="Y191" s="14" t="s">
        <v>137</v>
      </c>
      <c r="Z191" s="103">
        <v>44914</v>
      </c>
      <c r="AA191" s="104">
        <v>44942</v>
      </c>
      <c r="AB191" s="104">
        <v>44956</v>
      </c>
      <c r="AC191" s="105">
        <f t="shared" si="17"/>
        <v>28</v>
      </c>
      <c r="AD191" s="105">
        <f t="shared" si="17"/>
        <v>14</v>
      </c>
      <c r="AE191" s="105">
        <f t="shared" si="18"/>
        <v>42</v>
      </c>
      <c r="AF191" s="121" t="s">
        <v>64</v>
      </c>
      <c r="AG191" s="121" t="s">
        <v>64</v>
      </c>
      <c r="AH191" s="106" t="s">
        <v>540</v>
      </c>
    </row>
    <row r="192" spans="1:34" s="12" customFormat="1" ht="15" customHeight="1" x14ac:dyDescent="0.25">
      <c r="A192" s="94">
        <f t="shared" si="14"/>
        <v>169</v>
      </c>
      <c r="B192" s="95">
        <v>39121700</v>
      </c>
      <c r="C192" s="107" t="s">
        <v>544</v>
      </c>
      <c r="D192" s="95" t="s">
        <v>60</v>
      </c>
      <c r="E192" s="97">
        <v>302</v>
      </c>
      <c r="F192" s="96" t="s">
        <v>85</v>
      </c>
      <c r="G192" s="97" t="s">
        <v>62</v>
      </c>
      <c r="H192" s="108">
        <v>10000000</v>
      </c>
      <c r="I192" s="113">
        <v>10000000</v>
      </c>
      <c r="J192" s="97" t="s">
        <v>63</v>
      </c>
      <c r="K192" s="109" t="s">
        <v>64</v>
      </c>
      <c r="L192" s="98">
        <f t="shared" si="15"/>
        <v>0</v>
      </c>
      <c r="M192" s="110" t="s">
        <v>545</v>
      </c>
      <c r="N192" s="95" t="s">
        <v>136</v>
      </c>
      <c r="O192" s="97" t="s">
        <v>67</v>
      </c>
      <c r="P192" s="111" t="s">
        <v>64</v>
      </c>
      <c r="Q192" s="99" t="s">
        <v>535</v>
      </c>
      <c r="R192" s="14" t="s">
        <v>536</v>
      </c>
      <c r="S192" s="101">
        <v>103201202</v>
      </c>
      <c r="T192" s="14" t="s">
        <v>537</v>
      </c>
      <c r="U192" s="112" t="s">
        <v>521</v>
      </c>
      <c r="V192" s="14" t="s">
        <v>538</v>
      </c>
      <c r="W192" s="14" t="s">
        <v>539</v>
      </c>
      <c r="X192" s="102" t="s">
        <v>72</v>
      </c>
      <c r="Y192" s="14" t="s">
        <v>124</v>
      </c>
      <c r="Z192" s="103">
        <v>44914</v>
      </c>
      <c r="AA192" s="104">
        <v>44942</v>
      </c>
      <c r="AB192" s="104">
        <v>44956</v>
      </c>
      <c r="AC192" s="105">
        <f t="shared" si="17"/>
        <v>28</v>
      </c>
      <c r="AD192" s="105">
        <f t="shared" si="17"/>
        <v>14</v>
      </c>
      <c r="AE192" s="105">
        <f t="shared" si="18"/>
        <v>42</v>
      </c>
      <c r="AF192" s="121" t="s">
        <v>64</v>
      </c>
      <c r="AG192" s="121" t="s">
        <v>64</v>
      </c>
      <c r="AH192" s="106" t="s">
        <v>540</v>
      </c>
    </row>
    <row r="193" spans="1:34" s="12" customFormat="1" ht="15" customHeight="1" x14ac:dyDescent="0.25">
      <c r="A193" s="94">
        <f t="shared" si="14"/>
        <v>170</v>
      </c>
      <c r="B193" s="95">
        <v>60121700</v>
      </c>
      <c r="C193" s="107" t="s">
        <v>546</v>
      </c>
      <c r="D193" s="95" t="s">
        <v>84</v>
      </c>
      <c r="E193" s="97">
        <v>267</v>
      </c>
      <c r="F193" s="96" t="s">
        <v>85</v>
      </c>
      <c r="G193" s="97" t="s">
        <v>62</v>
      </c>
      <c r="H193" s="108">
        <v>1500000</v>
      </c>
      <c r="I193" s="113">
        <v>1500000</v>
      </c>
      <c r="J193" s="97" t="s">
        <v>63</v>
      </c>
      <c r="K193" s="109" t="s">
        <v>64</v>
      </c>
      <c r="L193" s="98">
        <f t="shared" si="15"/>
        <v>0</v>
      </c>
      <c r="M193" s="110" t="s">
        <v>547</v>
      </c>
      <c r="N193" s="95" t="s">
        <v>136</v>
      </c>
      <c r="O193" s="97" t="s">
        <v>67</v>
      </c>
      <c r="P193" s="111" t="s">
        <v>64</v>
      </c>
      <c r="Q193" s="99" t="s">
        <v>535</v>
      </c>
      <c r="R193" s="14" t="s">
        <v>536</v>
      </c>
      <c r="S193" s="101">
        <v>103201202</v>
      </c>
      <c r="T193" s="14" t="s">
        <v>537</v>
      </c>
      <c r="U193" s="112" t="s">
        <v>521</v>
      </c>
      <c r="V193" s="14" t="s">
        <v>538</v>
      </c>
      <c r="W193" s="14" t="s">
        <v>539</v>
      </c>
      <c r="X193" s="102" t="s">
        <v>72</v>
      </c>
      <c r="Y193" s="14" t="s">
        <v>150</v>
      </c>
      <c r="Z193" s="103">
        <v>44958</v>
      </c>
      <c r="AA193" s="104">
        <v>44986</v>
      </c>
      <c r="AB193" s="104">
        <v>45000</v>
      </c>
      <c r="AC193" s="105">
        <f t="shared" si="17"/>
        <v>28</v>
      </c>
      <c r="AD193" s="105">
        <f t="shared" si="17"/>
        <v>14</v>
      </c>
      <c r="AE193" s="105">
        <f t="shared" si="18"/>
        <v>42</v>
      </c>
      <c r="AF193" s="121" t="s">
        <v>64</v>
      </c>
      <c r="AG193" s="121" t="s">
        <v>64</v>
      </c>
      <c r="AH193" s="106" t="s">
        <v>540</v>
      </c>
    </row>
    <row r="194" spans="1:34" s="12" customFormat="1" ht="15" customHeight="1" x14ac:dyDescent="0.25">
      <c r="A194" s="94">
        <f t="shared" si="14"/>
        <v>171</v>
      </c>
      <c r="B194" s="95">
        <v>72154066</v>
      </c>
      <c r="C194" s="107" t="s">
        <v>548</v>
      </c>
      <c r="D194" s="95" t="s">
        <v>84</v>
      </c>
      <c r="E194" s="97">
        <v>242</v>
      </c>
      <c r="F194" s="96" t="s">
        <v>85</v>
      </c>
      <c r="G194" s="97" t="s">
        <v>62</v>
      </c>
      <c r="H194" s="108">
        <v>4000000</v>
      </c>
      <c r="I194" s="113">
        <v>4000000</v>
      </c>
      <c r="J194" s="97" t="s">
        <v>63</v>
      </c>
      <c r="K194" s="109" t="s">
        <v>64</v>
      </c>
      <c r="L194" s="98">
        <f t="shared" si="15"/>
        <v>0</v>
      </c>
      <c r="M194" s="110" t="s">
        <v>549</v>
      </c>
      <c r="N194" s="95" t="s">
        <v>92</v>
      </c>
      <c r="O194" s="97" t="s">
        <v>67</v>
      </c>
      <c r="P194" s="111" t="s">
        <v>64</v>
      </c>
      <c r="Q194" s="99" t="s">
        <v>535</v>
      </c>
      <c r="R194" s="14" t="s">
        <v>536</v>
      </c>
      <c r="S194" s="101">
        <v>103201202</v>
      </c>
      <c r="T194" s="14" t="s">
        <v>537</v>
      </c>
      <c r="U194" s="112" t="s">
        <v>521</v>
      </c>
      <c r="V194" s="14" t="s">
        <v>538</v>
      </c>
      <c r="W194" s="14" t="s">
        <v>539</v>
      </c>
      <c r="X194" s="102" t="s">
        <v>72</v>
      </c>
      <c r="Y194" s="14" t="s">
        <v>124</v>
      </c>
      <c r="Z194" s="103">
        <v>44977</v>
      </c>
      <c r="AA194" s="104">
        <v>45005</v>
      </c>
      <c r="AB194" s="104">
        <v>45019</v>
      </c>
      <c r="AC194" s="105">
        <f t="shared" si="17"/>
        <v>28</v>
      </c>
      <c r="AD194" s="105">
        <f t="shared" si="17"/>
        <v>14</v>
      </c>
      <c r="AE194" s="105">
        <f t="shared" si="18"/>
        <v>42</v>
      </c>
      <c r="AF194" s="121" t="s">
        <v>64</v>
      </c>
      <c r="AG194" s="121" t="s">
        <v>64</v>
      </c>
      <c r="AH194" s="106" t="s">
        <v>540</v>
      </c>
    </row>
    <row r="195" spans="1:34" s="12" customFormat="1" ht="15" customHeight="1" x14ac:dyDescent="0.25">
      <c r="A195" s="94">
        <f t="shared" si="14"/>
        <v>172</v>
      </c>
      <c r="B195" s="95">
        <v>73152109</v>
      </c>
      <c r="C195" s="107" t="s">
        <v>550</v>
      </c>
      <c r="D195" s="95" t="s">
        <v>89</v>
      </c>
      <c r="E195" s="97">
        <v>219</v>
      </c>
      <c r="F195" s="96" t="s">
        <v>85</v>
      </c>
      <c r="G195" s="97" t="s">
        <v>62</v>
      </c>
      <c r="H195" s="108">
        <v>4000000</v>
      </c>
      <c r="I195" s="113">
        <v>4000000</v>
      </c>
      <c r="J195" s="97" t="s">
        <v>63</v>
      </c>
      <c r="K195" s="109" t="s">
        <v>64</v>
      </c>
      <c r="L195" s="98">
        <f t="shared" si="15"/>
        <v>0</v>
      </c>
      <c r="M195" s="110" t="s">
        <v>551</v>
      </c>
      <c r="N195" s="95" t="s">
        <v>92</v>
      </c>
      <c r="O195" s="97" t="s">
        <v>67</v>
      </c>
      <c r="P195" s="111" t="s">
        <v>64</v>
      </c>
      <c r="Q195" s="99" t="s">
        <v>535</v>
      </c>
      <c r="R195" s="14" t="s">
        <v>536</v>
      </c>
      <c r="S195" s="101">
        <v>103201202</v>
      </c>
      <c r="T195" s="14" t="s">
        <v>537</v>
      </c>
      <c r="U195" s="112" t="s">
        <v>521</v>
      </c>
      <c r="V195" s="14" t="s">
        <v>538</v>
      </c>
      <c r="W195" s="14" t="s">
        <v>539</v>
      </c>
      <c r="X195" s="102" t="s">
        <v>72</v>
      </c>
      <c r="Y195" s="14" t="s">
        <v>124</v>
      </c>
      <c r="Z195" s="103">
        <v>45019</v>
      </c>
      <c r="AA195" s="104">
        <v>45047</v>
      </c>
      <c r="AB195" s="104">
        <v>45061</v>
      </c>
      <c r="AC195" s="105">
        <f t="shared" si="17"/>
        <v>28</v>
      </c>
      <c r="AD195" s="105">
        <f t="shared" si="17"/>
        <v>14</v>
      </c>
      <c r="AE195" s="105">
        <f t="shared" si="18"/>
        <v>42</v>
      </c>
      <c r="AF195" s="121" t="s">
        <v>64</v>
      </c>
      <c r="AG195" s="121" t="s">
        <v>64</v>
      </c>
      <c r="AH195" s="106" t="s">
        <v>540</v>
      </c>
    </row>
    <row r="196" spans="1:34" s="12" customFormat="1" ht="15" customHeight="1" x14ac:dyDescent="0.25">
      <c r="A196" s="94">
        <f t="shared" si="14"/>
        <v>173</v>
      </c>
      <c r="B196" s="95">
        <v>72153613</v>
      </c>
      <c r="C196" s="107" t="s">
        <v>552</v>
      </c>
      <c r="D196" s="95" t="s">
        <v>116</v>
      </c>
      <c r="E196" s="97">
        <v>74</v>
      </c>
      <c r="F196" s="96" t="s">
        <v>85</v>
      </c>
      <c r="G196" s="97" t="s">
        <v>62</v>
      </c>
      <c r="H196" s="108">
        <v>5000000</v>
      </c>
      <c r="I196" s="113">
        <v>5000000</v>
      </c>
      <c r="J196" s="97" t="s">
        <v>63</v>
      </c>
      <c r="K196" s="109" t="s">
        <v>64</v>
      </c>
      <c r="L196" s="98">
        <f t="shared" si="15"/>
        <v>0</v>
      </c>
      <c r="M196" s="110" t="s">
        <v>553</v>
      </c>
      <c r="N196" s="95" t="s">
        <v>92</v>
      </c>
      <c r="O196" s="97" t="s">
        <v>67</v>
      </c>
      <c r="P196" s="111" t="s">
        <v>64</v>
      </c>
      <c r="Q196" s="99" t="s">
        <v>535</v>
      </c>
      <c r="R196" s="14" t="s">
        <v>536</v>
      </c>
      <c r="S196" s="101">
        <v>103201202</v>
      </c>
      <c r="T196" s="14" t="s">
        <v>537</v>
      </c>
      <c r="U196" s="112" t="s">
        <v>521</v>
      </c>
      <c r="V196" s="14" t="s">
        <v>538</v>
      </c>
      <c r="W196" s="14" t="s">
        <v>539</v>
      </c>
      <c r="X196" s="102" t="s">
        <v>72</v>
      </c>
      <c r="Y196" s="14" t="s">
        <v>137</v>
      </c>
      <c r="Z196" s="103">
        <v>45139</v>
      </c>
      <c r="AA196" s="104">
        <v>45167</v>
      </c>
      <c r="AB196" s="104">
        <v>45182</v>
      </c>
      <c r="AC196" s="105">
        <f t="shared" si="17"/>
        <v>28</v>
      </c>
      <c r="AD196" s="105">
        <f t="shared" si="17"/>
        <v>15</v>
      </c>
      <c r="AE196" s="105">
        <f t="shared" si="18"/>
        <v>43</v>
      </c>
      <c r="AF196" s="121" t="s">
        <v>64</v>
      </c>
      <c r="AG196" s="121" t="s">
        <v>64</v>
      </c>
      <c r="AH196" s="106" t="s">
        <v>540</v>
      </c>
    </row>
    <row r="197" spans="1:34" s="12" customFormat="1" ht="15" customHeight="1" x14ac:dyDescent="0.25">
      <c r="A197" s="94">
        <f t="shared" si="14"/>
        <v>174</v>
      </c>
      <c r="B197" s="95">
        <v>43232304</v>
      </c>
      <c r="C197" s="107" t="s">
        <v>554</v>
      </c>
      <c r="D197" s="95" t="s">
        <v>1174</v>
      </c>
      <c r="E197" s="97">
        <v>18</v>
      </c>
      <c r="F197" s="96" t="s">
        <v>61</v>
      </c>
      <c r="G197" s="97" t="s">
        <v>62</v>
      </c>
      <c r="H197" s="108">
        <v>14000000</v>
      </c>
      <c r="I197" s="113">
        <v>14000000</v>
      </c>
      <c r="J197" s="97" t="s">
        <v>63</v>
      </c>
      <c r="K197" s="109" t="s">
        <v>64</v>
      </c>
      <c r="L197" s="98">
        <f t="shared" si="15"/>
        <v>0</v>
      </c>
      <c r="M197" s="110" t="s">
        <v>555</v>
      </c>
      <c r="N197" s="95" t="s">
        <v>87</v>
      </c>
      <c r="O197" s="97" t="s">
        <v>67</v>
      </c>
      <c r="P197" s="111" t="s">
        <v>64</v>
      </c>
      <c r="Q197" s="99" t="s">
        <v>535</v>
      </c>
      <c r="R197" s="14" t="s">
        <v>536</v>
      </c>
      <c r="S197" s="101">
        <v>103201202</v>
      </c>
      <c r="T197" s="14" t="s">
        <v>537</v>
      </c>
      <c r="U197" s="112" t="s">
        <v>521</v>
      </c>
      <c r="V197" s="14" t="s">
        <v>538</v>
      </c>
      <c r="W197" s="14" t="s">
        <v>539</v>
      </c>
      <c r="X197" s="102" t="s">
        <v>72</v>
      </c>
      <c r="Y197" s="14" t="s">
        <v>150</v>
      </c>
      <c r="Z197" s="103">
        <v>44943</v>
      </c>
      <c r="AA197" s="104">
        <v>44964</v>
      </c>
      <c r="AB197" s="104">
        <v>44971</v>
      </c>
      <c r="AC197" s="105">
        <f t="shared" si="17"/>
        <v>21</v>
      </c>
      <c r="AD197" s="105">
        <f t="shared" si="17"/>
        <v>7</v>
      </c>
      <c r="AE197" s="105">
        <f t="shared" si="18"/>
        <v>28</v>
      </c>
      <c r="AF197" s="121" t="s">
        <v>64</v>
      </c>
      <c r="AG197" s="121" t="s">
        <v>64</v>
      </c>
      <c r="AH197" s="106" t="s">
        <v>540</v>
      </c>
    </row>
    <row r="198" spans="1:34" s="12" customFormat="1" ht="15" customHeight="1" x14ac:dyDescent="0.25">
      <c r="A198" s="94">
        <f t="shared" si="14"/>
        <v>175</v>
      </c>
      <c r="B198" s="95" t="s">
        <v>556</v>
      </c>
      <c r="C198" s="107" t="s">
        <v>557</v>
      </c>
      <c r="D198" s="95" t="s">
        <v>116</v>
      </c>
      <c r="E198" s="97">
        <v>15</v>
      </c>
      <c r="F198" s="96" t="s">
        <v>85</v>
      </c>
      <c r="G198" s="97" t="s">
        <v>62</v>
      </c>
      <c r="H198" s="108">
        <v>2500000</v>
      </c>
      <c r="I198" s="108">
        <v>2500000</v>
      </c>
      <c r="J198" s="97" t="s">
        <v>63</v>
      </c>
      <c r="K198" s="109" t="s">
        <v>64</v>
      </c>
      <c r="L198" s="98">
        <f t="shared" si="15"/>
        <v>0</v>
      </c>
      <c r="M198" s="110" t="s">
        <v>558</v>
      </c>
      <c r="N198" s="95" t="s">
        <v>87</v>
      </c>
      <c r="O198" s="97" t="s">
        <v>67</v>
      </c>
      <c r="P198" s="111" t="s">
        <v>64</v>
      </c>
      <c r="Q198" s="99" t="s">
        <v>559</v>
      </c>
      <c r="R198" s="14" t="s">
        <v>560</v>
      </c>
      <c r="S198" s="115">
        <v>132201202</v>
      </c>
      <c r="T198" s="14" t="s">
        <v>561</v>
      </c>
      <c r="U198" s="112" t="s">
        <v>521</v>
      </c>
      <c r="V198" s="14" t="s">
        <v>562</v>
      </c>
      <c r="W198" s="14" t="s">
        <v>563</v>
      </c>
      <c r="X198" s="102" t="s">
        <v>72</v>
      </c>
      <c r="Y198" s="14" t="s">
        <v>73</v>
      </c>
      <c r="Z198" s="103">
        <v>45066</v>
      </c>
      <c r="AA198" s="104">
        <v>45158</v>
      </c>
      <c r="AB198" s="104">
        <v>45202</v>
      </c>
      <c r="AC198" s="105">
        <f t="shared" si="17"/>
        <v>92</v>
      </c>
      <c r="AD198" s="105">
        <f t="shared" si="17"/>
        <v>44</v>
      </c>
      <c r="AE198" s="105">
        <f t="shared" si="18"/>
        <v>136</v>
      </c>
      <c r="AF198" s="121" t="s">
        <v>64</v>
      </c>
      <c r="AG198" s="121" t="s">
        <v>64</v>
      </c>
      <c r="AH198" s="106" t="s">
        <v>564</v>
      </c>
    </row>
    <row r="199" spans="1:34" s="12" customFormat="1" ht="15" customHeight="1" x14ac:dyDescent="0.25">
      <c r="A199" s="94">
        <f t="shared" si="14"/>
        <v>176</v>
      </c>
      <c r="B199" s="95" t="s">
        <v>565</v>
      </c>
      <c r="C199" s="107" t="s">
        <v>304</v>
      </c>
      <c r="D199" s="120" t="s">
        <v>1175</v>
      </c>
      <c r="E199" s="97">
        <v>365</v>
      </c>
      <c r="F199" s="96" t="s">
        <v>85</v>
      </c>
      <c r="G199" s="97" t="s">
        <v>62</v>
      </c>
      <c r="H199" s="108">
        <v>60000000</v>
      </c>
      <c r="I199" s="108">
        <v>60000000</v>
      </c>
      <c r="J199" s="97" t="s">
        <v>566</v>
      </c>
      <c r="K199" s="109" t="s">
        <v>64</v>
      </c>
      <c r="L199" s="98">
        <f t="shared" si="15"/>
        <v>0</v>
      </c>
      <c r="M199" s="110" t="s">
        <v>567</v>
      </c>
      <c r="N199" s="95" t="s">
        <v>136</v>
      </c>
      <c r="O199" s="97" t="s">
        <v>67</v>
      </c>
      <c r="P199" s="111" t="s">
        <v>64</v>
      </c>
      <c r="Q199" s="99" t="s">
        <v>568</v>
      </c>
      <c r="R199" s="14" t="s">
        <v>569</v>
      </c>
      <c r="S199" s="101">
        <v>146201202</v>
      </c>
      <c r="T199" s="14" t="s">
        <v>570</v>
      </c>
      <c r="U199" s="112" t="s">
        <v>521</v>
      </c>
      <c r="V199" s="14" t="s">
        <v>571</v>
      </c>
      <c r="W199" s="14">
        <v>4850576</v>
      </c>
      <c r="X199" s="102" t="s">
        <v>72</v>
      </c>
      <c r="Y199" s="14" t="s">
        <v>73</v>
      </c>
      <c r="Z199" s="103">
        <v>44902</v>
      </c>
      <c r="AA199" s="104">
        <v>44923</v>
      </c>
      <c r="AB199" s="104">
        <v>44930</v>
      </c>
      <c r="AC199" s="105">
        <f t="shared" si="17"/>
        <v>21</v>
      </c>
      <c r="AD199" s="105">
        <f t="shared" si="17"/>
        <v>7</v>
      </c>
      <c r="AE199" s="105">
        <f t="shared" si="18"/>
        <v>28</v>
      </c>
      <c r="AF199" s="121" t="s">
        <v>64</v>
      </c>
      <c r="AG199" s="121" t="s">
        <v>64</v>
      </c>
      <c r="AH199" s="106" t="s">
        <v>572</v>
      </c>
    </row>
    <row r="200" spans="1:34" s="12" customFormat="1" ht="15" customHeight="1" x14ac:dyDescent="0.25">
      <c r="A200" s="94">
        <f t="shared" si="14"/>
        <v>177</v>
      </c>
      <c r="B200" s="95">
        <v>78181500</v>
      </c>
      <c r="C200" s="107" t="s">
        <v>526</v>
      </c>
      <c r="D200" s="95" t="s">
        <v>1174</v>
      </c>
      <c r="E200" s="97">
        <v>333</v>
      </c>
      <c r="F200" s="96" t="s">
        <v>236</v>
      </c>
      <c r="G200" s="97" t="s">
        <v>62</v>
      </c>
      <c r="H200" s="108">
        <v>156000000</v>
      </c>
      <c r="I200" s="108">
        <v>156000000</v>
      </c>
      <c r="J200" s="97" t="s">
        <v>566</v>
      </c>
      <c r="K200" s="109" t="s">
        <v>64</v>
      </c>
      <c r="L200" s="98">
        <f t="shared" si="15"/>
        <v>0</v>
      </c>
      <c r="M200" s="110" t="s">
        <v>573</v>
      </c>
      <c r="N200" s="95" t="s">
        <v>92</v>
      </c>
      <c r="O200" s="97" t="s">
        <v>67</v>
      </c>
      <c r="P200" s="111" t="s">
        <v>64</v>
      </c>
      <c r="Q200" s="99" t="s">
        <v>568</v>
      </c>
      <c r="R200" s="14" t="s">
        <v>569</v>
      </c>
      <c r="S200" s="101">
        <v>146201202</v>
      </c>
      <c r="T200" s="14" t="s">
        <v>570</v>
      </c>
      <c r="U200" s="112" t="s">
        <v>521</v>
      </c>
      <c r="V200" s="14" t="s">
        <v>571</v>
      </c>
      <c r="W200" s="14">
        <v>4850576</v>
      </c>
      <c r="X200" s="102" t="s">
        <v>72</v>
      </c>
      <c r="Y200" s="14" t="s">
        <v>73</v>
      </c>
      <c r="Z200" s="103">
        <v>44932</v>
      </c>
      <c r="AA200" s="104">
        <v>44967</v>
      </c>
      <c r="AB200" s="104">
        <v>44985</v>
      </c>
      <c r="AC200" s="105">
        <f t="shared" si="17"/>
        <v>35</v>
      </c>
      <c r="AD200" s="105">
        <f t="shared" si="17"/>
        <v>18</v>
      </c>
      <c r="AE200" s="105">
        <f t="shared" si="18"/>
        <v>53</v>
      </c>
      <c r="AF200" s="121" t="s">
        <v>64</v>
      </c>
      <c r="AG200" s="121" t="s">
        <v>64</v>
      </c>
      <c r="AH200" s="106" t="s">
        <v>572</v>
      </c>
    </row>
    <row r="201" spans="1:34" s="12" customFormat="1" ht="15" customHeight="1" x14ac:dyDescent="0.25">
      <c r="A201" s="94">
        <f t="shared" si="14"/>
        <v>178</v>
      </c>
      <c r="B201" s="95" t="s">
        <v>574</v>
      </c>
      <c r="C201" s="107" t="s">
        <v>575</v>
      </c>
      <c r="D201" s="95" t="s">
        <v>139</v>
      </c>
      <c r="E201" s="97">
        <v>273</v>
      </c>
      <c r="F201" s="96" t="s">
        <v>85</v>
      </c>
      <c r="G201" s="97" t="s">
        <v>62</v>
      </c>
      <c r="H201" s="108">
        <v>60000000</v>
      </c>
      <c r="I201" s="108">
        <v>60000000</v>
      </c>
      <c r="J201" s="97" t="s">
        <v>566</v>
      </c>
      <c r="K201" s="109" t="s">
        <v>64</v>
      </c>
      <c r="L201" s="98">
        <f t="shared" si="15"/>
        <v>0</v>
      </c>
      <c r="M201" s="110" t="s">
        <v>576</v>
      </c>
      <c r="N201" s="95" t="s">
        <v>92</v>
      </c>
      <c r="O201" s="97" t="s">
        <v>67</v>
      </c>
      <c r="P201" s="111" t="s">
        <v>64</v>
      </c>
      <c r="Q201" s="99" t="s">
        <v>568</v>
      </c>
      <c r="R201" s="14" t="s">
        <v>569</v>
      </c>
      <c r="S201" s="101">
        <v>146201202</v>
      </c>
      <c r="T201" s="14" t="s">
        <v>570</v>
      </c>
      <c r="U201" s="112" t="s">
        <v>521</v>
      </c>
      <c r="V201" s="14" t="s">
        <v>571</v>
      </c>
      <c r="W201" s="14">
        <v>4850576</v>
      </c>
      <c r="X201" s="102" t="s">
        <v>72</v>
      </c>
      <c r="Y201" s="14" t="s">
        <v>137</v>
      </c>
      <c r="Z201" s="103">
        <v>44999</v>
      </c>
      <c r="AA201" s="104">
        <v>45027</v>
      </c>
      <c r="AB201" s="104">
        <v>45041</v>
      </c>
      <c r="AC201" s="105">
        <f t="shared" si="17"/>
        <v>28</v>
      </c>
      <c r="AD201" s="105">
        <f t="shared" si="17"/>
        <v>14</v>
      </c>
      <c r="AE201" s="105">
        <f t="shared" si="18"/>
        <v>42</v>
      </c>
      <c r="AF201" s="121" t="s">
        <v>64</v>
      </c>
      <c r="AG201" s="121" t="s">
        <v>64</v>
      </c>
      <c r="AH201" s="106" t="s">
        <v>572</v>
      </c>
    </row>
    <row r="202" spans="1:34" s="12" customFormat="1" ht="15" customHeight="1" x14ac:dyDescent="0.25">
      <c r="A202" s="94">
        <f t="shared" si="14"/>
        <v>179</v>
      </c>
      <c r="B202" s="95">
        <v>39121700</v>
      </c>
      <c r="C202" s="107" t="s">
        <v>544</v>
      </c>
      <c r="D202" s="95" t="s">
        <v>84</v>
      </c>
      <c r="E202" s="97">
        <v>196</v>
      </c>
      <c r="F202" s="96" t="s">
        <v>85</v>
      </c>
      <c r="G202" s="97" t="s">
        <v>62</v>
      </c>
      <c r="H202" s="108">
        <v>40000000</v>
      </c>
      <c r="I202" s="113">
        <v>40000000</v>
      </c>
      <c r="J202" s="97" t="s">
        <v>566</v>
      </c>
      <c r="K202" s="109" t="s">
        <v>64</v>
      </c>
      <c r="L202" s="98">
        <f t="shared" si="15"/>
        <v>0</v>
      </c>
      <c r="M202" s="110" t="s">
        <v>577</v>
      </c>
      <c r="N202" s="95" t="s">
        <v>136</v>
      </c>
      <c r="O202" s="97" t="s">
        <v>67</v>
      </c>
      <c r="P202" s="111" t="s">
        <v>64</v>
      </c>
      <c r="Q202" s="99" t="s">
        <v>568</v>
      </c>
      <c r="R202" s="14" t="s">
        <v>569</v>
      </c>
      <c r="S202" s="101">
        <v>146201202</v>
      </c>
      <c r="T202" s="14" t="s">
        <v>570</v>
      </c>
      <c r="U202" s="112" t="s">
        <v>521</v>
      </c>
      <c r="V202" s="14" t="s">
        <v>571</v>
      </c>
      <c r="W202" s="14">
        <v>4850576</v>
      </c>
      <c r="X202" s="102" t="s">
        <v>72</v>
      </c>
      <c r="Y202" s="14" t="s">
        <v>137</v>
      </c>
      <c r="Z202" s="103">
        <v>44974</v>
      </c>
      <c r="AA202" s="104">
        <v>45002</v>
      </c>
      <c r="AB202" s="104">
        <v>45016</v>
      </c>
      <c r="AC202" s="105">
        <f t="shared" si="17"/>
        <v>28</v>
      </c>
      <c r="AD202" s="105">
        <f t="shared" si="17"/>
        <v>14</v>
      </c>
      <c r="AE202" s="105">
        <f t="shared" si="18"/>
        <v>42</v>
      </c>
      <c r="AF202" s="121" t="s">
        <v>64</v>
      </c>
      <c r="AG202" s="121" t="s">
        <v>64</v>
      </c>
      <c r="AH202" s="106" t="s">
        <v>572</v>
      </c>
    </row>
    <row r="203" spans="1:34" s="12" customFormat="1" ht="15" customHeight="1" x14ac:dyDescent="0.25">
      <c r="A203" s="94">
        <f t="shared" si="14"/>
        <v>180</v>
      </c>
      <c r="B203" s="95">
        <v>85151508</v>
      </c>
      <c r="C203" s="107" t="s">
        <v>578</v>
      </c>
      <c r="D203" s="95" t="s">
        <v>84</v>
      </c>
      <c r="E203" s="97">
        <v>289</v>
      </c>
      <c r="F203" s="96" t="s">
        <v>85</v>
      </c>
      <c r="G203" s="97" t="s">
        <v>62</v>
      </c>
      <c r="H203" s="108">
        <v>6000000</v>
      </c>
      <c r="I203" s="113">
        <v>6000000</v>
      </c>
      <c r="J203" s="97" t="s">
        <v>566</v>
      </c>
      <c r="K203" s="109" t="s">
        <v>64</v>
      </c>
      <c r="L203" s="98">
        <f t="shared" si="15"/>
        <v>0</v>
      </c>
      <c r="M203" s="110" t="s">
        <v>579</v>
      </c>
      <c r="N203" s="95" t="s">
        <v>92</v>
      </c>
      <c r="O203" s="97" t="s">
        <v>67</v>
      </c>
      <c r="P203" s="111" t="s">
        <v>64</v>
      </c>
      <c r="Q203" s="99" t="s">
        <v>568</v>
      </c>
      <c r="R203" s="14" t="s">
        <v>569</v>
      </c>
      <c r="S203" s="101">
        <v>146201202</v>
      </c>
      <c r="T203" s="14" t="s">
        <v>570</v>
      </c>
      <c r="U203" s="112" t="s">
        <v>521</v>
      </c>
      <c r="V203" s="14" t="s">
        <v>571</v>
      </c>
      <c r="W203" s="14">
        <v>4850576</v>
      </c>
      <c r="X203" s="102" t="s">
        <v>72</v>
      </c>
      <c r="Y203" s="14" t="s">
        <v>137</v>
      </c>
      <c r="Z203" s="103">
        <v>44974</v>
      </c>
      <c r="AA203" s="104">
        <v>45002</v>
      </c>
      <c r="AB203" s="104">
        <v>45016</v>
      </c>
      <c r="AC203" s="105">
        <f t="shared" si="17"/>
        <v>28</v>
      </c>
      <c r="AD203" s="105">
        <f t="shared" si="17"/>
        <v>14</v>
      </c>
      <c r="AE203" s="105">
        <f t="shared" si="18"/>
        <v>42</v>
      </c>
      <c r="AF203" s="121" t="s">
        <v>64</v>
      </c>
      <c r="AG203" s="121" t="s">
        <v>64</v>
      </c>
      <c r="AH203" s="106" t="s">
        <v>572</v>
      </c>
    </row>
    <row r="204" spans="1:34" s="12" customFormat="1" ht="15" customHeight="1" x14ac:dyDescent="0.25">
      <c r="A204" s="94">
        <f t="shared" si="14"/>
        <v>181</v>
      </c>
      <c r="B204" s="95" t="s">
        <v>580</v>
      </c>
      <c r="C204" s="107" t="s">
        <v>581</v>
      </c>
      <c r="D204" s="95" t="s">
        <v>89</v>
      </c>
      <c r="E204" s="97">
        <v>175</v>
      </c>
      <c r="F204" s="96" t="s">
        <v>85</v>
      </c>
      <c r="G204" s="97" t="s">
        <v>62</v>
      </c>
      <c r="H204" s="108">
        <v>20000000</v>
      </c>
      <c r="I204" s="113">
        <v>20000000</v>
      </c>
      <c r="J204" s="97" t="s">
        <v>566</v>
      </c>
      <c r="K204" s="109" t="s">
        <v>64</v>
      </c>
      <c r="L204" s="98">
        <f t="shared" si="15"/>
        <v>0</v>
      </c>
      <c r="M204" s="110" t="s">
        <v>582</v>
      </c>
      <c r="N204" s="95" t="s">
        <v>92</v>
      </c>
      <c r="O204" s="97" t="s">
        <v>67</v>
      </c>
      <c r="P204" s="111" t="s">
        <v>64</v>
      </c>
      <c r="Q204" s="99" t="s">
        <v>568</v>
      </c>
      <c r="R204" s="14" t="s">
        <v>569</v>
      </c>
      <c r="S204" s="101">
        <v>146201202</v>
      </c>
      <c r="T204" s="14" t="s">
        <v>570</v>
      </c>
      <c r="U204" s="112" t="s">
        <v>521</v>
      </c>
      <c r="V204" s="14" t="s">
        <v>571</v>
      </c>
      <c r="W204" s="14">
        <v>4850576</v>
      </c>
      <c r="X204" s="102" t="s">
        <v>72</v>
      </c>
      <c r="Y204" s="14" t="s">
        <v>583</v>
      </c>
      <c r="Z204" s="103">
        <v>45042</v>
      </c>
      <c r="AA204" s="104">
        <v>45069</v>
      </c>
      <c r="AB204" s="104">
        <v>45084</v>
      </c>
      <c r="AC204" s="105">
        <f t="shared" si="17"/>
        <v>27</v>
      </c>
      <c r="AD204" s="105">
        <f t="shared" si="17"/>
        <v>15</v>
      </c>
      <c r="AE204" s="105">
        <f t="shared" si="18"/>
        <v>42</v>
      </c>
      <c r="AF204" s="121" t="s">
        <v>64</v>
      </c>
      <c r="AG204" s="121" t="s">
        <v>64</v>
      </c>
      <c r="AH204" s="106" t="s">
        <v>572</v>
      </c>
    </row>
    <row r="205" spans="1:34" s="12" customFormat="1" ht="15" customHeight="1" x14ac:dyDescent="0.25">
      <c r="A205" s="94">
        <f t="shared" si="14"/>
        <v>182</v>
      </c>
      <c r="B205" s="95">
        <v>72151506</v>
      </c>
      <c r="C205" s="107" t="s">
        <v>584</v>
      </c>
      <c r="D205" s="120" t="s">
        <v>1175</v>
      </c>
      <c r="E205" s="97">
        <v>365</v>
      </c>
      <c r="F205" s="96" t="s">
        <v>61</v>
      </c>
      <c r="G205" s="97" t="s">
        <v>62</v>
      </c>
      <c r="H205" s="108">
        <v>60000000</v>
      </c>
      <c r="I205" s="113">
        <v>60000000</v>
      </c>
      <c r="J205" s="97" t="s">
        <v>566</v>
      </c>
      <c r="K205" s="109" t="s">
        <v>64</v>
      </c>
      <c r="L205" s="98">
        <f t="shared" si="15"/>
        <v>0</v>
      </c>
      <c r="M205" s="110" t="s">
        <v>585</v>
      </c>
      <c r="N205" s="95" t="s">
        <v>92</v>
      </c>
      <c r="O205" s="97" t="s">
        <v>67</v>
      </c>
      <c r="P205" s="111" t="s">
        <v>64</v>
      </c>
      <c r="Q205" s="99" t="s">
        <v>568</v>
      </c>
      <c r="R205" s="14" t="s">
        <v>569</v>
      </c>
      <c r="S205" s="101">
        <v>146201202</v>
      </c>
      <c r="T205" s="14" t="s">
        <v>570</v>
      </c>
      <c r="U205" s="112" t="s">
        <v>521</v>
      </c>
      <c r="V205" s="14" t="s">
        <v>571</v>
      </c>
      <c r="W205" s="14">
        <v>4850576</v>
      </c>
      <c r="X205" s="102" t="s">
        <v>72</v>
      </c>
      <c r="Y205" s="14" t="s">
        <v>76</v>
      </c>
      <c r="Z205" s="103">
        <v>44901</v>
      </c>
      <c r="AA205" s="104">
        <v>44922</v>
      </c>
      <c r="AB205" s="104">
        <v>44929</v>
      </c>
      <c r="AC205" s="105">
        <f t="shared" si="17"/>
        <v>21</v>
      </c>
      <c r="AD205" s="105">
        <f t="shared" si="17"/>
        <v>7</v>
      </c>
      <c r="AE205" s="105">
        <f t="shared" si="18"/>
        <v>28</v>
      </c>
      <c r="AF205" s="121" t="s">
        <v>64</v>
      </c>
      <c r="AG205" s="121" t="s">
        <v>64</v>
      </c>
      <c r="AH205" s="106" t="s">
        <v>572</v>
      </c>
    </row>
    <row r="206" spans="1:34" s="12" customFormat="1" ht="15" customHeight="1" x14ac:dyDescent="0.25">
      <c r="A206" s="94">
        <f t="shared" si="14"/>
        <v>183</v>
      </c>
      <c r="B206" s="95">
        <v>72151506</v>
      </c>
      <c r="C206" s="107" t="s">
        <v>584</v>
      </c>
      <c r="D206" s="120" t="s">
        <v>1175</v>
      </c>
      <c r="E206" s="97">
        <v>337</v>
      </c>
      <c r="F206" s="96" t="s">
        <v>61</v>
      </c>
      <c r="G206" s="97" t="s">
        <v>62</v>
      </c>
      <c r="H206" s="108">
        <v>60000000</v>
      </c>
      <c r="I206" s="113">
        <v>60000000</v>
      </c>
      <c r="J206" s="97" t="s">
        <v>566</v>
      </c>
      <c r="K206" s="109" t="s">
        <v>64</v>
      </c>
      <c r="L206" s="98">
        <f t="shared" si="15"/>
        <v>0</v>
      </c>
      <c r="M206" s="110" t="s">
        <v>586</v>
      </c>
      <c r="N206" s="95" t="s">
        <v>92</v>
      </c>
      <c r="O206" s="97" t="s">
        <v>67</v>
      </c>
      <c r="P206" s="111" t="s">
        <v>64</v>
      </c>
      <c r="Q206" s="99" t="s">
        <v>568</v>
      </c>
      <c r="R206" s="14" t="s">
        <v>569</v>
      </c>
      <c r="S206" s="101">
        <v>146201202</v>
      </c>
      <c r="T206" s="14" t="s">
        <v>570</v>
      </c>
      <c r="U206" s="112" t="s">
        <v>521</v>
      </c>
      <c r="V206" s="14" t="s">
        <v>571</v>
      </c>
      <c r="W206" s="14">
        <v>4850576</v>
      </c>
      <c r="X206" s="102" t="s">
        <v>72</v>
      </c>
      <c r="Y206" s="14" t="s">
        <v>76</v>
      </c>
      <c r="Z206" s="103">
        <v>44901</v>
      </c>
      <c r="AA206" s="104">
        <v>44922</v>
      </c>
      <c r="AB206" s="104">
        <v>44929</v>
      </c>
      <c r="AC206" s="105">
        <f t="shared" si="17"/>
        <v>21</v>
      </c>
      <c r="AD206" s="105">
        <f t="shared" si="17"/>
        <v>7</v>
      </c>
      <c r="AE206" s="105">
        <f t="shared" si="18"/>
        <v>28</v>
      </c>
      <c r="AF206" s="121" t="s">
        <v>64</v>
      </c>
      <c r="AG206" s="121" t="s">
        <v>64</v>
      </c>
      <c r="AH206" s="106" t="s">
        <v>572</v>
      </c>
    </row>
    <row r="207" spans="1:34" s="12" customFormat="1" ht="15" customHeight="1" x14ac:dyDescent="0.25">
      <c r="A207" s="94">
        <f t="shared" si="14"/>
        <v>184</v>
      </c>
      <c r="B207" s="95">
        <v>80131500</v>
      </c>
      <c r="C207" s="107" t="s">
        <v>222</v>
      </c>
      <c r="D207" s="120" t="s">
        <v>1175</v>
      </c>
      <c r="E207" s="97">
        <v>365</v>
      </c>
      <c r="F207" s="96" t="s">
        <v>61</v>
      </c>
      <c r="G207" s="97" t="s">
        <v>62</v>
      </c>
      <c r="H207" s="108">
        <v>192851862</v>
      </c>
      <c r="I207" s="113">
        <v>192851862</v>
      </c>
      <c r="J207" s="97" t="s">
        <v>63</v>
      </c>
      <c r="K207" s="109" t="s">
        <v>64</v>
      </c>
      <c r="L207" s="98">
        <f t="shared" si="15"/>
        <v>0</v>
      </c>
      <c r="M207" s="110" t="s">
        <v>587</v>
      </c>
      <c r="N207" s="95" t="s">
        <v>224</v>
      </c>
      <c r="O207" s="97" t="s">
        <v>67</v>
      </c>
      <c r="P207" s="111" t="s">
        <v>64</v>
      </c>
      <c r="Q207" s="99" t="s">
        <v>568</v>
      </c>
      <c r="R207" s="14" t="s">
        <v>569</v>
      </c>
      <c r="S207" s="101">
        <v>146201202</v>
      </c>
      <c r="T207" s="14" t="s">
        <v>570</v>
      </c>
      <c r="U207" s="112" t="s">
        <v>521</v>
      </c>
      <c r="V207" s="14" t="s">
        <v>571</v>
      </c>
      <c r="W207" s="14">
        <v>4850576</v>
      </c>
      <c r="X207" s="102" t="s">
        <v>72</v>
      </c>
      <c r="Y207" s="14" t="s">
        <v>76</v>
      </c>
      <c r="Z207" s="103">
        <v>44901</v>
      </c>
      <c r="AA207" s="104">
        <v>44922</v>
      </c>
      <c r="AB207" s="104">
        <v>44929</v>
      </c>
      <c r="AC207" s="105">
        <f t="shared" si="17"/>
        <v>21</v>
      </c>
      <c r="AD207" s="105">
        <f t="shared" si="17"/>
        <v>7</v>
      </c>
      <c r="AE207" s="105">
        <f t="shared" si="18"/>
        <v>28</v>
      </c>
      <c r="AF207" s="121" t="s">
        <v>64</v>
      </c>
      <c r="AG207" s="121" t="s">
        <v>64</v>
      </c>
      <c r="AH207" s="106" t="s">
        <v>572</v>
      </c>
    </row>
    <row r="208" spans="1:34" s="12" customFormat="1" ht="15" customHeight="1" x14ac:dyDescent="0.25">
      <c r="A208" s="94">
        <f t="shared" si="14"/>
        <v>185</v>
      </c>
      <c r="B208" s="95">
        <v>31162506</v>
      </c>
      <c r="C208" s="107" t="s">
        <v>588</v>
      </c>
      <c r="D208" s="95" t="s">
        <v>1174</v>
      </c>
      <c r="E208" s="97">
        <v>303</v>
      </c>
      <c r="F208" s="96" t="s">
        <v>85</v>
      </c>
      <c r="G208" s="97" t="s">
        <v>62</v>
      </c>
      <c r="H208" s="108">
        <v>20000000</v>
      </c>
      <c r="I208" s="113">
        <v>20000000</v>
      </c>
      <c r="J208" s="97" t="s">
        <v>63</v>
      </c>
      <c r="K208" s="109" t="s">
        <v>64</v>
      </c>
      <c r="L208" s="98">
        <f t="shared" si="15"/>
        <v>0</v>
      </c>
      <c r="M208" s="110" t="s">
        <v>589</v>
      </c>
      <c r="N208" s="95" t="s">
        <v>87</v>
      </c>
      <c r="O208" s="97" t="s">
        <v>67</v>
      </c>
      <c r="P208" s="111" t="s">
        <v>64</v>
      </c>
      <c r="Q208" s="99" t="s">
        <v>568</v>
      </c>
      <c r="R208" s="14" t="s">
        <v>569</v>
      </c>
      <c r="S208" s="101">
        <v>146201202</v>
      </c>
      <c r="T208" s="14" t="s">
        <v>570</v>
      </c>
      <c r="U208" s="112" t="s">
        <v>521</v>
      </c>
      <c r="V208" s="14" t="s">
        <v>571</v>
      </c>
      <c r="W208" s="14">
        <v>4850576</v>
      </c>
      <c r="X208" s="102" t="s">
        <v>72</v>
      </c>
      <c r="Y208" s="14" t="s">
        <v>76</v>
      </c>
      <c r="Z208" s="103">
        <v>44932</v>
      </c>
      <c r="AA208" s="104">
        <v>44960</v>
      </c>
      <c r="AB208" s="104">
        <v>44974</v>
      </c>
      <c r="AC208" s="105">
        <f t="shared" si="17"/>
        <v>28</v>
      </c>
      <c r="AD208" s="105">
        <f t="shared" si="17"/>
        <v>14</v>
      </c>
      <c r="AE208" s="105">
        <f t="shared" si="18"/>
        <v>42</v>
      </c>
      <c r="AF208" s="121" t="s">
        <v>64</v>
      </c>
      <c r="AG208" s="121" t="s">
        <v>64</v>
      </c>
      <c r="AH208" s="106" t="s">
        <v>572</v>
      </c>
    </row>
    <row r="209" spans="1:34" s="12" customFormat="1" ht="15" customHeight="1" x14ac:dyDescent="0.25">
      <c r="A209" s="94">
        <f t="shared" si="14"/>
        <v>186</v>
      </c>
      <c r="B209" s="95">
        <v>72102900</v>
      </c>
      <c r="C209" s="107" t="s">
        <v>581</v>
      </c>
      <c r="D209" s="95" t="s">
        <v>148</v>
      </c>
      <c r="E209" s="97">
        <v>175</v>
      </c>
      <c r="F209" s="96" t="s">
        <v>85</v>
      </c>
      <c r="G209" s="97" t="s">
        <v>62</v>
      </c>
      <c r="H209" s="108">
        <v>20000000</v>
      </c>
      <c r="I209" s="113">
        <v>20000000</v>
      </c>
      <c r="J209" s="97" t="s">
        <v>63</v>
      </c>
      <c r="K209" s="109" t="s">
        <v>64</v>
      </c>
      <c r="L209" s="98">
        <f t="shared" si="15"/>
        <v>0</v>
      </c>
      <c r="M209" s="110" t="s">
        <v>590</v>
      </c>
      <c r="N209" s="95" t="s">
        <v>92</v>
      </c>
      <c r="O209" s="97" t="s">
        <v>67</v>
      </c>
      <c r="P209" s="111" t="s">
        <v>64</v>
      </c>
      <c r="Q209" s="99" t="s">
        <v>568</v>
      </c>
      <c r="R209" s="14" t="s">
        <v>569</v>
      </c>
      <c r="S209" s="101">
        <v>146201202</v>
      </c>
      <c r="T209" s="14" t="s">
        <v>570</v>
      </c>
      <c r="U209" s="112" t="s">
        <v>521</v>
      </c>
      <c r="V209" s="14" t="s">
        <v>571</v>
      </c>
      <c r="W209" s="14">
        <v>4850576</v>
      </c>
      <c r="X209" s="102" t="s">
        <v>72</v>
      </c>
      <c r="Y209" s="14" t="s">
        <v>591</v>
      </c>
      <c r="Z209" s="103">
        <v>45065</v>
      </c>
      <c r="AA209" s="104">
        <v>45093</v>
      </c>
      <c r="AB209" s="104">
        <v>45107</v>
      </c>
      <c r="AC209" s="105">
        <f t="shared" si="17"/>
        <v>28</v>
      </c>
      <c r="AD209" s="105">
        <f t="shared" si="17"/>
        <v>14</v>
      </c>
      <c r="AE209" s="105">
        <f t="shared" si="18"/>
        <v>42</v>
      </c>
      <c r="AF209" s="121" t="s">
        <v>64</v>
      </c>
      <c r="AG209" s="121" t="s">
        <v>64</v>
      </c>
      <c r="AH209" s="106" t="s">
        <v>572</v>
      </c>
    </row>
    <row r="210" spans="1:34" s="12" customFormat="1" ht="15" customHeight="1" x14ac:dyDescent="0.25">
      <c r="A210" s="94">
        <f t="shared" si="14"/>
        <v>187</v>
      </c>
      <c r="B210" s="95">
        <v>40101701</v>
      </c>
      <c r="C210" s="107" t="s">
        <v>592</v>
      </c>
      <c r="D210" s="95" t="s">
        <v>139</v>
      </c>
      <c r="E210" s="97">
        <v>225</v>
      </c>
      <c r="F210" s="96" t="s">
        <v>85</v>
      </c>
      <c r="G210" s="97" t="s">
        <v>62</v>
      </c>
      <c r="H210" s="108">
        <v>100000000</v>
      </c>
      <c r="I210" s="108">
        <v>100000000</v>
      </c>
      <c r="J210" s="97" t="s">
        <v>63</v>
      </c>
      <c r="K210" s="109" t="s">
        <v>64</v>
      </c>
      <c r="L210" s="98">
        <f t="shared" si="15"/>
        <v>0</v>
      </c>
      <c r="M210" s="110" t="s">
        <v>593</v>
      </c>
      <c r="N210" s="95" t="s">
        <v>87</v>
      </c>
      <c r="O210" s="97" t="s">
        <v>67</v>
      </c>
      <c r="P210" s="111" t="s">
        <v>64</v>
      </c>
      <c r="Q210" s="99" t="s">
        <v>568</v>
      </c>
      <c r="R210" s="14" t="s">
        <v>569</v>
      </c>
      <c r="S210" s="101">
        <v>146201202</v>
      </c>
      <c r="T210" s="14" t="s">
        <v>570</v>
      </c>
      <c r="U210" s="112" t="s">
        <v>521</v>
      </c>
      <c r="V210" s="14" t="s">
        <v>571</v>
      </c>
      <c r="W210" s="14">
        <v>4850576</v>
      </c>
      <c r="X210" s="102" t="s">
        <v>72</v>
      </c>
      <c r="Y210" s="14" t="s">
        <v>150</v>
      </c>
      <c r="Z210" s="103">
        <v>45013</v>
      </c>
      <c r="AA210" s="104">
        <v>45041</v>
      </c>
      <c r="AB210" s="104">
        <v>45055</v>
      </c>
      <c r="AC210" s="105">
        <f t="shared" si="17"/>
        <v>28</v>
      </c>
      <c r="AD210" s="105">
        <f t="shared" si="17"/>
        <v>14</v>
      </c>
      <c r="AE210" s="105">
        <f t="shared" si="18"/>
        <v>42</v>
      </c>
      <c r="AF210" s="121" t="s">
        <v>64</v>
      </c>
      <c r="AG210" s="121" t="s">
        <v>64</v>
      </c>
      <c r="AH210" s="106" t="s">
        <v>572</v>
      </c>
    </row>
    <row r="211" spans="1:34" s="12" customFormat="1" ht="15" customHeight="1" x14ac:dyDescent="0.25">
      <c r="A211" s="94">
        <f t="shared" si="14"/>
        <v>188</v>
      </c>
      <c r="B211" s="95">
        <v>76111501</v>
      </c>
      <c r="C211" s="107" t="s">
        <v>301</v>
      </c>
      <c r="D211" s="95" t="s">
        <v>89</v>
      </c>
      <c r="E211" s="97">
        <v>183</v>
      </c>
      <c r="F211" s="96" t="s">
        <v>282</v>
      </c>
      <c r="G211" s="97" t="s">
        <v>62</v>
      </c>
      <c r="H211" s="108">
        <v>834189312</v>
      </c>
      <c r="I211" s="108">
        <v>834189312</v>
      </c>
      <c r="J211" s="97" t="s">
        <v>63</v>
      </c>
      <c r="K211" s="109" t="s">
        <v>64</v>
      </c>
      <c r="L211" s="98">
        <f t="shared" si="15"/>
        <v>0</v>
      </c>
      <c r="M211" s="110" t="s">
        <v>594</v>
      </c>
      <c r="N211" s="95" t="s">
        <v>92</v>
      </c>
      <c r="O211" s="97" t="s">
        <v>67</v>
      </c>
      <c r="P211" s="111" t="s">
        <v>64</v>
      </c>
      <c r="Q211" s="99" t="s">
        <v>568</v>
      </c>
      <c r="R211" s="14" t="s">
        <v>569</v>
      </c>
      <c r="S211" s="101">
        <v>146201202</v>
      </c>
      <c r="T211" s="14" t="s">
        <v>570</v>
      </c>
      <c r="U211" s="112" t="s">
        <v>521</v>
      </c>
      <c r="V211" s="14" t="s">
        <v>571</v>
      </c>
      <c r="W211" s="14">
        <v>4850576</v>
      </c>
      <c r="X211" s="102" t="s">
        <v>72</v>
      </c>
      <c r="Y211" s="14" t="s">
        <v>73</v>
      </c>
      <c r="Z211" s="103">
        <v>45048</v>
      </c>
      <c r="AA211" s="104">
        <v>45069</v>
      </c>
      <c r="AB211" s="104">
        <v>45076</v>
      </c>
      <c r="AC211" s="105">
        <f t="shared" si="17"/>
        <v>21</v>
      </c>
      <c r="AD211" s="105">
        <f t="shared" si="17"/>
        <v>7</v>
      </c>
      <c r="AE211" s="105">
        <f t="shared" si="18"/>
        <v>28</v>
      </c>
      <c r="AF211" s="121" t="s">
        <v>64</v>
      </c>
      <c r="AG211" s="121" t="s">
        <v>64</v>
      </c>
      <c r="AH211" s="106" t="s">
        <v>572</v>
      </c>
    </row>
    <row r="212" spans="1:34" s="12" customFormat="1" ht="15" customHeight="1" x14ac:dyDescent="0.25">
      <c r="A212" s="94">
        <f t="shared" si="14"/>
        <v>189</v>
      </c>
      <c r="B212" s="95">
        <v>80131500</v>
      </c>
      <c r="C212" s="107" t="s">
        <v>222</v>
      </c>
      <c r="D212" s="95" t="s">
        <v>60</v>
      </c>
      <c r="E212" s="97">
        <v>365</v>
      </c>
      <c r="F212" s="96" t="s">
        <v>61</v>
      </c>
      <c r="G212" s="97" t="s">
        <v>62</v>
      </c>
      <c r="H212" s="108">
        <v>275416670</v>
      </c>
      <c r="I212" s="113">
        <v>275416670</v>
      </c>
      <c r="J212" s="97" t="s">
        <v>63</v>
      </c>
      <c r="K212" s="109" t="s">
        <v>64</v>
      </c>
      <c r="L212" s="98">
        <f t="shared" si="15"/>
        <v>0</v>
      </c>
      <c r="M212" s="110" t="s">
        <v>595</v>
      </c>
      <c r="N212" s="95" t="s">
        <v>224</v>
      </c>
      <c r="O212" s="97" t="s">
        <v>67</v>
      </c>
      <c r="P212" s="111" t="s">
        <v>64</v>
      </c>
      <c r="Q212" s="99" t="s">
        <v>596</v>
      </c>
      <c r="R212" s="14" t="s">
        <v>597</v>
      </c>
      <c r="S212" s="101">
        <v>148201245</v>
      </c>
      <c r="T212" s="14" t="s">
        <v>598</v>
      </c>
      <c r="U212" s="112" t="s">
        <v>599</v>
      </c>
      <c r="V212" s="14" t="s">
        <v>600</v>
      </c>
      <c r="W212" s="14">
        <v>6932488</v>
      </c>
      <c r="X212" s="102" t="s">
        <v>72</v>
      </c>
      <c r="Y212" s="14" t="s">
        <v>73</v>
      </c>
      <c r="Z212" s="103">
        <v>44907</v>
      </c>
      <c r="AA212" s="104">
        <v>44928</v>
      </c>
      <c r="AB212" s="104">
        <v>44935</v>
      </c>
      <c r="AC212" s="105">
        <f t="shared" si="17"/>
        <v>21</v>
      </c>
      <c r="AD212" s="105">
        <f t="shared" si="17"/>
        <v>7</v>
      </c>
      <c r="AE212" s="105">
        <f t="shared" si="18"/>
        <v>28</v>
      </c>
      <c r="AF212" s="121" t="s">
        <v>64</v>
      </c>
      <c r="AG212" s="121" t="s">
        <v>64</v>
      </c>
      <c r="AH212" s="106" t="s">
        <v>601</v>
      </c>
    </row>
    <row r="213" spans="1:34" s="12" customFormat="1" ht="15" customHeight="1" x14ac:dyDescent="0.25">
      <c r="A213" s="94">
        <f t="shared" si="14"/>
        <v>190</v>
      </c>
      <c r="B213" s="95">
        <v>72154055</v>
      </c>
      <c r="C213" s="107" t="s">
        <v>203</v>
      </c>
      <c r="D213" s="95" t="s">
        <v>1174</v>
      </c>
      <c r="E213" s="97">
        <v>291</v>
      </c>
      <c r="F213" s="96" t="s">
        <v>85</v>
      </c>
      <c r="G213" s="97" t="s">
        <v>62</v>
      </c>
      <c r="H213" s="108">
        <v>8000000</v>
      </c>
      <c r="I213" s="113">
        <v>8000000</v>
      </c>
      <c r="J213" s="97" t="s">
        <v>63</v>
      </c>
      <c r="K213" s="109" t="s">
        <v>64</v>
      </c>
      <c r="L213" s="98">
        <f t="shared" si="15"/>
        <v>0</v>
      </c>
      <c r="M213" s="110" t="s">
        <v>602</v>
      </c>
      <c r="N213" s="95" t="s">
        <v>92</v>
      </c>
      <c r="O213" s="97" t="s">
        <v>67</v>
      </c>
      <c r="P213" s="111" t="s">
        <v>64</v>
      </c>
      <c r="Q213" s="99" t="s">
        <v>596</v>
      </c>
      <c r="R213" s="14" t="s">
        <v>597</v>
      </c>
      <c r="S213" s="101">
        <v>148201245</v>
      </c>
      <c r="T213" s="14" t="s">
        <v>598</v>
      </c>
      <c r="U213" s="112" t="s">
        <v>599</v>
      </c>
      <c r="V213" s="14" t="s">
        <v>600</v>
      </c>
      <c r="W213" s="14">
        <v>6932488</v>
      </c>
      <c r="X213" s="102" t="s">
        <v>72</v>
      </c>
      <c r="Y213" s="14" t="s">
        <v>137</v>
      </c>
      <c r="Z213" s="103">
        <v>44939</v>
      </c>
      <c r="AA213" s="104">
        <v>44967</v>
      </c>
      <c r="AB213" s="104">
        <v>44981</v>
      </c>
      <c r="AC213" s="105">
        <f t="shared" si="17"/>
        <v>28</v>
      </c>
      <c r="AD213" s="105">
        <f t="shared" si="17"/>
        <v>14</v>
      </c>
      <c r="AE213" s="105">
        <f t="shared" si="18"/>
        <v>42</v>
      </c>
      <c r="AF213" s="121" t="s">
        <v>64</v>
      </c>
      <c r="AG213" s="121" t="s">
        <v>64</v>
      </c>
      <c r="AH213" s="106" t="s">
        <v>601</v>
      </c>
    </row>
    <row r="214" spans="1:34" s="12" customFormat="1" ht="15" customHeight="1" x14ac:dyDescent="0.25">
      <c r="A214" s="94">
        <f t="shared" si="14"/>
        <v>191</v>
      </c>
      <c r="B214" s="95">
        <v>72154022</v>
      </c>
      <c r="C214" s="107" t="s">
        <v>203</v>
      </c>
      <c r="D214" s="95" t="s">
        <v>84</v>
      </c>
      <c r="E214" s="97">
        <v>279</v>
      </c>
      <c r="F214" s="96" t="s">
        <v>85</v>
      </c>
      <c r="G214" s="97" t="s">
        <v>62</v>
      </c>
      <c r="H214" s="108">
        <v>11000000</v>
      </c>
      <c r="I214" s="113">
        <v>11000000</v>
      </c>
      <c r="J214" s="97" t="s">
        <v>63</v>
      </c>
      <c r="K214" s="109" t="s">
        <v>64</v>
      </c>
      <c r="L214" s="98">
        <f t="shared" si="15"/>
        <v>0</v>
      </c>
      <c r="M214" s="110" t="s">
        <v>603</v>
      </c>
      <c r="N214" s="95" t="s">
        <v>92</v>
      </c>
      <c r="O214" s="97" t="s">
        <v>67</v>
      </c>
      <c r="P214" s="111" t="s">
        <v>64</v>
      </c>
      <c r="Q214" s="99" t="s">
        <v>596</v>
      </c>
      <c r="R214" s="14" t="s">
        <v>597</v>
      </c>
      <c r="S214" s="101">
        <v>148201245</v>
      </c>
      <c r="T214" s="14" t="s">
        <v>598</v>
      </c>
      <c r="U214" s="112" t="s">
        <v>599</v>
      </c>
      <c r="V214" s="14" t="s">
        <v>600</v>
      </c>
      <c r="W214" s="14">
        <v>6932488</v>
      </c>
      <c r="X214" s="102" t="s">
        <v>72</v>
      </c>
      <c r="Y214" s="14" t="s">
        <v>150</v>
      </c>
      <c r="Z214" s="103">
        <v>44959</v>
      </c>
      <c r="AA214" s="104">
        <v>44987</v>
      </c>
      <c r="AB214" s="104">
        <v>45001</v>
      </c>
      <c r="AC214" s="105">
        <f t="shared" si="17"/>
        <v>28</v>
      </c>
      <c r="AD214" s="105">
        <f t="shared" si="17"/>
        <v>14</v>
      </c>
      <c r="AE214" s="105">
        <f t="shared" si="18"/>
        <v>42</v>
      </c>
      <c r="AF214" s="121" t="s">
        <v>64</v>
      </c>
      <c r="AG214" s="121" t="s">
        <v>64</v>
      </c>
      <c r="AH214" s="106" t="s">
        <v>601</v>
      </c>
    </row>
    <row r="215" spans="1:34" s="12" customFormat="1" ht="15" customHeight="1" x14ac:dyDescent="0.25">
      <c r="A215" s="94">
        <f t="shared" si="14"/>
        <v>192</v>
      </c>
      <c r="B215" s="95">
        <v>60121701</v>
      </c>
      <c r="C215" s="107" t="s">
        <v>546</v>
      </c>
      <c r="D215" s="95" t="s">
        <v>84</v>
      </c>
      <c r="E215" s="97">
        <v>306</v>
      </c>
      <c r="F215" s="96" t="s">
        <v>85</v>
      </c>
      <c r="G215" s="97" t="s">
        <v>62</v>
      </c>
      <c r="H215" s="108">
        <v>6000000</v>
      </c>
      <c r="I215" s="113">
        <v>6000000</v>
      </c>
      <c r="J215" s="97" t="s">
        <v>63</v>
      </c>
      <c r="K215" s="109" t="s">
        <v>64</v>
      </c>
      <c r="L215" s="98">
        <f t="shared" si="15"/>
        <v>0</v>
      </c>
      <c r="M215" s="110" t="s">
        <v>604</v>
      </c>
      <c r="N215" s="95" t="s">
        <v>136</v>
      </c>
      <c r="O215" s="97" t="s">
        <v>67</v>
      </c>
      <c r="P215" s="111" t="s">
        <v>64</v>
      </c>
      <c r="Q215" s="99" t="s">
        <v>596</v>
      </c>
      <c r="R215" s="14" t="s">
        <v>597</v>
      </c>
      <c r="S215" s="101">
        <v>148201245</v>
      </c>
      <c r="T215" s="14" t="s">
        <v>598</v>
      </c>
      <c r="U215" s="112" t="s">
        <v>599</v>
      </c>
      <c r="V215" s="14" t="s">
        <v>600</v>
      </c>
      <c r="W215" s="14">
        <v>6932488</v>
      </c>
      <c r="X215" s="102" t="s">
        <v>72</v>
      </c>
      <c r="Y215" s="14" t="s">
        <v>150</v>
      </c>
      <c r="Z215" s="103">
        <v>44959</v>
      </c>
      <c r="AA215" s="104">
        <v>44987</v>
      </c>
      <c r="AB215" s="104">
        <v>45001</v>
      </c>
      <c r="AC215" s="105">
        <f t="shared" si="17"/>
        <v>28</v>
      </c>
      <c r="AD215" s="105">
        <f t="shared" si="17"/>
        <v>14</v>
      </c>
      <c r="AE215" s="105">
        <f t="shared" si="18"/>
        <v>42</v>
      </c>
      <c r="AF215" s="121" t="s">
        <v>64</v>
      </c>
      <c r="AG215" s="121" t="s">
        <v>64</v>
      </c>
      <c r="AH215" s="106" t="s">
        <v>601</v>
      </c>
    </row>
    <row r="216" spans="1:34" s="12" customFormat="1" ht="15" customHeight="1" x14ac:dyDescent="0.25">
      <c r="A216" s="94">
        <f t="shared" si="14"/>
        <v>193</v>
      </c>
      <c r="B216" s="95">
        <v>39121700</v>
      </c>
      <c r="C216" s="107" t="s">
        <v>544</v>
      </c>
      <c r="D216" s="95" t="s">
        <v>84</v>
      </c>
      <c r="E216" s="97">
        <v>306</v>
      </c>
      <c r="F216" s="96" t="s">
        <v>85</v>
      </c>
      <c r="G216" s="97" t="s">
        <v>62</v>
      </c>
      <c r="H216" s="108">
        <v>70000000</v>
      </c>
      <c r="I216" s="113">
        <v>70000000</v>
      </c>
      <c r="J216" s="97" t="s">
        <v>63</v>
      </c>
      <c r="K216" s="109" t="s">
        <v>64</v>
      </c>
      <c r="L216" s="98">
        <f t="shared" si="15"/>
        <v>0</v>
      </c>
      <c r="M216" s="110" t="s">
        <v>605</v>
      </c>
      <c r="N216" s="95" t="s">
        <v>136</v>
      </c>
      <c r="O216" s="97" t="s">
        <v>67</v>
      </c>
      <c r="P216" s="111" t="s">
        <v>64</v>
      </c>
      <c r="Q216" s="99" t="s">
        <v>596</v>
      </c>
      <c r="R216" s="14" t="s">
        <v>597</v>
      </c>
      <c r="S216" s="101">
        <v>148201245</v>
      </c>
      <c r="T216" s="14" t="s">
        <v>598</v>
      </c>
      <c r="U216" s="112" t="s">
        <v>599</v>
      </c>
      <c r="V216" s="14" t="s">
        <v>600</v>
      </c>
      <c r="W216" s="14">
        <v>6700111</v>
      </c>
      <c r="X216" s="102" t="s">
        <v>72</v>
      </c>
      <c r="Y216" s="14" t="s">
        <v>76</v>
      </c>
      <c r="Z216" s="103">
        <v>44965</v>
      </c>
      <c r="AA216" s="104">
        <v>44993</v>
      </c>
      <c r="AB216" s="104">
        <v>45007</v>
      </c>
      <c r="AC216" s="105">
        <f t="shared" si="17"/>
        <v>28</v>
      </c>
      <c r="AD216" s="105">
        <f t="shared" si="17"/>
        <v>14</v>
      </c>
      <c r="AE216" s="105">
        <f t="shared" si="18"/>
        <v>42</v>
      </c>
      <c r="AF216" s="121" t="s">
        <v>64</v>
      </c>
      <c r="AG216" s="121" t="s">
        <v>64</v>
      </c>
      <c r="AH216" s="106" t="s">
        <v>601</v>
      </c>
    </row>
    <row r="217" spans="1:34" s="12" customFormat="1" ht="15" customHeight="1" x14ac:dyDescent="0.25">
      <c r="A217" s="94">
        <f t="shared" si="14"/>
        <v>194</v>
      </c>
      <c r="B217" s="95" t="s">
        <v>606</v>
      </c>
      <c r="C217" s="107" t="s">
        <v>607</v>
      </c>
      <c r="D217" s="95" t="s">
        <v>84</v>
      </c>
      <c r="E217" s="97">
        <v>306</v>
      </c>
      <c r="F217" s="96" t="s">
        <v>85</v>
      </c>
      <c r="G217" s="97" t="s">
        <v>62</v>
      </c>
      <c r="H217" s="108">
        <v>50000000</v>
      </c>
      <c r="I217" s="113">
        <v>50000000</v>
      </c>
      <c r="J217" s="97" t="s">
        <v>63</v>
      </c>
      <c r="K217" s="109" t="s">
        <v>64</v>
      </c>
      <c r="L217" s="98">
        <f t="shared" si="15"/>
        <v>0</v>
      </c>
      <c r="M217" s="110" t="s">
        <v>608</v>
      </c>
      <c r="N217" s="95" t="s">
        <v>92</v>
      </c>
      <c r="O217" s="97" t="s">
        <v>67</v>
      </c>
      <c r="P217" s="111" t="s">
        <v>64</v>
      </c>
      <c r="Q217" s="99" t="s">
        <v>596</v>
      </c>
      <c r="R217" s="14" t="s">
        <v>597</v>
      </c>
      <c r="S217" s="101">
        <v>148201245</v>
      </c>
      <c r="T217" s="14" t="s">
        <v>598</v>
      </c>
      <c r="U217" s="112" t="s">
        <v>599</v>
      </c>
      <c r="V217" s="14" t="s">
        <v>600</v>
      </c>
      <c r="W217" s="14">
        <v>6700111</v>
      </c>
      <c r="X217" s="102" t="s">
        <v>72</v>
      </c>
      <c r="Y217" s="14" t="s">
        <v>73</v>
      </c>
      <c r="Z217" s="103">
        <v>44987</v>
      </c>
      <c r="AA217" s="104">
        <v>45015</v>
      </c>
      <c r="AB217" s="104">
        <v>45029</v>
      </c>
      <c r="AC217" s="105">
        <f t="shared" si="17"/>
        <v>28</v>
      </c>
      <c r="AD217" s="105">
        <f t="shared" si="17"/>
        <v>14</v>
      </c>
      <c r="AE217" s="105">
        <f t="shared" si="18"/>
        <v>42</v>
      </c>
      <c r="AF217" s="121" t="s">
        <v>64</v>
      </c>
      <c r="AG217" s="121" t="s">
        <v>64</v>
      </c>
      <c r="AH217" s="106" t="s">
        <v>601</v>
      </c>
    </row>
    <row r="218" spans="1:34" s="12" customFormat="1" ht="15" customHeight="1" x14ac:dyDescent="0.25">
      <c r="A218" s="94">
        <f t="shared" ref="A218:A281" si="19">A217+1</f>
        <v>195</v>
      </c>
      <c r="B218" s="95">
        <v>81101706</v>
      </c>
      <c r="C218" s="107" t="s">
        <v>143</v>
      </c>
      <c r="D218" s="95" t="s">
        <v>148</v>
      </c>
      <c r="E218" s="97">
        <v>60</v>
      </c>
      <c r="F218" s="96" t="s">
        <v>85</v>
      </c>
      <c r="G218" s="97" t="s">
        <v>62</v>
      </c>
      <c r="H218" s="108">
        <v>3177022</v>
      </c>
      <c r="I218" s="108">
        <v>3177022</v>
      </c>
      <c r="J218" s="97" t="s">
        <v>63</v>
      </c>
      <c r="K218" s="109" t="s">
        <v>64</v>
      </c>
      <c r="L218" s="98">
        <f t="shared" si="15"/>
        <v>0</v>
      </c>
      <c r="M218" s="110" t="s">
        <v>609</v>
      </c>
      <c r="N218" s="95" t="s">
        <v>92</v>
      </c>
      <c r="O218" s="97" t="s">
        <v>67</v>
      </c>
      <c r="P218" s="111" t="s">
        <v>64</v>
      </c>
      <c r="Q218" s="99" t="s">
        <v>596</v>
      </c>
      <c r="R218" s="14" t="s">
        <v>597</v>
      </c>
      <c r="S218" s="101">
        <v>148201245</v>
      </c>
      <c r="T218" s="14" t="s">
        <v>598</v>
      </c>
      <c r="U218" s="112" t="s">
        <v>599</v>
      </c>
      <c r="V218" s="14" t="s">
        <v>600</v>
      </c>
      <c r="W218" s="14">
        <v>6700111</v>
      </c>
      <c r="X218" s="102" t="s">
        <v>72</v>
      </c>
      <c r="Y218" s="14" t="s">
        <v>73</v>
      </c>
      <c r="Z218" s="103">
        <v>45078</v>
      </c>
      <c r="AA218" s="104">
        <v>45106</v>
      </c>
      <c r="AB218" s="104">
        <v>45120</v>
      </c>
      <c r="AC218" s="105">
        <f t="shared" si="17"/>
        <v>28</v>
      </c>
      <c r="AD218" s="105">
        <f t="shared" si="17"/>
        <v>14</v>
      </c>
      <c r="AE218" s="105">
        <f t="shared" si="18"/>
        <v>42</v>
      </c>
      <c r="AF218" s="121" t="s">
        <v>64</v>
      </c>
      <c r="AG218" s="121" t="s">
        <v>64</v>
      </c>
      <c r="AH218" s="106" t="s">
        <v>601</v>
      </c>
    </row>
    <row r="219" spans="1:34" s="12" customFormat="1" ht="15" customHeight="1" x14ac:dyDescent="0.25">
      <c r="A219" s="94">
        <f t="shared" si="19"/>
        <v>196</v>
      </c>
      <c r="B219" s="95">
        <v>81101706</v>
      </c>
      <c r="C219" s="107" t="s">
        <v>143</v>
      </c>
      <c r="D219" s="95" t="s">
        <v>505</v>
      </c>
      <c r="E219" s="97">
        <v>60</v>
      </c>
      <c r="F219" s="96" t="s">
        <v>85</v>
      </c>
      <c r="G219" s="97" t="s">
        <v>62</v>
      </c>
      <c r="H219" s="108">
        <v>63000000</v>
      </c>
      <c r="I219" s="113">
        <v>63000000</v>
      </c>
      <c r="J219" s="97" t="s">
        <v>63</v>
      </c>
      <c r="K219" s="109" t="s">
        <v>64</v>
      </c>
      <c r="L219" s="98">
        <f t="shared" si="15"/>
        <v>0</v>
      </c>
      <c r="M219" s="110" t="s">
        <v>610</v>
      </c>
      <c r="N219" s="95" t="s">
        <v>92</v>
      </c>
      <c r="O219" s="97" t="s">
        <v>67</v>
      </c>
      <c r="P219" s="111" t="s">
        <v>64</v>
      </c>
      <c r="Q219" s="99" t="s">
        <v>596</v>
      </c>
      <c r="R219" s="14" t="s">
        <v>597</v>
      </c>
      <c r="S219" s="101">
        <v>148201245</v>
      </c>
      <c r="T219" s="14" t="s">
        <v>598</v>
      </c>
      <c r="U219" s="112" t="s">
        <v>599</v>
      </c>
      <c r="V219" s="14" t="s">
        <v>600</v>
      </c>
      <c r="W219" s="14">
        <v>6700111</v>
      </c>
      <c r="X219" s="102" t="s">
        <v>72</v>
      </c>
      <c r="Y219" s="14" t="s">
        <v>73</v>
      </c>
      <c r="Z219" s="103">
        <v>45108</v>
      </c>
      <c r="AA219" s="104">
        <v>45136</v>
      </c>
      <c r="AB219" s="104">
        <v>45150</v>
      </c>
      <c r="AC219" s="105">
        <f t="shared" si="17"/>
        <v>28</v>
      </c>
      <c r="AD219" s="105">
        <f t="shared" si="17"/>
        <v>14</v>
      </c>
      <c r="AE219" s="105">
        <f t="shared" si="18"/>
        <v>42</v>
      </c>
      <c r="AF219" s="121" t="s">
        <v>64</v>
      </c>
      <c r="AG219" s="121" t="s">
        <v>64</v>
      </c>
      <c r="AH219" s="106" t="s">
        <v>601</v>
      </c>
    </row>
    <row r="220" spans="1:34" s="12" customFormat="1" ht="15" customHeight="1" x14ac:dyDescent="0.25">
      <c r="A220" s="94">
        <f t="shared" si="19"/>
        <v>197</v>
      </c>
      <c r="B220" s="95">
        <v>81101706</v>
      </c>
      <c r="C220" s="107" t="s">
        <v>143</v>
      </c>
      <c r="D220" s="95" t="s">
        <v>505</v>
      </c>
      <c r="E220" s="97">
        <v>30</v>
      </c>
      <c r="F220" s="96" t="s">
        <v>85</v>
      </c>
      <c r="G220" s="97" t="s">
        <v>62</v>
      </c>
      <c r="H220" s="108">
        <v>4533900</v>
      </c>
      <c r="I220" s="113">
        <v>4533900</v>
      </c>
      <c r="J220" s="97" t="s">
        <v>63</v>
      </c>
      <c r="K220" s="109" t="s">
        <v>64</v>
      </c>
      <c r="L220" s="98">
        <f t="shared" ref="L220:L283" si="20">+H220-I220</f>
        <v>0</v>
      </c>
      <c r="M220" s="110" t="s">
        <v>611</v>
      </c>
      <c r="N220" s="95" t="s">
        <v>92</v>
      </c>
      <c r="O220" s="97" t="s">
        <v>67</v>
      </c>
      <c r="P220" s="111" t="s">
        <v>64</v>
      </c>
      <c r="Q220" s="99" t="s">
        <v>596</v>
      </c>
      <c r="R220" s="14" t="s">
        <v>597</v>
      </c>
      <c r="S220" s="101">
        <v>148201245</v>
      </c>
      <c r="T220" s="14" t="s">
        <v>598</v>
      </c>
      <c r="U220" s="112" t="s">
        <v>599</v>
      </c>
      <c r="V220" s="14" t="s">
        <v>600</v>
      </c>
      <c r="W220" s="14">
        <v>6700111</v>
      </c>
      <c r="X220" s="102" t="s">
        <v>72</v>
      </c>
      <c r="Y220" s="14" t="s">
        <v>73</v>
      </c>
      <c r="Z220" s="103">
        <v>45108</v>
      </c>
      <c r="AA220" s="104">
        <v>45136</v>
      </c>
      <c r="AB220" s="104">
        <v>45150</v>
      </c>
      <c r="AC220" s="105">
        <f t="shared" si="17"/>
        <v>28</v>
      </c>
      <c r="AD220" s="105">
        <f t="shared" si="17"/>
        <v>14</v>
      </c>
      <c r="AE220" s="105">
        <f t="shared" si="18"/>
        <v>42</v>
      </c>
      <c r="AF220" s="121" t="s">
        <v>64</v>
      </c>
      <c r="AG220" s="121" t="s">
        <v>64</v>
      </c>
      <c r="AH220" s="106" t="s">
        <v>601</v>
      </c>
    </row>
    <row r="221" spans="1:34" s="12" customFormat="1" ht="15" customHeight="1" x14ac:dyDescent="0.25">
      <c r="A221" s="94">
        <f t="shared" si="19"/>
        <v>198</v>
      </c>
      <c r="B221" s="95">
        <v>15101500</v>
      </c>
      <c r="C221" s="107" t="s">
        <v>304</v>
      </c>
      <c r="D221" s="95" t="s">
        <v>60</v>
      </c>
      <c r="E221" s="97">
        <v>334</v>
      </c>
      <c r="F221" s="96" t="s">
        <v>85</v>
      </c>
      <c r="G221" s="97" t="s">
        <v>62</v>
      </c>
      <c r="H221" s="108">
        <v>35000000</v>
      </c>
      <c r="I221" s="113">
        <v>35000000</v>
      </c>
      <c r="J221" s="97" t="s">
        <v>63</v>
      </c>
      <c r="K221" s="109" t="s">
        <v>64</v>
      </c>
      <c r="L221" s="98">
        <f t="shared" si="20"/>
        <v>0</v>
      </c>
      <c r="M221" s="110" t="s">
        <v>612</v>
      </c>
      <c r="N221" s="95" t="s">
        <v>136</v>
      </c>
      <c r="O221" s="97" t="s">
        <v>67</v>
      </c>
      <c r="P221" s="111" t="s">
        <v>64</v>
      </c>
      <c r="Q221" s="99" t="s">
        <v>596</v>
      </c>
      <c r="R221" s="14" t="s">
        <v>597</v>
      </c>
      <c r="S221" s="101">
        <v>148201245</v>
      </c>
      <c r="T221" s="14" t="s">
        <v>598</v>
      </c>
      <c r="U221" s="112" t="s">
        <v>599</v>
      </c>
      <c r="V221" s="14" t="s">
        <v>600</v>
      </c>
      <c r="W221" s="14">
        <v>6700111</v>
      </c>
      <c r="X221" s="102" t="s">
        <v>72</v>
      </c>
      <c r="Y221" s="14" t="s">
        <v>76</v>
      </c>
      <c r="Z221" s="103">
        <v>44928</v>
      </c>
      <c r="AA221" s="104">
        <v>44939</v>
      </c>
      <c r="AB221" s="104">
        <v>44955</v>
      </c>
      <c r="AC221" s="105">
        <f t="shared" si="17"/>
        <v>11</v>
      </c>
      <c r="AD221" s="105">
        <f t="shared" si="17"/>
        <v>16</v>
      </c>
      <c r="AE221" s="105">
        <f t="shared" si="18"/>
        <v>27</v>
      </c>
      <c r="AF221" s="121" t="s">
        <v>64</v>
      </c>
      <c r="AG221" s="121" t="s">
        <v>64</v>
      </c>
      <c r="AH221" s="106" t="s">
        <v>601</v>
      </c>
    </row>
    <row r="222" spans="1:34" s="12" customFormat="1" ht="15" customHeight="1" x14ac:dyDescent="0.25">
      <c r="A222" s="94">
        <f t="shared" si="19"/>
        <v>199</v>
      </c>
      <c r="B222" s="95">
        <v>72151506</v>
      </c>
      <c r="C222" s="107" t="s">
        <v>613</v>
      </c>
      <c r="D222" s="95" t="s">
        <v>1174</v>
      </c>
      <c r="E222" s="97">
        <v>347</v>
      </c>
      <c r="F222" s="96" t="s">
        <v>61</v>
      </c>
      <c r="G222" s="97" t="s">
        <v>62</v>
      </c>
      <c r="H222" s="108">
        <v>130000000</v>
      </c>
      <c r="I222" s="113">
        <v>130000000</v>
      </c>
      <c r="J222" s="97" t="s">
        <v>63</v>
      </c>
      <c r="K222" s="109" t="s">
        <v>64</v>
      </c>
      <c r="L222" s="98">
        <f t="shared" si="20"/>
        <v>0</v>
      </c>
      <c r="M222" s="110" t="s">
        <v>614</v>
      </c>
      <c r="N222" s="95" t="s">
        <v>92</v>
      </c>
      <c r="O222" s="97" t="s">
        <v>67</v>
      </c>
      <c r="P222" s="111" t="s">
        <v>64</v>
      </c>
      <c r="Q222" s="99" t="s">
        <v>596</v>
      </c>
      <c r="R222" s="14" t="s">
        <v>597</v>
      </c>
      <c r="S222" s="101">
        <v>148201245</v>
      </c>
      <c r="T222" s="14" t="s">
        <v>598</v>
      </c>
      <c r="U222" s="112" t="s">
        <v>599</v>
      </c>
      <c r="V222" s="14" t="s">
        <v>600</v>
      </c>
      <c r="W222" s="14">
        <v>6700111</v>
      </c>
      <c r="X222" s="102" t="s">
        <v>72</v>
      </c>
      <c r="Y222" s="14" t="s">
        <v>137</v>
      </c>
      <c r="Z222" s="103">
        <v>44942</v>
      </c>
      <c r="AA222" s="104">
        <v>44963</v>
      </c>
      <c r="AB222" s="104">
        <v>44970</v>
      </c>
      <c r="AC222" s="105">
        <f t="shared" si="17"/>
        <v>21</v>
      </c>
      <c r="AD222" s="105">
        <f t="shared" si="17"/>
        <v>7</v>
      </c>
      <c r="AE222" s="105">
        <f t="shared" si="18"/>
        <v>28</v>
      </c>
      <c r="AF222" s="121" t="s">
        <v>64</v>
      </c>
      <c r="AG222" s="121" t="s">
        <v>64</v>
      </c>
      <c r="AH222" s="106" t="s">
        <v>601</v>
      </c>
    </row>
    <row r="223" spans="1:34" s="12" customFormat="1" ht="15" customHeight="1" x14ac:dyDescent="0.25">
      <c r="A223" s="94">
        <f t="shared" si="19"/>
        <v>200</v>
      </c>
      <c r="B223" s="95">
        <v>72151506</v>
      </c>
      <c r="C223" s="107" t="s">
        <v>613</v>
      </c>
      <c r="D223" s="95" t="s">
        <v>1174</v>
      </c>
      <c r="E223" s="97">
        <v>347</v>
      </c>
      <c r="F223" s="96" t="s">
        <v>61</v>
      </c>
      <c r="G223" s="97" t="s">
        <v>62</v>
      </c>
      <c r="H223" s="108">
        <v>39343862</v>
      </c>
      <c r="I223" s="113">
        <v>39343862</v>
      </c>
      <c r="J223" s="97" t="s">
        <v>63</v>
      </c>
      <c r="K223" s="109" t="s">
        <v>64</v>
      </c>
      <c r="L223" s="98">
        <f t="shared" si="20"/>
        <v>0</v>
      </c>
      <c r="M223" s="110" t="s">
        <v>615</v>
      </c>
      <c r="N223" s="95" t="s">
        <v>92</v>
      </c>
      <c r="O223" s="97" t="s">
        <v>67</v>
      </c>
      <c r="P223" s="111" t="s">
        <v>64</v>
      </c>
      <c r="Q223" s="99" t="s">
        <v>596</v>
      </c>
      <c r="R223" s="14" t="s">
        <v>597</v>
      </c>
      <c r="S223" s="101">
        <v>148201245</v>
      </c>
      <c r="T223" s="14" t="s">
        <v>598</v>
      </c>
      <c r="U223" s="112" t="s">
        <v>599</v>
      </c>
      <c r="V223" s="14" t="s">
        <v>600</v>
      </c>
      <c r="W223" s="14">
        <v>6700111</v>
      </c>
      <c r="X223" s="102" t="s">
        <v>72</v>
      </c>
      <c r="Y223" s="14" t="s">
        <v>137</v>
      </c>
      <c r="Z223" s="103">
        <v>44942</v>
      </c>
      <c r="AA223" s="104">
        <v>44963</v>
      </c>
      <c r="AB223" s="104">
        <v>44970</v>
      </c>
      <c r="AC223" s="105">
        <f t="shared" si="17"/>
        <v>21</v>
      </c>
      <c r="AD223" s="105">
        <f t="shared" si="17"/>
        <v>7</v>
      </c>
      <c r="AE223" s="105">
        <f t="shared" si="18"/>
        <v>28</v>
      </c>
      <c r="AF223" s="121" t="s">
        <v>64</v>
      </c>
      <c r="AG223" s="121" t="s">
        <v>64</v>
      </c>
      <c r="AH223" s="106" t="s">
        <v>601</v>
      </c>
    </row>
    <row r="224" spans="1:34" s="12" customFormat="1" ht="15" customHeight="1" x14ac:dyDescent="0.25">
      <c r="A224" s="94">
        <f t="shared" si="19"/>
        <v>201</v>
      </c>
      <c r="B224" s="95">
        <v>78181500</v>
      </c>
      <c r="C224" s="107" t="s">
        <v>526</v>
      </c>
      <c r="D224" s="95" t="s">
        <v>60</v>
      </c>
      <c r="E224" s="97">
        <v>320</v>
      </c>
      <c r="F224" s="96" t="s">
        <v>85</v>
      </c>
      <c r="G224" s="97" t="s">
        <v>62</v>
      </c>
      <c r="H224" s="108">
        <v>80000000</v>
      </c>
      <c r="I224" s="113">
        <v>80000000</v>
      </c>
      <c r="J224" s="97" t="s">
        <v>63</v>
      </c>
      <c r="K224" s="109" t="s">
        <v>64</v>
      </c>
      <c r="L224" s="98">
        <f t="shared" si="20"/>
        <v>0</v>
      </c>
      <c r="M224" s="110" t="s">
        <v>616</v>
      </c>
      <c r="N224" s="95" t="s">
        <v>92</v>
      </c>
      <c r="O224" s="97" t="s">
        <v>67</v>
      </c>
      <c r="P224" s="111" t="s">
        <v>64</v>
      </c>
      <c r="Q224" s="99" t="s">
        <v>596</v>
      </c>
      <c r="R224" s="14" t="s">
        <v>597</v>
      </c>
      <c r="S224" s="101">
        <v>148201245</v>
      </c>
      <c r="T224" s="14" t="s">
        <v>598</v>
      </c>
      <c r="U224" s="112" t="s">
        <v>599</v>
      </c>
      <c r="V224" s="14" t="s">
        <v>600</v>
      </c>
      <c r="W224" s="14">
        <v>6700111</v>
      </c>
      <c r="X224" s="102" t="s">
        <v>72</v>
      </c>
      <c r="Y224" s="14" t="s">
        <v>137</v>
      </c>
      <c r="Z224" s="103">
        <v>44928</v>
      </c>
      <c r="AA224" s="104">
        <v>44939</v>
      </c>
      <c r="AB224" s="104">
        <v>44955</v>
      </c>
      <c r="AC224" s="105">
        <f t="shared" ref="AC224:AD285" si="21">+AA224-Z224</f>
        <v>11</v>
      </c>
      <c r="AD224" s="105">
        <f t="shared" si="21"/>
        <v>16</v>
      </c>
      <c r="AE224" s="105">
        <f t="shared" si="18"/>
        <v>27</v>
      </c>
      <c r="AF224" s="121" t="s">
        <v>64</v>
      </c>
      <c r="AG224" s="121" t="s">
        <v>64</v>
      </c>
      <c r="AH224" s="106" t="s">
        <v>601</v>
      </c>
    </row>
    <row r="225" spans="1:34" s="12" customFormat="1" ht="15" customHeight="1" x14ac:dyDescent="0.25">
      <c r="A225" s="94">
        <f t="shared" si="19"/>
        <v>202</v>
      </c>
      <c r="B225" s="95" t="s">
        <v>617</v>
      </c>
      <c r="C225" s="107" t="s">
        <v>618</v>
      </c>
      <c r="D225" s="95" t="s">
        <v>1174</v>
      </c>
      <c r="E225" s="97">
        <v>347</v>
      </c>
      <c r="F225" s="96" t="s">
        <v>85</v>
      </c>
      <c r="G225" s="97" t="s">
        <v>62</v>
      </c>
      <c r="H225" s="108">
        <v>19000000</v>
      </c>
      <c r="I225" s="113">
        <v>19000000</v>
      </c>
      <c r="J225" s="97" t="s">
        <v>63</v>
      </c>
      <c r="K225" s="109" t="s">
        <v>64</v>
      </c>
      <c r="L225" s="98">
        <f t="shared" si="20"/>
        <v>0</v>
      </c>
      <c r="M225" s="110" t="s">
        <v>619</v>
      </c>
      <c r="N225" s="95" t="s">
        <v>92</v>
      </c>
      <c r="O225" s="97" t="s">
        <v>67</v>
      </c>
      <c r="P225" s="111" t="s">
        <v>64</v>
      </c>
      <c r="Q225" s="99" t="s">
        <v>596</v>
      </c>
      <c r="R225" s="14" t="s">
        <v>597</v>
      </c>
      <c r="S225" s="101">
        <v>148201245</v>
      </c>
      <c r="T225" s="14" t="s">
        <v>620</v>
      </c>
      <c r="U225" s="112" t="s">
        <v>599</v>
      </c>
      <c r="V225" s="14" t="s">
        <v>600</v>
      </c>
      <c r="W225" s="14" t="s">
        <v>621</v>
      </c>
      <c r="X225" s="102" t="s">
        <v>72</v>
      </c>
      <c r="Y225" s="14" t="s">
        <v>137</v>
      </c>
      <c r="Z225" s="103">
        <v>44942</v>
      </c>
      <c r="AA225" s="104">
        <v>44970</v>
      </c>
      <c r="AB225" s="104">
        <v>44984</v>
      </c>
      <c r="AC225" s="105">
        <f t="shared" si="21"/>
        <v>28</v>
      </c>
      <c r="AD225" s="105">
        <f t="shared" si="21"/>
        <v>14</v>
      </c>
      <c r="AE225" s="105">
        <f t="shared" si="18"/>
        <v>42</v>
      </c>
      <c r="AF225" s="121" t="s">
        <v>64</v>
      </c>
      <c r="AG225" s="121" t="s">
        <v>64</v>
      </c>
      <c r="AH225" s="106" t="s">
        <v>601</v>
      </c>
    </row>
    <row r="226" spans="1:34" s="12" customFormat="1" ht="15" customHeight="1" x14ac:dyDescent="0.25">
      <c r="A226" s="94">
        <f t="shared" si="19"/>
        <v>203</v>
      </c>
      <c r="B226" s="95">
        <v>76111501</v>
      </c>
      <c r="C226" s="107" t="s">
        <v>301</v>
      </c>
      <c r="D226" s="95" t="s">
        <v>148</v>
      </c>
      <c r="E226" s="97">
        <v>185</v>
      </c>
      <c r="F226" s="96" t="s">
        <v>282</v>
      </c>
      <c r="G226" s="97" t="s">
        <v>62</v>
      </c>
      <c r="H226" s="108">
        <v>522000000</v>
      </c>
      <c r="I226" s="113">
        <v>522000000</v>
      </c>
      <c r="J226" s="97" t="s">
        <v>63</v>
      </c>
      <c r="K226" s="109" t="s">
        <v>64</v>
      </c>
      <c r="L226" s="98">
        <f t="shared" si="20"/>
        <v>0</v>
      </c>
      <c r="M226" s="110" t="s">
        <v>622</v>
      </c>
      <c r="N226" s="95" t="s">
        <v>92</v>
      </c>
      <c r="O226" s="97" t="s">
        <v>67</v>
      </c>
      <c r="P226" s="111" t="s">
        <v>64</v>
      </c>
      <c r="Q226" s="99" t="s">
        <v>596</v>
      </c>
      <c r="R226" s="14" t="s">
        <v>597</v>
      </c>
      <c r="S226" s="101">
        <v>148201245</v>
      </c>
      <c r="T226" s="14" t="s">
        <v>620</v>
      </c>
      <c r="U226" s="112" t="s">
        <v>599</v>
      </c>
      <c r="V226" s="14" t="s">
        <v>600</v>
      </c>
      <c r="W226" s="14" t="s">
        <v>621</v>
      </c>
      <c r="X226" s="102" t="s">
        <v>72</v>
      </c>
      <c r="Y226" s="14" t="s">
        <v>73</v>
      </c>
      <c r="Z226" s="103">
        <v>45083</v>
      </c>
      <c r="AA226" s="104">
        <v>45104</v>
      </c>
      <c r="AB226" s="104">
        <v>45111</v>
      </c>
      <c r="AC226" s="105">
        <f t="shared" si="21"/>
        <v>21</v>
      </c>
      <c r="AD226" s="105">
        <f t="shared" si="21"/>
        <v>7</v>
      </c>
      <c r="AE226" s="105">
        <f t="shared" si="18"/>
        <v>28</v>
      </c>
      <c r="AF226" s="121" t="s">
        <v>64</v>
      </c>
      <c r="AG226" s="121" t="s">
        <v>64</v>
      </c>
      <c r="AH226" s="106" t="s">
        <v>601</v>
      </c>
    </row>
    <row r="227" spans="1:34" s="12" customFormat="1" ht="15" customHeight="1" x14ac:dyDescent="0.25">
      <c r="A227" s="94">
        <f t="shared" si="19"/>
        <v>204</v>
      </c>
      <c r="B227" s="95">
        <v>12352100</v>
      </c>
      <c r="C227" s="107" t="s">
        <v>138</v>
      </c>
      <c r="D227" s="95" t="s">
        <v>89</v>
      </c>
      <c r="E227" s="97">
        <v>60</v>
      </c>
      <c r="F227" s="96" t="s">
        <v>85</v>
      </c>
      <c r="G227" s="97" t="s">
        <v>62</v>
      </c>
      <c r="H227" s="108">
        <v>3000000</v>
      </c>
      <c r="I227" s="113">
        <v>3000000</v>
      </c>
      <c r="J227" s="97" t="s">
        <v>63</v>
      </c>
      <c r="K227" s="109" t="s">
        <v>64</v>
      </c>
      <c r="L227" s="98">
        <f t="shared" si="20"/>
        <v>0</v>
      </c>
      <c r="M227" s="110" t="s">
        <v>623</v>
      </c>
      <c r="N227" s="95" t="s">
        <v>87</v>
      </c>
      <c r="O227" s="97" t="s">
        <v>67</v>
      </c>
      <c r="P227" s="111" t="s">
        <v>64</v>
      </c>
      <c r="Q227" s="99" t="s">
        <v>596</v>
      </c>
      <c r="R227" s="14" t="s">
        <v>597</v>
      </c>
      <c r="S227" s="101">
        <v>148201245</v>
      </c>
      <c r="T227" s="14" t="s">
        <v>620</v>
      </c>
      <c r="U227" s="112" t="s">
        <v>599</v>
      </c>
      <c r="V227" s="14" t="s">
        <v>600</v>
      </c>
      <c r="W227" s="14" t="s">
        <v>621</v>
      </c>
      <c r="X227" s="102" t="s">
        <v>72</v>
      </c>
      <c r="Y227" s="14" t="s">
        <v>73</v>
      </c>
      <c r="Z227" s="103">
        <v>45048</v>
      </c>
      <c r="AA227" s="104">
        <v>45076</v>
      </c>
      <c r="AB227" s="104">
        <v>45090</v>
      </c>
      <c r="AC227" s="105">
        <f t="shared" si="21"/>
        <v>28</v>
      </c>
      <c r="AD227" s="105">
        <f t="shared" si="21"/>
        <v>14</v>
      </c>
      <c r="AE227" s="105">
        <f t="shared" si="18"/>
        <v>42</v>
      </c>
      <c r="AF227" s="121" t="s">
        <v>64</v>
      </c>
      <c r="AG227" s="121" t="s">
        <v>64</v>
      </c>
      <c r="AH227" s="106" t="s">
        <v>601</v>
      </c>
    </row>
    <row r="228" spans="1:34" s="12" customFormat="1" ht="15" customHeight="1" x14ac:dyDescent="0.25">
      <c r="A228" s="94">
        <f t="shared" si="19"/>
        <v>205</v>
      </c>
      <c r="B228" s="95">
        <v>80131500</v>
      </c>
      <c r="C228" s="107" t="s">
        <v>222</v>
      </c>
      <c r="D228" s="95" t="s">
        <v>60</v>
      </c>
      <c r="E228" s="97">
        <v>363</v>
      </c>
      <c r="F228" s="96" t="s">
        <v>61</v>
      </c>
      <c r="G228" s="97" t="s">
        <v>62</v>
      </c>
      <c r="H228" s="108">
        <v>85771000</v>
      </c>
      <c r="I228" s="113">
        <v>85771000</v>
      </c>
      <c r="J228" s="97" t="s">
        <v>63</v>
      </c>
      <c r="K228" s="109" t="s">
        <v>64</v>
      </c>
      <c r="L228" s="98">
        <f t="shared" si="20"/>
        <v>0</v>
      </c>
      <c r="M228" s="110" t="s">
        <v>624</v>
      </c>
      <c r="N228" s="95" t="s">
        <v>224</v>
      </c>
      <c r="O228" s="97" t="s">
        <v>67</v>
      </c>
      <c r="P228" s="111" t="s">
        <v>64</v>
      </c>
      <c r="Q228" s="99" t="s">
        <v>625</v>
      </c>
      <c r="R228" s="99" t="s">
        <v>626</v>
      </c>
      <c r="S228" s="101">
        <v>189201202</v>
      </c>
      <c r="T228" s="14" t="s">
        <v>627</v>
      </c>
      <c r="U228" s="112" t="s">
        <v>521</v>
      </c>
      <c r="V228" s="14" t="s">
        <v>628</v>
      </c>
      <c r="W228" s="14">
        <v>6075955244</v>
      </c>
      <c r="X228" s="102" t="s">
        <v>72</v>
      </c>
      <c r="Y228" s="14" t="s">
        <v>73</v>
      </c>
      <c r="Z228" s="103">
        <v>44907</v>
      </c>
      <c r="AA228" s="104">
        <v>44928</v>
      </c>
      <c r="AB228" s="104">
        <v>44935</v>
      </c>
      <c r="AC228" s="105">
        <f t="shared" si="21"/>
        <v>21</v>
      </c>
      <c r="AD228" s="105">
        <f t="shared" si="21"/>
        <v>7</v>
      </c>
      <c r="AE228" s="105">
        <f t="shared" si="18"/>
        <v>28</v>
      </c>
      <c r="AF228" s="121" t="s">
        <v>64</v>
      </c>
      <c r="AG228" s="121" t="s">
        <v>64</v>
      </c>
      <c r="AH228" s="106" t="s">
        <v>629</v>
      </c>
    </row>
    <row r="229" spans="1:34" s="12" customFormat="1" ht="15" customHeight="1" x14ac:dyDescent="0.25">
      <c r="A229" s="94">
        <f t="shared" si="19"/>
        <v>206</v>
      </c>
      <c r="B229" s="95">
        <v>80131500</v>
      </c>
      <c r="C229" s="107" t="s">
        <v>222</v>
      </c>
      <c r="D229" s="95" t="s">
        <v>60</v>
      </c>
      <c r="E229" s="97">
        <v>363</v>
      </c>
      <c r="F229" s="96" t="s">
        <v>61</v>
      </c>
      <c r="G229" s="97" t="s">
        <v>62</v>
      </c>
      <c r="H229" s="108">
        <v>25407000</v>
      </c>
      <c r="I229" s="113">
        <v>25407000</v>
      </c>
      <c r="J229" s="97" t="s">
        <v>63</v>
      </c>
      <c r="K229" s="109" t="s">
        <v>64</v>
      </c>
      <c r="L229" s="98">
        <f t="shared" si="20"/>
        <v>0</v>
      </c>
      <c r="M229" s="110" t="s">
        <v>630</v>
      </c>
      <c r="N229" s="95" t="s">
        <v>224</v>
      </c>
      <c r="O229" s="97" t="s">
        <v>67</v>
      </c>
      <c r="P229" s="111" t="s">
        <v>64</v>
      </c>
      <c r="Q229" s="99" t="s">
        <v>625</v>
      </c>
      <c r="R229" s="99" t="s">
        <v>626</v>
      </c>
      <c r="S229" s="101">
        <v>189201202</v>
      </c>
      <c r="T229" s="14" t="s">
        <v>627</v>
      </c>
      <c r="U229" s="112" t="s">
        <v>521</v>
      </c>
      <c r="V229" s="14" t="s">
        <v>628</v>
      </c>
      <c r="W229" s="14">
        <v>6075955244</v>
      </c>
      <c r="X229" s="102" t="s">
        <v>72</v>
      </c>
      <c r="Y229" s="14" t="s">
        <v>73</v>
      </c>
      <c r="Z229" s="103">
        <v>44907</v>
      </c>
      <c r="AA229" s="104">
        <v>44928</v>
      </c>
      <c r="AB229" s="104">
        <v>44935</v>
      </c>
      <c r="AC229" s="105">
        <f t="shared" si="21"/>
        <v>21</v>
      </c>
      <c r="AD229" s="105">
        <f t="shared" si="21"/>
        <v>7</v>
      </c>
      <c r="AE229" s="105">
        <f t="shared" si="18"/>
        <v>28</v>
      </c>
      <c r="AF229" s="121" t="s">
        <v>64</v>
      </c>
      <c r="AG229" s="121" t="s">
        <v>64</v>
      </c>
      <c r="AH229" s="106" t="s">
        <v>629</v>
      </c>
    </row>
    <row r="230" spans="1:34" s="12" customFormat="1" ht="15" customHeight="1" x14ac:dyDescent="0.25">
      <c r="A230" s="94">
        <f t="shared" si="19"/>
        <v>207</v>
      </c>
      <c r="B230" s="95">
        <v>80131500</v>
      </c>
      <c r="C230" s="107" t="s">
        <v>222</v>
      </c>
      <c r="D230" s="95" t="s">
        <v>60</v>
      </c>
      <c r="E230" s="97">
        <v>363</v>
      </c>
      <c r="F230" s="96" t="s">
        <v>61</v>
      </c>
      <c r="G230" s="97" t="s">
        <v>62</v>
      </c>
      <c r="H230" s="108">
        <v>72000000</v>
      </c>
      <c r="I230" s="113">
        <v>72000000</v>
      </c>
      <c r="J230" s="97" t="s">
        <v>63</v>
      </c>
      <c r="K230" s="109" t="s">
        <v>64</v>
      </c>
      <c r="L230" s="98">
        <f t="shared" si="20"/>
        <v>0</v>
      </c>
      <c r="M230" s="110" t="s">
        <v>631</v>
      </c>
      <c r="N230" s="95" t="s">
        <v>224</v>
      </c>
      <c r="O230" s="97" t="s">
        <v>67</v>
      </c>
      <c r="P230" s="111" t="s">
        <v>64</v>
      </c>
      <c r="Q230" s="99" t="s">
        <v>625</v>
      </c>
      <c r="R230" s="99" t="s">
        <v>626</v>
      </c>
      <c r="S230" s="101">
        <v>189201202</v>
      </c>
      <c r="T230" s="14" t="s">
        <v>627</v>
      </c>
      <c r="U230" s="112" t="s">
        <v>521</v>
      </c>
      <c r="V230" s="14" t="s">
        <v>628</v>
      </c>
      <c r="W230" s="14">
        <v>6075955244</v>
      </c>
      <c r="X230" s="102" t="s">
        <v>72</v>
      </c>
      <c r="Y230" s="14" t="s">
        <v>73</v>
      </c>
      <c r="Z230" s="103">
        <v>44907</v>
      </c>
      <c r="AA230" s="104">
        <v>44928</v>
      </c>
      <c r="AB230" s="104">
        <v>44935</v>
      </c>
      <c r="AC230" s="105">
        <f t="shared" si="21"/>
        <v>21</v>
      </c>
      <c r="AD230" s="105">
        <f t="shared" si="21"/>
        <v>7</v>
      </c>
      <c r="AE230" s="105">
        <f t="shared" si="18"/>
        <v>28</v>
      </c>
      <c r="AF230" s="121" t="s">
        <v>64</v>
      </c>
      <c r="AG230" s="121" t="s">
        <v>64</v>
      </c>
      <c r="AH230" s="106" t="s">
        <v>629</v>
      </c>
    </row>
    <row r="231" spans="1:34" s="12" customFormat="1" ht="15" customHeight="1" x14ac:dyDescent="0.25">
      <c r="A231" s="94">
        <f t="shared" si="19"/>
        <v>208</v>
      </c>
      <c r="B231" s="95">
        <v>80131500</v>
      </c>
      <c r="C231" s="107" t="s">
        <v>222</v>
      </c>
      <c r="D231" s="95" t="s">
        <v>60</v>
      </c>
      <c r="E231" s="97">
        <v>363</v>
      </c>
      <c r="F231" s="96" t="s">
        <v>61</v>
      </c>
      <c r="G231" s="97" t="s">
        <v>62</v>
      </c>
      <c r="H231" s="108">
        <v>87555000</v>
      </c>
      <c r="I231" s="113">
        <v>87555000</v>
      </c>
      <c r="J231" s="97" t="s">
        <v>63</v>
      </c>
      <c r="K231" s="109" t="s">
        <v>64</v>
      </c>
      <c r="L231" s="98">
        <f t="shared" si="20"/>
        <v>0</v>
      </c>
      <c r="M231" s="110" t="s">
        <v>632</v>
      </c>
      <c r="N231" s="95" t="s">
        <v>224</v>
      </c>
      <c r="O231" s="97" t="s">
        <v>67</v>
      </c>
      <c r="P231" s="111" t="s">
        <v>64</v>
      </c>
      <c r="Q231" s="99" t="s">
        <v>633</v>
      </c>
      <c r="R231" s="99" t="s">
        <v>626</v>
      </c>
      <c r="S231" s="101">
        <v>189201202</v>
      </c>
      <c r="T231" s="14" t="s">
        <v>627</v>
      </c>
      <c r="U231" s="112" t="s">
        <v>521</v>
      </c>
      <c r="V231" s="14" t="s">
        <v>628</v>
      </c>
      <c r="W231" s="14">
        <v>6075955244</v>
      </c>
      <c r="X231" s="102" t="s">
        <v>72</v>
      </c>
      <c r="Y231" s="14" t="s">
        <v>73</v>
      </c>
      <c r="Z231" s="103">
        <v>44907</v>
      </c>
      <c r="AA231" s="104">
        <v>44928</v>
      </c>
      <c r="AB231" s="104">
        <v>44935</v>
      </c>
      <c r="AC231" s="105">
        <f t="shared" si="21"/>
        <v>21</v>
      </c>
      <c r="AD231" s="105">
        <f t="shared" si="21"/>
        <v>7</v>
      </c>
      <c r="AE231" s="105">
        <f t="shared" si="18"/>
        <v>28</v>
      </c>
      <c r="AF231" s="121" t="s">
        <v>64</v>
      </c>
      <c r="AG231" s="121" t="s">
        <v>64</v>
      </c>
      <c r="AH231" s="106" t="s">
        <v>629</v>
      </c>
    </row>
    <row r="232" spans="1:34" s="12" customFormat="1" ht="15" customHeight="1" x14ac:dyDescent="0.25">
      <c r="A232" s="94">
        <f t="shared" si="19"/>
        <v>209</v>
      </c>
      <c r="B232" s="95">
        <v>80131500</v>
      </c>
      <c r="C232" s="107" t="s">
        <v>222</v>
      </c>
      <c r="D232" s="95" t="s">
        <v>60</v>
      </c>
      <c r="E232" s="97">
        <v>363</v>
      </c>
      <c r="F232" s="96" t="s">
        <v>61</v>
      </c>
      <c r="G232" s="97" t="s">
        <v>62</v>
      </c>
      <c r="H232" s="108">
        <v>3500000</v>
      </c>
      <c r="I232" s="113">
        <v>3500000</v>
      </c>
      <c r="J232" s="97" t="s">
        <v>63</v>
      </c>
      <c r="K232" s="109" t="s">
        <v>64</v>
      </c>
      <c r="L232" s="98">
        <f t="shared" si="20"/>
        <v>0</v>
      </c>
      <c r="M232" s="110" t="s">
        <v>634</v>
      </c>
      <c r="N232" s="95" t="s">
        <v>224</v>
      </c>
      <c r="O232" s="97" t="s">
        <v>67</v>
      </c>
      <c r="P232" s="111" t="s">
        <v>64</v>
      </c>
      <c r="Q232" s="99" t="s">
        <v>633</v>
      </c>
      <c r="R232" s="99" t="s">
        <v>626</v>
      </c>
      <c r="S232" s="101">
        <v>189201202</v>
      </c>
      <c r="T232" s="14" t="s">
        <v>627</v>
      </c>
      <c r="U232" s="112" t="s">
        <v>521</v>
      </c>
      <c r="V232" s="14" t="s">
        <v>628</v>
      </c>
      <c r="W232" s="14">
        <v>6075955244</v>
      </c>
      <c r="X232" s="102" t="s">
        <v>72</v>
      </c>
      <c r="Y232" s="14" t="s">
        <v>73</v>
      </c>
      <c r="Z232" s="103">
        <v>44907</v>
      </c>
      <c r="AA232" s="104">
        <v>44928</v>
      </c>
      <c r="AB232" s="104">
        <v>44935</v>
      </c>
      <c r="AC232" s="105">
        <f t="shared" si="21"/>
        <v>21</v>
      </c>
      <c r="AD232" s="105">
        <f t="shared" si="21"/>
        <v>7</v>
      </c>
      <c r="AE232" s="105">
        <f t="shared" si="18"/>
        <v>28</v>
      </c>
      <c r="AF232" s="121" t="s">
        <v>64</v>
      </c>
      <c r="AG232" s="121" t="s">
        <v>64</v>
      </c>
      <c r="AH232" s="106" t="s">
        <v>629</v>
      </c>
    </row>
    <row r="233" spans="1:34" s="12" customFormat="1" ht="15" customHeight="1" x14ac:dyDescent="0.25">
      <c r="A233" s="94">
        <f t="shared" si="19"/>
        <v>210</v>
      </c>
      <c r="B233" s="95">
        <v>80131500</v>
      </c>
      <c r="C233" s="107" t="s">
        <v>222</v>
      </c>
      <c r="D233" s="95" t="s">
        <v>60</v>
      </c>
      <c r="E233" s="97">
        <v>363</v>
      </c>
      <c r="F233" s="96" t="s">
        <v>61</v>
      </c>
      <c r="G233" s="97" t="s">
        <v>62</v>
      </c>
      <c r="H233" s="108">
        <v>157080000</v>
      </c>
      <c r="I233" s="113">
        <v>157080000</v>
      </c>
      <c r="J233" s="97" t="s">
        <v>63</v>
      </c>
      <c r="K233" s="109" t="s">
        <v>64</v>
      </c>
      <c r="L233" s="98">
        <f t="shared" si="20"/>
        <v>0</v>
      </c>
      <c r="M233" s="110" t="s">
        <v>635</v>
      </c>
      <c r="N233" s="95" t="s">
        <v>224</v>
      </c>
      <c r="O233" s="97" t="s">
        <v>67</v>
      </c>
      <c r="P233" s="111" t="s">
        <v>64</v>
      </c>
      <c r="Q233" s="99" t="s">
        <v>633</v>
      </c>
      <c r="R233" s="99" t="s">
        <v>626</v>
      </c>
      <c r="S233" s="101">
        <v>189201202</v>
      </c>
      <c r="T233" s="14" t="s">
        <v>627</v>
      </c>
      <c r="U233" s="112" t="s">
        <v>521</v>
      </c>
      <c r="V233" s="14" t="s">
        <v>628</v>
      </c>
      <c r="W233" s="14">
        <v>6075955244</v>
      </c>
      <c r="X233" s="102" t="s">
        <v>72</v>
      </c>
      <c r="Y233" s="14" t="s">
        <v>73</v>
      </c>
      <c r="Z233" s="103">
        <v>44907</v>
      </c>
      <c r="AA233" s="104">
        <v>44928</v>
      </c>
      <c r="AB233" s="104">
        <v>44935</v>
      </c>
      <c r="AC233" s="105">
        <f t="shared" si="21"/>
        <v>21</v>
      </c>
      <c r="AD233" s="105">
        <f t="shared" si="21"/>
        <v>7</v>
      </c>
      <c r="AE233" s="105">
        <f t="shared" si="18"/>
        <v>28</v>
      </c>
      <c r="AF233" s="121" t="s">
        <v>64</v>
      </c>
      <c r="AG233" s="121" t="s">
        <v>64</v>
      </c>
      <c r="AH233" s="106" t="s">
        <v>629</v>
      </c>
    </row>
    <row r="234" spans="1:34" s="12" customFormat="1" ht="15" customHeight="1" x14ac:dyDescent="0.25">
      <c r="A234" s="94">
        <f t="shared" si="19"/>
        <v>211</v>
      </c>
      <c r="B234" s="95">
        <v>72151506</v>
      </c>
      <c r="C234" s="107" t="s">
        <v>584</v>
      </c>
      <c r="D234" s="95" t="s">
        <v>60</v>
      </c>
      <c r="E234" s="97">
        <v>338</v>
      </c>
      <c r="F234" s="96" t="s">
        <v>61</v>
      </c>
      <c r="G234" s="97" t="s">
        <v>62</v>
      </c>
      <c r="H234" s="108">
        <v>60000000</v>
      </c>
      <c r="I234" s="113">
        <v>60000000</v>
      </c>
      <c r="J234" s="97" t="s">
        <v>63</v>
      </c>
      <c r="K234" s="109" t="s">
        <v>64</v>
      </c>
      <c r="L234" s="98">
        <f t="shared" si="20"/>
        <v>0</v>
      </c>
      <c r="M234" s="110" t="s">
        <v>636</v>
      </c>
      <c r="N234" s="95" t="s">
        <v>92</v>
      </c>
      <c r="O234" s="97" t="s">
        <v>67</v>
      </c>
      <c r="P234" s="111" t="s">
        <v>64</v>
      </c>
      <c r="Q234" s="99" t="s">
        <v>633</v>
      </c>
      <c r="R234" s="99" t="s">
        <v>626</v>
      </c>
      <c r="S234" s="101">
        <v>189201202</v>
      </c>
      <c r="T234" s="14" t="s">
        <v>627</v>
      </c>
      <c r="U234" s="112" t="s">
        <v>521</v>
      </c>
      <c r="V234" s="14" t="s">
        <v>628</v>
      </c>
      <c r="W234" s="14">
        <v>6075955244</v>
      </c>
      <c r="X234" s="102" t="s">
        <v>72</v>
      </c>
      <c r="Y234" s="14" t="s">
        <v>137</v>
      </c>
      <c r="Z234" s="103">
        <v>44921</v>
      </c>
      <c r="AA234" s="104">
        <v>44942</v>
      </c>
      <c r="AB234" s="104">
        <v>44949</v>
      </c>
      <c r="AC234" s="105">
        <f t="shared" si="21"/>
        <v>21</v>
      </c>
      <c r="AD234" s="105">
        <f t="shared" si="21"/>
        <v>7</v>
      </c>
      <c r="AE234" s="105">
        <f t="shared" si="18"/>
        <v>28</v>
      </c>
      <c r="AF234" s="121" t="s">
        <v>64</v>
      </c>
      <c r="AG234" s="121" t="s">
        <v>64</v>
      </c>
      <c r="AH234" s="106" t="s">
        <v>629</v>
      </c>
    </row>
    <row r="235" spans="1:34" s="12" customFormat="1" ht="15" customHeight="1" x14ac:dyDescent="0.25">
      <c r="A235" s="94">
        <f t="shared" si="19"/>
        <v>212</v>
      </c>
      <c r="B235" s="95">
        <v>15101505</v>
      </c>
      <c r="C235" s="107" t="s">
        <v>524</v>
      </c>
      <c r="D235" s="95" t="s">
        <v>1174</v>
      </c>
      <c r="E235" s="97">
        <v>320</v>
      </c>
      <c r="F235" s="96" t="s">
        <v>85</v>
      </c>
      <c r="G235" s="97" t="s">
        <v>62</v>
      </c>
      <c r="H235" s="108">
        <v>25000000</v>
      </c>
      <c r="I235" s="113">
        <v>25000000</v>
      </c>
      <c r="J235" s="97" t="s">
        <v>63</v>
      </c>
      <c r="K235" s="109" t="s">
        <v>64</v>
      </c>
      <c r="L235" s="98">
        <f t="shared" si="20"/>
        <v>0</v>
      </c>
      <c r="M235" s="110" t="s">
        <v>637</v>
      </c>
      <c r="N235" s="95" t="s">
        <v>136</v>
      </c>
      <c r="O235" s="97" t="s">
        <v>67</v>
      </c>
      <c r="P235" s="111" t="s">
        <v>64</v>
      </c>
      <c r="Q235" s="99" t="s">
        <v>633</v>
      </c>
      <c r="R235" s="99" t="s">
        <v>626</v>
      </c>
      <c r="S235" s="101">
        <v>189201202</v>
      </c>
      <c r="T235" s="14" t="s">
        <v>627</v>
      </c>
      <c r="U235" s="112" t="s">
        <v>521</v>
      </c>
      <c r="V235" s="14" t="s">
        <v>628</v>
      </c>
      <c r="W235" s="14">
        <v>6075955244</v>
      </c>
      <c r="X235" s="102" t="s">
        <v>72</v>
      </c>
      <c r="Y235" s="14" t="s">
        <v>124</v>
      </c>
      <c r="Z235" s="103">
        <v>44931</v>
      </c>
      <c r="AA235" s="104">
        <v>44959</v>
      </c>
      <c r="AB235" s="104">
        <v>44973</v>
      </c>
      <c r="AC235" s="105">
        <f t="shared" si="21"/>
        <v>28</v>
      </c>
      <c r="AD235" s="105">
        <f t="shared" si="21"/>
        <v>14</v>
      </c>
      <c r="AE235" s="105">
        <f t="shared" si="18"/>
        <v>42</v>
      </c>
      <c r="AF235" s="121" t="s">
        <v>64</v>
      </c>
      <c r="AG235" s="121" t="s">
        <v>64</v>
      </c>
      <c r="AH235" s="106" t="s">
        <v>629</v>
      </c>
    </row>
    <row r="236" spans="1:34" s="12" customFormat="1" ht="15" customHeight="1" x14ac:dyDescent="0.25">
      <c r="A236" s="94">
        <f t="shared" si="19"/>
        <v>213</v>
      </c>
      <c r="B236" s="95">
        <v>78181500</v>
      </c>
      <c r="C236" s="107" t="s">
        <v>526</v>
      </c>
      <c r="D236" s="95" t="s">
        <v>1174</v>
      </c>
      <c r="E236" s="97">
        <v>311</v>
      </c>
      <c r="F236" s="96" t="s">
        <v>85</v>
      </c>
      <c r="G236" s="97" t="s">
        <v>62</v>
      </c>
      <c r="H236" s="108">
        <v>60000000</v>
      </c>
      <c r="I236" s="113">
        <v>60000000</v>
      </c>
      <c r="J236" s="97" t="s">
        <v>63</v>
      </c>
      <c r="K236" s="109" t="s">
        <v>64</v>
      </c>
      <c r="L236" s="98">
        <f t="shared" si="20"/>
        <v>0</v>
      </c>
      <c r="M236" s="110" t="s">
        <v>638</v>
      </c>
      <c r="N236" s="95" t="s">
        <v>92</v>
      </c>
      <c r="O236" s="97" t="s">
        <v>67</v>
      </c>
      <c r="P236" s="111" t="s">
        <v>64</v>
      </c>
      <c r="Q236" s="99" t="s">
        <v>633</v>
      </c>
      <c r="R236" s="14" t="s">
        <v>626</v>
      </c>
      <c r="S236" s="101">
        <v>189201202</v>
      </c>
      <c r="T236" s="14" t="s">
        <v>627</v>
      </c>
      <c r="U236" s="112" t="s">
        <v>521</v>
      </c>
      <c r="V236" s="14" t="s">
        <v>628</v>
      </c>
      <c r="W236" s="14">
        <v>6075955244</v>
      </c>
      <c r="X236" s="102" t="s">
        <v>72</v>
      </c>
      <c r="Y236" s="14" t="s">
        <v>76</v>
      </c>
      <c r="Z236" s="103">
        <v>44942</v>
      </c>
      <c r="AA236" s="104">
        <v>44970</v>
      </c>
      <c r="AB236" s="104">
        <v>44984</v>
      </c>
      <c r="AC236" s="105">
        <f t="shared" si="21"/>
        <v>28</v>
      </c>
      <c r="AD236" s="105">
        <f t="shared" si="21"/>
        <v>14</v>
      </c>
      <c r="AE236" s="105">
        <f t="shared" si="18"/>
        <v>42</v>
      </c>
      <c r="AF236" s="121" t="s">
        <v>64</v>
      </c>
      <c r="AG236" s="121" t="s">
        <v>64</v>
      </c>
      <c r="AH236" s="106" t="s">
        <v>629</v>
      </c>
    </row>
    <row r="237" spans="1:34" s="12" customFormat="1" ht="15" customHeight="1" x14ac:dyDescent="0.25">
      <c r="A237" s="94">
        <f t="shared" si="19"/>
        <v>214</v>
      </c>
      <c r="B237" s="95" t="s">
        <v>639</v>
      </c>
      <c r="C237" s="107" t="s">
        <v>640</v>
      </c>
      <c r="D237" s="95" t="s">
        <v>84</v>
      </c>
      <c r="E237" s="97">
        <v>296</v>
      </c>
      <c r="F237" s="96" t="s">
        <v>85</v>
      </c>
      <c r="G237" s="97" t="s">
        <v>62</v>
      </c>
      <c r="H237" s="108">
        <v>50000000</v>
      </c>
      <c r="I237" s="113">
        <v>50000000</v>
      </c>
      <c r="J237" s="97" t="s">
        <v>63</v>
      </c>
      <c r="K237" s="109" t="s">
        <v>64</v>
      </c>
      <c r="L237" s="98">
        <f t="shared" si="20"/>
        <v>0</v>
      </c>
      <c r="M237" s="110" t="s">
        <v>641</v>
      </c>
      <c r="N237" s="95" t="s">
        <v>136</v>
      </c>
      <c r="O237" s="97" t="s">
        <v>67</v>
      </c>
      <c r="P237" s="111" t="s">
        <v>64</v>
      </c>
      <c r="Q237" s="99" t="s">
        <v>633</v>
      </c>
      <c r="R237" s="14" t="s">
        <v>626</v>
      </c>
      <c r="S237" s="101">
        <v>189201202</v>
      </c>
      <c r="T237" s="14" t="s">
        <v>627</v>
      </c>
      <c r="U237" s="112" t="s">
        <v>521</v>
      </c>
      <c r="V237" s="14" t="s">
        <v>628</v>
      </c>
      <c r="W237" s="14">
        <v>6075955244</v>
      </c>
      <c r="X237" s="102" t="s">
        <v>72</v>
      </c>
      <c r="Y237" s="14" t="s">
        <v>73</v>
      </c>
      <c r="Z237" s="103">
        <v>44959</v>
      </c>
      <c r="AA237" s="104">
        <v>44987</v>
      </c>
      <c r="AB237" s="104">
        <v>45001</v>
      </c>
      <c r="AC237" s="105">
        <f t="shared" si="21"/>
        <v>28</v>
      </c>
      <c r="AD237" s="105">
        <f t="shared" si="21"/>
        <v>14</v>
      </c>
      <c r="AE237" s="105">
        <f t="shared" si="18"/>
        <v>42</v>
      </c>
      <c r="AF237" s="121" t="s">
        <v>64</v>
      </c>
      <c r="AG237" s="121" t="s">
        <v>64</v>
      </c>
      <c r="AH237" s="106" t="s">
        <v>629</v>
      </c>
    </row>
    <row r="238" spans="1:34" s="12" customFormat="1" ht="15" customHeight="1" x14ac:dyDescent="0.25">
      <c r="A238" s="94">
        <f t="shared" si="19"/>
        <v>215</v>
      </c>
      <c r="B238" s="95" t="s">
        <v>642</v>
      </c>
      <c r="C238" s="107" t="s">
        <v>643</v>
      </c>
      <c r="D238" s="95" t="s">
        <v>84</v>
      </c>
      <c r="E238" s="97">
        <v>276</v>
      </c>
      <c r="F238" s="96" t="s">
        <v>85</v>
      </c>
      <c r="G238" s="97" t="s">
        <v>62</v>
      </c>
      <c r="H238" s="108">
        <v>30000000</v>
      </c>
      <c r="I238" s="113">
        <v>30000000</v>
      </c>
      <c r="J238" s="97" t="s">
        <v>63</v>
      </c>
      <c r="K238" s="109" t="s">
        <v>64</v>
      </c>
      <c r="L238" s="98">
        <f t="shared" si="20"/>
        <v>0</v>
      </c>
      <c r="M238" s="110" t="s">
        <v>644</v>
      </c>
      <c r="N238" s="95" t="s">
        <v>92</v>
      </c>
      <c r="O238" s="97" t="s">
        <v>67</v>
      </c>
      <c r="P238" s="111" t="s">
        <v>64</v>
      </c>
      <c r="Q238" s="99" t="s">
        <v>633</v>
      </c>
      <c r="R238" s="14" t="s">
        <v>626</v>
      </c>
      <c r="S238" s="101">
        <v>189201202</v>
      </c>
      <c r="T238" s="14" t="s">
        <v>627</v>
      </c>
      <c r="U238" s="112" t="s">
        <v>521</v>
      </c>
      <c r="V238" s="14" t="s">
        <v>628</v>
      </c>
      <c r="W238" s="14">
        <v>6075955244</v>
      </c>
      <c r="X238" s="102" t="s">
        <v>72</v>
      </c>
      <c r="Y238" s="14" t="s">
        <v>137</v>
      </c>
      <c r="Z238" s="103">
        <v>44980</v>
      </c>
      <c r="AA238" s="104">
        <v>45008</v>
      </c>
      <c r="AB238" s="104">
        <v>45022</v>
      </c>
      <c r="AC238" s="105">
        <f t="shared" si="21"/>
        <v>28</v>
      </c>
      <c r="AD238" s="105">
        <f t="shared" si="21"/>
        <v>14</v>
      </c>
      <c r="AE238" s="105">
        <f t="shared" si="18"/>
        <v>42</v>
      </c>
      <c r="AF238" s="121" t="s">
        <v>64</v>
      </c>
      <c r="AG238" s="121" t="s">
        <v>64</v>
      </c>
      <c r="AH238" s="106" t="s">
        <v>629</v>
      </c>
    </row>
    <row r="239" spans="1:34" s="12" customFormat="1" ht="15" customHeight="1" x14ac:dyDescent="0.25">
      <c r="A239" s="94">
        <f t="shared" si="19"/>
        <v>216</v>
      </c>
      <c r="B239" s="95">
        <v>72154022</v>
      </c>
      <c r="C239" s="107" t="s">
        <v>203</v>
      </c>
      <c r="D239" s="95" t="s">
        <v>139</v>
      </c>
      <c r="E239" s="97">
        <v>261</v>
      </c>
      <c r="F239" s="96" t="s">
        <v>85</v>
      </c>
      <c r="G239" s="97" t="s">
        <v>62</v>
      </c>
      <c r="H239" s="108">
        <v>15000000</v>
      </c>
      <c r="I239" s="113">
        <v>15000000</v>
      </c>
      <c r="J239" s="97" t="s">
        <v>63</v>
      </c>
      <c r="K239" s="109" t="s">
        <v>64</v>
      </c>
      <c r="L239" s="98">
        <f t="shared" si="20"/>
        <v>0</v>
      </c>
      <c r="M239" s="110" t="s">
        <v>645</v>
      </c>
      <c r="N239" s="95" t="s">
        <v>92</v>
      </c>
      <c r="O239" s="97" t="s">
        <v>67</v>
      </c>
      <c r="P239" s="111" t="s">
        <v>64</v>
      </c>
      <c r="Q239" s="99" t="s">
        <v>633</v>
      </c>
      <c r="R239" s="14" t="s">
        <v>626</v>
      </c>
      <c r="S239" s="101">
        <v>189201202</v>
      </c>
      <c r="T239" s="14" t="s">
        <v>627</v>
      </c>
      <c r="U239" s="112" t="s">
        <v>521</v>
      </c>
      <c r="V239" s="14" t="s">
        <v>628</v>
      </c>
      <c r="W239" s="14">
        <v>6075955244</v>
      </c>
      <c r="X239" s="102" t="s">
        <v>72</v>
      </c>
      <c r="Y239" s="14" t="s">
        <v>73</v>
      </c>
      <c r="Z239" s="103">
        <v>45000</v>
      </c>
      <c r="AA239" s="104">
        <v>45028</v>
      </c>
      <c r="AB239" s="104">
        <v>45042</v>
      </c>
      <c r="AC239" s="105">
        <f t="shared" si="21"/>
        <v>28</v>
      </c>
      <c r="AD239" s="105">
        <f t="shared" si="21"/>
        <v>14</v>
      </c>
      <c r="AE239" s="105">
        <f t="shared" si="18"/>
        <v>42</v>
      </c>
      <c r="AF239" s="121" t="s">
        <v>64</v>
      </c>
      <c r="AG239" s="121" t="s">
        <v>64</v>
      </c>
      <c r="AH239" s="106" t="s">
        <v>629</v>
      </c>
    </row>
    <row r="240" spans="1:34" s="12" customFormat="1" ht="15" customHeight="1" x14ac:dyDescent="0.25">
      <c r="A240" s="94">
        <f t="shared" si="19"/>
        <v>217</v>
      </c>
      <c r="B240" s="95">
        <v>72154055</v>
      </c>
      <c r="C240" s="107" t="s">
        <v>646</v>
      </c>
      <c r="D240" s="95" t="s">
        <v>89</v>
      </c>
      <c r="E240" s="97">
        <v>229</v>
      </c>
      <c r="F240" s="96" t="s">
        <v>85</v>
      </c>
      <c r="G240" s="97" t="s">
        <v>62</v>
      </c>
      <c r="H240" s="108">
        <v>25000000</v>
      </c>
      <c r="I240" s="113">
        <v>25000000</v>
      </c>
      <c r="J240" s="97" t="s">
        <v>63</v>
      </c>
      <c r="K240" s="109" t="s">
        <v>64</v>
      </c>
      <c r="L240" s="98">
        <f t="shared" si="20"/>
        <v>0</v>
      </c>
      <c r="M240" s="110" t="s">
        <v>647</v>
      </c>
      <c r="N240" s="95" t="s">
        <v>92</v>
      </c>
      <c r="O240" s="97" t="s">
        <v>67</v>
      </c>
      <c r="P240" s="111" t="s">
        <v>64</v>
      </c>
      <c r="Q240" s="99" t="s">
        <v>633</v>
      </c>
      <c r="R240" s="14" t="s">
        <v>626</v>
      </c>
      <c r="S240" s="101">
        <v>189201202</v>
      </c>
      <c r="T240" s="14" t="s">
        <v>627</v>
      </c>
      <c r="U240" s="112" t="s">
        <v>521</v>
      </c>
      <c r="V240" s="14" t="s">
        <v>628</v>
      </c>
      <c r="W240" s="14">
        <v>6075955244</v>
      </c>
      <c r="X240" s="102" t="s">
        <v>72</v>
      </c>
      <c r="Y240" s="14" t="s">
        <v>73</v>
      </c>
      <c r="Z240" s="103">
        <v>45035</v>
      </c>
      <c r="AA240" s="104">
        <v>45063</v>
      </c>
      <c r="AB240" s="104">
        <v>45077</v>
      </c>
      <c r="AC240" s="105">
        <f t="shared" si="21"/>
        <v>28</v>
      </c>
      <c r="AD240" s="105">
        <f t="shared" si="21"/>
        <v>14</v>
      </c>
      <c r="AE240" s="105">
        <f t="shared" si="18"/>
        <v>42</v>
      </c>
      <c r="AF240" s="121" t="s">
        <v>64</v>
      </c>
      <c r="AG240" s="121" t="s">
        <v>64</v>
      </c>
      <c r="AH240" s="106" t="s">
        <v>629</v>
      </c>
    </row>
    <row r="241" spans="1:34" s="12" customFormat="1" ht="15" customHeight="1" x14ac:dyDescent="0.25">
      <c r="A241" s="94">
        <f t="shared" si="19"/>
        <v>218</v>
      </c>
      <c r="B241" s="95">
        <v>76111501</v>
      </c>
      <c r="C241" s="107" t="s">
        <v>301</v>
      </c>
      <c r="D241" s="95" t="s">
        <v>148</v>
      </c>
      <c r="E241" s="97">
        <v>199</v>
      </c>
      <c r="F241" s="96" t="s">
        <v>282</v>
      </c>
      <c r="G241" s="97" t="s">
        <v>62</v>
      </c>
      <c r="H241" s="108">
        <v>425695131</v>
      </c>
      <c r="I241" s="113">
        <v>425695131</v>
      </c>
      <c r="J241" s="97" t="s">
        <v>63</v>
      </c>
      <c r="K241" s="109" t="s">
        <v>64</v>
      </c>
      <c r="L241" s="98">
        <f t="shared" si="20"/>
        <v>0</v>
      </c>
      <c r="M241" s="110" t="s">
        <v>648</v>
      </c>
      <c r="N241" s="95" t="s">
        <v>92</v>
      </c>
      <c r="O241" s="97" t="s">
        <v>67</v>
      </c>
      <c r="P241" s="111" t="s">
        <v>64</v>
      </c>
      <c r="Q241" s="99" t="s">
        <v>633</v>
      </c>
      <c r="R241" s="14" t="s">
        <v>626</v>
      </c>
      <c r="S241" s="101">
        <v>189201202</v>
      </c>
      <c r="T241" s="14" t="s">
        <v>627</v>
      </c>
      <c r="U241" s="112" t="s">
        <v>521</v>
      </c>
      <c r="V241" s="14" t="s">
        <v>628</v>
      </c>
      <c r="W241" s="14">
        <v>6075955244</v>
      </c>
      <c r="X241" s="102" t="s">
        <v>72</v>
      </c>
      <c r="Y241" s="14" t="s">
        <v>73</v>
      </c>
      <c r="Z241" s="103">
        <v>45068</v>
      </c>
      <c r="AA241" s="104">
        <v>45089</v>
      </c>
      <c r="AB241" s="104">
        <v>45096</v>
      </c>
      <c r="AC241" s="105">
        <f t="shared" si="21"/>
        <v>21</v>
      </c>
      <c r="AD241" s="105">
        <f t="shared" si="21"/>
        <v>7</v>
      </c>
      <c r="AE241" s="105">
        <f t="shared" si="18"/>
        <v>28</v>
      </c>
      <c r="AF241" s="121" t="s">
        <v>64</v>
      </c>
      <c r="AG241" s="121" t="s">
        <v>64</v>
      </c>
      <c r="AH241" s="106" t="s">
        <v>629</v>
      </c>
    </row>
    <row r="242" spans="1:34" s="12" customFormat="1" ht="15" customHeight="1" x14ac:dyDescent="0.25">
      <c r="A242" s="94">
        <f t="shared" si="19"/>
        <v>219</v>
      </c>
      <c r="B242" s="95">
        <v>56101708</v>
      </c>
      <c r="C242" s="107" t="s">
        <v>552</v>
      </c>
      <c r="D242" s="95" t="s">
        <v>505</v>
      </c>
      <c r="E242" s="97">
        <v>159</v>
      </c>
      <c r="F242" s="96" t="s">
        <v>85</v>
      </c>
      <c r="G242" s="97" t="s">
        <v>62</v>
      </c>
      <c r="H242" s="108">
        <v>40000000</v>
      </c>
      <c r="I242" s="113">
        <v>40000000</v>
      </c>
      <c r="J242" s="97" t="s">
        <v>63</v>
      </c>
      <c r="K242" s="109" t="s">
        <v>64</v>
      </c>
      <c r="L242" s="98">
        <f t="shared" si="20"/>
        <v>0</v>
      </c>
      <c r="M242" s="110" t="s">
        <v>649</v>
      </c>
      <c r="N242" s="95" t="s">
        <v>92</v>
      </c>
      <c r="O242" s="97" t="s">
        <v>67</v>
      </c>
      <c r="P242" s="111" t="s">
        <v>64</v>
      </c>
      <c r="Q242" s="99" t="s">
        <v>633</v>
      </c>
      <c r="R242" s="14" t="s">
        <v>626</v>
      </c>
      <c r="S242" s="101">
        <v>189201202</v>
      </c>
      <c r="T242" s="14" t="s">
        <v>627</v>
      </c>
      <c r="U242" s="112" t="s">
        <v>521</v>
      </c>
      <c r="V242" s="14" t="s">
        <v>628</v>
      </c>
      <c r="W242" s="14">
        <v>6075955244</v>
      </c>
      <c r="X242" s="102" t="s">
        <v>72</v>
      </c>
      <c r="Y242" s="14" t="s">
        <v>73</v>
      </c>
      <c r="Z242" s="103">
        <v>45100</v>
      </c>
      <c r="AA242" s="104">
        <v>45128</v>
      </c>
      <c r="AB242" s="104">
        <v>45142</v>
      </c>
      <c r="AC242" s="105">
        <f t="shared" si="21"/>
        <v>28</v>
      </c>
      <c r="AD242" s="105">
        <f t="shared" si="21"/>
        <v>14</v>
      </c>
      <c r="AE242" s="105">
        <f t="shared" si="18"/>
        <v>42</v>
      </c>
      <c r="AF242" s="121" t="s">
        <v>64</v>
      </c>
      <c r="AG242" s="121" t="s">
        <v>64</v>
      </c>
      <c r="AH242" s="106" t="s">
        <v>629</v>
      </c>
    </row>
    <row r="243" spans="1:34" s="12" customFormat="1" ht="15" customHeight="1" x14ac:dyDescent="0.25">
      <c r="A243" s="94">
        <f t="shared" si="19"/>
        <v>220</v>
      </c>
      <c r="B243" s="95">
        <v>72154032</v>
      </c>
      <c r="C243" s="107" t="s">
        <v>650</v>
      </c>
      <c r="D243" s="95" t="s">
        <v>116</v>
      </c>
      <c r="E243" s="97">
        <v>138</v>
      </c>
      <c r="F243" s="96" t="s">
        <v>85</v>
      </c>
      <c r="G243" s="97" t="s">
        <v>62</v>
      </c>
      <c r="H243" s="108">
        <v>30000000</v>
      </c>
      <c r="I243" s="113">
        <v>30000000</v>
      </c>
      <c r="J243" s="97" t="s">
        <v>63</v>
      </c>
      <c r="K243" s="109" t="s">
        <v>64</v>
      </c>
      <c r="L243" s="98">
        <f t="shared" si="20"/>
        <v>0</v>
      </c>
      <c r="M243" s="110" t="s">
        <v>651</v>
      </c>
      <c r="N243" s="95" t="s">
        <v>92</v>
      </c>
      <c r="O243" s="97" t="s">
        <v>67</v>
      </c>
      <c r="P243" s="111" t="s">
        <v>64</v>
      </c>
      <c r="Q243" s="99" t="s">
        <v>633</v>
      </c>
      <c r="R243" s="14" t="s">
        <v>626</v>
      </c>
      <c r="S243" s="101">
        <v>189201202</v>
      </c>
      <c r="T243" s="14" t="s">
        <v>627</v>
      </c>
      <c r="U243" s="112" t="s">
        <v>521</v>
      </c>
      <c r="V243" s="14" t="s">
        <v>628</v>
      </c>
      <c r="W243" s="14">
        <v>6075955244</v>
      </c>
      <c r="X243" s="102" t="s">
        <v>72</v>
      </c>
      <c r="Y243" s="14" t="s">
        <v>73</v>
      </c>
      <c r="Z243" s="103">
        <v>45127</v>
      </c>
      <c r="AA243" s="104">
        <v>45155</v>
      </c>
      <c r="AB243" s="104">
        <v>45169</v>
      </c>
      <c r="AC243" s="105">
        <f t="shared" si="21"/>
        <v>28</v>
      </c>
      <c r="AD243" s="105">
        <f t="shared" si="21"/>
        <v>14</v>
      </c>
      <c r="AE243" s="105">
        <f t="shared" si="18"/>
        <v>42</v>
      </c>
      <c r="AF243" s="121" t="s">
        <v>64</v>
      </c>
      <c r="AG243" s="121" t="s">
        <v>64</v>
      </c>
      <c r="AH243" s="106" t="s">
        <v>629</v>
      </c>
    </row>
    <row r="244" spans="1:34" s="12" customFormat="1" ht="15" customHeight="1" x14ac:dyDescent="0.25">
      <c r="A244" s="94">
        <f t="shared" si="19"/>
        <v>221</v>
      </c>
      <c r="B244" s="95">
        <v>80131500</v>
      </c>
      <c r="C244" s="107" t="s">
        <v>222</v>
      </c>
      <c r="D244" s="120" t="s">
        <v>1175</v>
      </c>
      <c r="E244" s="115">
        <v>363</v>
      </c>
      <c r="F244" s="96" t="s">
        <v>61</v>
      </c>
      <c r="G244" s="97" t="s">
        <v>62</v>
      </c>
      <c r="H244" s="108">
        <v>5900000</v>
      </c>
      <c r="I244" s="113">
        <v>5900000</v>
      </c>
      <c r="J244" s="97" t="s">
        <v>63</v>
      </c>
      <c r="K244" s="109" t="s">
        <v>64</v>
      </c>
      <c r="L244" s="98">
        <f t="shared" si="20"/>
        <v>0</v>
      </c>
      <c r="M244" s="110" t="s">
        <v>652</v>
      </c>
      <c r="N244" s="120" t="s">
        <v>224</v>
      </c>
      <c r="O244" s="97" t="s">
        <v>67</v>
      </c>
      <c r="P244" s="111" t="s">
        <v>64</v>
      </c>
      <c r="Q244" s="99" t="s">
        <v>653</v>
      </c>
      <c r="R244" s="14" t="s">
        <v>654</v>
      </c>
      <c r="S244" s="101">
        <v>190201202</v>
      </c>
      <c r="T244" s="14" t="s">
        <v>655</v>
      </c>
      <c r="U244" s="112" t="s">
        <v>521</v>
      </c>
      <c r="V244" s="14" t="s">
        <v>656</v>
      </c>
      <c r="W244" s="14" t="s">
        <v>657</v>
      </c>
      <c r="X244" s="102" t="s">
        <v>72</v>
      </c>
      <c r="Y244" s="14" t="s">
        <v>270</v>
      </c>
      <c r="Z244" s="103">
        <v>44900</v>
      </c>
      <c r="AA244" s="104">
        <v>44921</v>
      </c>
      <c r="AB244" s="104">
        <v>44928</v>
      </c>
      <c r="AC244" s="105">
        <f t="shared" si="21"/>
        <v>21</v>
      </c>
      <c r="AD244" s="105">
        <f t="shared" si="21"/>
        <v>7</v>
      </c>
      <c r="AE244" s="105">
        <f t="shared" si="18"/>
        <v>28</v>
      </c>
      <c r="AF244" s="121" t="s">
        <v>64</v>
      </c>
      <c r="AG244" s="121" t="s">
        <v>64</v>
      </c>
      <c r="AH244" s="106" t="s">
        <v>658</v>
      </c>
    </row>
    <row r="245" spans="1:34" s="12" customFormat="1" ht="15" customHeight="1" x14ac:dyDescent="0.25">
      <c r="A245" s="94">
        <f t="shared" si="19"/>
        <v>222</v>
      </c>
      <c r="B245" s="95">
        <v>40101700</v>
      </c>
      <c r="C245" s="107" t="s">
        <v>659</v>
      </c>
      <c r="D245" s="120" t="s">
        <v>1175</v>
      </c>
      <c r="E245" s="115">
        <v>363</v>
      </c>
      <c r="F245" s="96" t="s">
        <v>61</v>
      </c>
      <c r="G245" s="97" t="s">
        <v>62</v>
      </c>
      <c r="H245" s="108">
        <v>200000000</v>
      </c>
      <c r="I245" s="113">
        <v>200000000</v>
      </c>
      <c r="J245" s="97" t="s">
        <v>63</v>
      </c>
      <c r="K245" s="109" t="s">
        <v>64</v>
      </c>
      <c r="L245" s="98">
        <f t="shared" si="20"/>
        <v>0</v>
      </c>
      <c r="M245" s="110" t="s">
        <v>660</v>
      </c>
      <c r="N245" s="120" t="s">
        <v>92</v>
      </c>
      <c r="O245" s="97" t="s">
        <v>67</v>
      </c>
      <c r="P245" s="111" t="s">
        <v>64</v>
      </c>
      <c r="Q245" s="99" t="s">
        <v>653</v>
      </c>
      <c r="R245" s="14" t="s">
        <v>654</v>
      </c>
      <c r="S245" s="101">
        <v>135000201</v>
      </c>
      <c r="T245" s="14" t="s">
        <v>655</v>
      </c>
      <c r="U245" s="112" t="s">
        <v>521</v>
      </c>
      <c r="V245" s="14" t="s">
        <v>656</v>
      </c>
      <c r="W245" s="14" t="s">
        <v>657</v>
      </c>
      <c r="X245" s="102" t="s">
        <v>72</v>
      </c>
      <c r="Y245" s="14" t="s">
        <v>270</v>
      </c>
      <c r="Z245" s="103">
        <v>44900</v>
      </c>
      <c r="AA245" s="104">
        <v>44921</v>
      </c>
      <c r="AB245" s="104">
        <v>44928</v>
      </c>
      <c r="AC245" s="105">
        <f t="shared" si="21"/>
        <v>21</v>
      </c>
      <c r="AD245" s="105">
        <f t="shared" si="21"/>
        <v>7</v>
      </c>
      <c r="AE245" s="105">
        <f t="shared" si="18"/>
        <v>28</v>
      </c>
      <c r="AF245" s="121" t="s">
        <v>64</v>
      </c>
      <c r="AG245" s="121" t="s">
        <v>64</v>
      </c>
      <c r="AH245" s="106" t="s">
        <v>658</v>
      </c>
    </row>
    <row r="246" spans="1:34" s="12" customFormat="1" ht="15" customHeight="1" x14ac:dyDescent="0.25">
      <c r="A246" s="94">
        <f t="shared" si="19"/>
        <v>223</v>
      </c>
      <c r="B246" s="95">
        <v>72151506</v>
      </c>
      <c r="C246" s="107" t="s">
        <v>584</v>
      </c>
      <c r="D246" s="95" t="s">
        <v>60</v>
      </c>
      <c r="E246" s="115">
        <v>346</v>
      </c>
      <c r="F246" s="96" t="s">
        <v>61</v>
      </c>
      <c r="G246" s="97" t="s">
        <v>62</v>
      </c>
      <c r="H246" s="108">
        <v>50000000</v>
      </c>
      <c r="I246" s="113">
        <v>50000000</v>
      </c>
      <c r="J246" s="97" t="s">
        <v>63</v>
      </c>
      <c r="K246" s="109" t="s">
        <v>64</v>
      </c>
      <c r="L246" s="98">
        <f t="shared" si="20"/>
        <v>0</v>
      </c>
      <c r="M246" s="110" t="s">
        <v>661</v>
      </c>
      <c r="N246" s="120" t="s">
        <v>92</v>
      </c>
      <c r="O246" s="97" t="s">
        <v>67</v>
      </c>
      <c r="P246" s="111" t="s">
        <v>64</v>
      </c>
      <c r="Q246" s="99" t="s">
        <v>653</v>
      </c>
      <c r="R246" s="14" t="s">
        <v>654</v>
      </c>
      <c r="S246" s="101">
        <v>135000201</v>
      </c>
      <c r="T246" s="14" t="s">
        <v>655</v>
      </c>
      <c r="U246" s="112" t="s">
        <v>521</v>
      </c>
      <c r="V246" s="14" t="s">
        <v>656</v>
      </c>
      <c r="W246" s="14" t="s">
        <v>657</v>
      </c>
      <c r="X246" s="102" t="s">
        <v>72</v>
      </c>
      <c r="Y246" s="14" t="s">
        <v>303</v>
      </c>
      <c r="Z246" s="103">
        <v>44914</v>
      </c>
      <c r="AA246" s="104">
        <v>44935</v>
      </c>
      <c r="AB246" s="104">
        <v>44942</v>
      </c>
      <c r="AC246" s="105">
        <f t="shared" si="21"/>
        <v>21</v>
      </c>
      <c r="AD246" s="105">
        <f t="shared" si="21"/>
        <v>7</v>
      </c>
      <c r="AE246" s="105">
        <f t="shared" si="18"/>
        <v>28</v>
      </c>
      <c r="AF246" s="121" t="s">
        <v>64</v>
      </c>
      <c r="AG246" s="121" t="s">
        <v>64</v>
      </c>
      <c r="AH246" s="106" t="s">
        <v>658</v>
      </c>
    </row>
    <row r="247" spans="1:34" s="12" customFormat="1" ht="15" customHeight="1" x14ac:dyDescent="0.25">
      <c r="A247" s="94">
        <f t="shared" si="19"/>
        <v>224</v>
      </c>
      <c r="B247" s="95">
        <v>72151506</v>
      </c>
      <c r="C247" s="107" t="s">
        <v>584</v>
      </c>
      <c r="D247" s="95" t="s">
        <v>60</v>
      </c>
      <c r="E247" s="115">
        <v>346</v>
      </c>
      <c r="F247" s="96" t="s">
        <v>61</v>
      </c>
      <c r="G247" s="97" t="s">
        <v>62</v>
      </c>
      <c r="H247" s="108">
        <v>40000000</v>
      </c>
      <c r="I247" s="113">
        <v>40000000</v>
      </c>
      <c r="J247" s="97" t="s">
        <v>63</v>
      </c>
      <c r="K247" s="109" t="s">
        <v>64</v>
      </c>
      <c r="L247" s="98">
        <f t="shared" si="20"/>
        <v>0</v>
      </c>
      <c r="M247" s="110" t="s">
        <v>662</v>
      </c>
      <c r="N247" s="120" t="s">
        <v>92</v>
      </c>
      <c r="O247" s="97" t="s">
        <v>67</v>
      </c>
      <c r="P247" s="111" t="s">
        <v>64</v>
      </c>
      <c r="Q247" s="99" t="s">
        <v>653</v>
      </c>
      <c r="R247" s="14" t="s">
        <v>654</v>
      </c>
      <c r="S247" s="101">
        <v>135000201</v>
      </c>
      <c r="T247" s="14" t="s">
        <v>655</v>
      </c>
      <c r="U247" s="112" t="s">
        <v>521</v>
      </c>
      <c r="V247" s="14" t="s">
        <v>656</v>
      </c>
      <c r="W247" s="14" t="s">
        <v>657</v>
      </c>
      <c r="X247" s="102" t="s">
        <v>72</v>
      </c>
      <c r="Y247" s="14" t="s">
        <v>303</v>
      </c>
      <c r="Z247" s="103">
        <v>44914</v>
      </c>
      <c r="AA247" s="104">
        <v>44935</v>
      </c>
      <c r="AB247" s="104">
        <v>44942</v>
      </c>
      <c r="AC247" s="105">
        <f t="shared" si="21"/>
        <v>21</v>
      </c>
      <c r="AD247" s="105">
        <f t="shared" si="21"/>
        <v>7</v>
      </c>
      <c r="AE247" s="105">
        <f t="shared" si="18"/>
        <v>28</v>
      </c>
      <c r="AF247" s="121" t="s">
        <v>64</v>
      </c>
      <c r="AG247" s="121" t="s">
        <v>64</v>
      </c>
      <c r="AH247" s="106" t="s">
        <v>658</v>
      </c>
    </row>
    <row r="248" spans="1:34" s="12" customFormat="1" ht="15" customHeight="1" x14ac:dyDescent="0.25">
      <c r="A248" s="94">
        <f t="shared" si="19"/>
        <v>225</v>
      </c>
      <c r="B248" s="95">
        <v>15101505</v>
      </c>
      <c r="C248" s="107" t="s">
        <v>304</v>
      </c>
      <c r="D248" s="95" t="s">
        <v>60</v>
      </c>
      <c r="E248" s="115">
        <v>328</v>
      </c>
      <c r="F248" s="96" t="s">
        <v>85</v>
      </c>
      <c r="G248" s="97" t="s">
        <v>62</v>
      </c>
      <c r="H248" s="108">
        <v>28000000</v>
      </c>
      <c r="I248" s="113">
        <v>28000000</v>
      </c>
      <c r="J248" s="97" t="s">
        <v>63</v>
      </c>
      <c r="K248" s="109" t="s">
        <v>64</v>
      </c>
      <c r="L248" s="98">
        <f t="shared" si="20"/>
        <v>0</v>
      </c>
      <c r="M248" s="110" t="s">
        <v>663</v>
      </c>
      <c r="N248" s="120" t="s">
        <v>136</v>
      </c>
      <c r="O248" s="97" t="s">
        <v>67</v>
      </c>
      <c r="P248" s="111" t="s">
        <v>64</v>
      </c>
      <c r="Q248" s="99" t="s">
        <v>653</v>
      </c>
      <c r="R248" s="14" t="s">
        <v>654</v>
      </c>
      <c r="S248" s="101">
        <v>135000201</v>
      </c>
      <c r="T248" s="14" t="s">
        <v>655</v>
      </c>
      <c r="U248" s="112" t="s">
        <v>521</v>
      </c>
      <c r="V248" s="14" t="s">
        <v>656</v>
      </c>
      <c r="W248" s="14" t="s">
        <v>657</v>
      </c>
      <c r="X248" s="102" t="s">
        <v>72</v>
      </c>
      <c r="Y248" s="14" t="s">
        <v>273</v>
      </c>
      <c r="Z248" s="103">
        <v>44928</v>
      </c>
      <c r="AA248" s="104">
        <v>44939</v>
      </c>
      <c r="AB248" s="104">
        <v>44955</v>
      </c>
      <c r="AC248" s="105">
        <f t="shared" si="21"/>
        <v>11</v>
      </c>
      <c r="AD248" s="105">
        <f t="shared" si="21"/>
        <v>16</v>
      </c>
      <c r="AE248" s="105">
        <f t="shared" si="18"/>
        <v>27</v>
      </c>
      <c r="AF248" s="121" t="s">
        <v>64</v>
      </c>
      <c r="AG248" s="121" t="s">
        <v>64</v>
      </c>
      <c r="AH248" s="106" t="s">
        <v>658</v>
      </c>
    </row>
    <row r="249" spans="1:34" s="12" customFormat="1" ht="15" customHeight="1" x14ac:dyDescent="0.25">
      <c r="A249" s="94">
        <f t="shared" si="19"/>
        <v>226</v>
      </c>
      <c r="B249" s="95">
        <v>78181500</v>
      </c>
      <c r="C249" s="107" t="s">
        <v>526</v>
      </c>
      <c r="D249" s="95" t="s">
        <v>84</v>
      </c>
      <c r="E249" s="115">
        <v>285</v>
      </c>
      <c r="F249" s="96" t="s">
        <v>85</v>
      </c>
      <c r="G249" s="97" t="s">
        <v>62</v>
      </c>
      <c r="H249" s="108">
        <v>70000000</v>
      </c>
      <c r="I249" s="113">
        <v>70000000</v>
      </c>
      <c r="J249" s="97" t="s">
        <v>63</v>
      </c>
      <c r="K249" s="109" t="s">
        <v>64</v>
      </c>
      <c r="L249" s="98">
        <f t="shared" si="20"/>
        <v>0</v>
      </c>
      <c r="M249" s="110" t="s">
        <v>664</v>
      </c>
      <c r="N249" s="120" t="s">
        <v>92</v>
      </c>
      <c r="O249" s="97" t="s">
        <v>67</v>
      </c>
      <c r="P249" s="111" t="s">
        <v>64</v>
      </c>
      <c r="Q249" s="99" t="s">
        <v>653</v>
      </c>
      <c r="R249" s="14" t="s">
        <v>654</v>
      </c>
      <c r="S249" s="101">
        <v>135000201</v>
      </c>
      <c r="T249" s="14" t="s">
        <v>655</v>
      </c>
      <c r="U249" s="112" t="s">
        <v>521</v>
      </c>
      <c r="V249" s="14" t="s">
        <v>656</v>
      </c>
      <c r="W249" s="14" t="s">
        <v>657</v>
      </c>
      <c r="X249" s="102" t="s">
        <v>72</v>
      </c>
      <c r="Y249" s="14" t="s">
        <v>270</v>
      </c>
      <c r="Z249" s="103">
        <v>44958</v>
      </c>
      <c r="AA249" s="104">
        <v>44986</v>
      </c>
      <c r="AB249" s="104">
        <v>45000</v>
      </c>
      <c r="AC249" s="105">
        <f t="shared" si="21"/>
        <v>28</v>
      </c>
      <c r="AD249" s="105">
        <f t="shared" si="21"/>
        <v>14</v>
      </c>
      <c r="AE249" s="105">
        <f t="shared" si="18"/>
        <v>42</v>
      </c>
      <c r="AF249" s="121" t="s">
        <v>64</v>
      </c>
      <c r="AG249" s="121" t="s">
        <v>64</v>
      </c>
      <c r="AH249" s="106" t="s">
        <v>658</v>
      </c>
    </row>
    <row r="250" spans="1:34" s="12" customFormat="1" ht="15" customHeight="1" x14ac:dyDescent="0.25">
      <c r="A250" s="94">
        <f t="shared" si="19"/>
        <v>227</v>
      </c>
      <c r="B250" s="95">
        <v>72101505</v>
      </c>
      <c r="C250" s="107" t="s">
        <v>665</v>
      </c>
      <c r="D250" s="95" t="s">
        <v>84</v>
      </c>
      <c r="E250" s="115">
        <v>285</v>
      </c>
      <c r="F250" s="96" t="s">
        <v>85</v>
      </c>
      <c r="G250" s="97" t="s">
        <v>62</v>
      </c>
      <c r="H250" s="108">
        <v>13000000</v>
      </c>
      <c r="I250" s="113">
        <v>13000000</v>
      </c>
      <c r="J250" s="97" t="s">
        <v>63</v>
      </c>
      <c r="K250" s="109" t="s">
        <v>64</v>
      </c>
      <c r="L250" s="98">
        <f t="shared" si="20"/>
        <v>0</v>
      </c>
      <c r="M250" s="110" t="s">
        <v>666</v>
      </c>
      <c r="N250" s="120" t="s">
        <v>92</v>
      </c>
      <c r="O250" s="97" t="s">
        <v>67</v>
      </c>
      <c r="P250" s="111" t="s">
        <v>64</v>
      </c>
      <c r="Q250" s="99" t="s">
        <v>653</v>
      </c>
      <c r="R250" s="14" t="s">
        <v>654</v>
      </c>
      <c r="S250" s="101">
        <v>135000201</v>
      </c>
      <c r="T250" s="14" t="s">
        <v>655</v>
      </c>
      <c r="U250" s="112" t="s">
        <v>521</v>
      </c>
      <c r="V250" s="14" t="s">
        <v>656</v>
      </c>
      <c r="W250" s="14" t="s">
        <v>657</v>
      </c>
      <c r="X250" s="102" t="s">
        <v>72</v>
      </c>
      <c r="Y250" s="14" t="s">
        <v>270</v>
      </c>
      <c r="Z250" s="103">
        <v>44958</v>
      </c>
      <c r="AA250" s="104">
        <v>44986</v>
      </c>
      <c r="AB250" s="104">
        <v>45000</v>
      </c>
      <c r="AC250" s="105">
        <f t="shared" si="21"/>
        <v>28</v>
      </c>
      <c r="AD250" s="105">
        <f t="shared" si="21"/>
        <v>14</v>
      </c>
      <c r="AE250" s="105">
        <f t="shared" si="18"/>
        <v>42</v>
      </c>
      <c r="AF250" s="121" t="s">
        <v>64</v>
      </c>
      <c r="AG250" s="121" t="s">
        <v>64</v>
      </c>
      <c r="AH250" s="106" t="s">
        <v>658</v>
      </c>
    </row>
    <row r="251" spans="1:34" s="12" customFormat="1" ht="15" customHeight="1" x14ac:dyDescent="0.25">
      <c r="A251" s="94">
        <f t="shared" si="19"/>
        <v>228</v>
      </c>
      <c r="B251" s="95" t="s">
        <v>667</v>
      </c>
      <c r="C251" s="107" t="s">
        <v>546</v>
      </c>
      <c r="D251" s="95" t="s">
        <v>84</v>
      </c>
      <c r="E251" s="115">
        <v>274</v>
      </c>
      <c r="F251" s="96" t="s">
        <v>85</v>
      </c>
      <c r="G251" s="97" t="s">
        <v>62</v>
      </c>
      <c r="H251" s="108">
        <v>3000000</v>
      </c>
      <c r="I251" s="113">
        <v>3000000</v>
      </c>
      <c r="J251" s="97" t="s">
        <v>63</v>
      </c>
      <c r="K251" s="109" t="s">
        <v>64</v>
      </c>
      <c r="L251" s="98">
        <f t="shared" si="20"/>
        <v>0</v>
      </c>
      <c r="M251" s="110" t="s">
        <v>668</v>
      </c>
      <c r="N251" s="120" t="s">
        <v>136</v>
      </c>
      <c r="O251" s="97" t="s">
        <v>67</v>
      </c>
      <c r="P251" s="111" t="s">
        <v>64</v>
      </c>
      <c r="Q251" s="99" t="s">
        <v>653</v>
      </c>
      <c r="R251" s="14" t="s">
        <v>654</v>
      </c>
      <c r="S251" s="101">
        <v>135000201</v>
      </c>
      <c r="T251" s="14" t="s">
        <v>655</v>
      </c>
      <c r="U251" s="112" t="s">
        <v>521</v>
      </c>
      <c r="V251" s="14" t="s">
        <v>656</v>
      </c>
      <c r="W251" s="14" t="s">
        <v>657</v>
      </c>
      <c r="X251" s="102" t="s">
        <v>72</v>
      </c>
      <c r="Y251" s="14" t="s">
        <v>273</v>
      </c>
      <c r="Z251" s="103">
        <v>44963</v>
      </c>
      <c r="AA251" s="104">
        <v>44991</v>
      </c>
      <c r="AB251" s="104">
        <v>45005</v>
      </c>
      <c r="AC251" s="105">
        <f t="shared" si="21"/>
        <v>28</v>
      </c>
      <c r="AD251" s="105">
        <f t="shared" si="21"/>
        <v>14</v>
      </c>
      <c r="AE251" s="105">
        <f t="shared" si="18"/>
        <v>42</v>
      </c>
      <c r="AF251" s="121" t="s">
        <v>64</v>
      </c>
      <c r="AG251" s="121" t="s">
        <v>64</v>
      </c>
      <c r="AH251" s="106" t="s">
        <v>658</v>
      </c>
    </row>
    <row r="252" spans="1:34" s="12" customFormat="1" ht="15" customHeight="1" x14ac:dyDescent="0.25">
      <c r="A252" s="94">
        <f t="shared" si="19"/>
        <v>229</v>
      </c>
      <c r="B252" s="95">
        <v>72154022</v>
      </c>
      <c r="C252" s="107" t="s">
        <v>669</v>
      </c>
      <c r="D252" s="95" t="s">
        <v>84</v>
      </c>
      <c r="E252" s="115">
        <v>271</v>
      </c>
      <c r="F252" s="96" t="s">
        <v>85</v>
      </c>
      <c r="G252" s="97" t="s">
        <v>62</v>
      </c>
      <c r="H252" s="108">
        <v>14000000</v>
      </c>
      <c r="I252" s="113">
        <v>14000000</v>
      </c>
      <c r="J252" s="97" t="s">
        <v>63</v>
      </c>
      <c r="K252" s="109" t="s">
        <v>64</v>
      </c>
      <c r="L252" s="98">
        <f t="shared" si="20"/>
        <v>0</v>
      </c>
      <c r="M252" s="110" t="s">
        <v>670</v>
      </c>
      <c r="N252" s="120" t="s">
        <v>92</v>
      </c>
      <c r="O252" s="97" t="s">
        <v>67</v>
      </c>
      <c r="P252" s="111" t="s">
        <v>64</v>
      </c>
      <c r="Q252" s="99" t="s">
        <v>653</v>
      </c>
      <c r="R252" s="14" t="s">
        <v>654</v>
      </c>
      <c r="S252" s="101">
        <v>135000201</v>
      </c>
      <c r="T252" s="14" t="s">
        <v>655</v>
      </c>
      <c r="U252" s="112" t="s">
        <v>521</v>
      </c>
      <c r="V252" s="14" t="s">
        <v>656</v>
      </c>
      <c r="W252" s="14" t="s">
        <v>657</v>
      </c>
      <c r="X252" s="102" t="s">
        <v>72</v>
      </c>
      <c r="Y252" s="14" t="s">
        <v>303</v>
      </c>
      <c r="Z252" s="103">
        <v>44970</v>
      </c>
      <c r="AA252" s="104">
        <v>44998</v>
      </c>
      <c r="AB252" s="104">
        <v>45012</v>
      </c>
      <c r="AC252" s="105">
        <f t="shared" si="21"/>
        <v>28</v>
      </c>
      <c r="AD252" s="105">
        <f t="shared" si="21"/>
        <v>14</v>
      </c>
      <c r="AE252" s="105">
        <f t="shared" si="18"/>
        <v>42</v>
      </c>
      <c r="AF252" s="121" t="s">
        <v>64</v>
      </c>
      <c r="AG252" s="121" t="s">
        <v>64</v>
      </c>
      <c r="AH252" s="106" t="s">
        <v>658</v>
      </c>
    </row>
    <row r="253" spans="1:34" s="12" customFormat="1" ht="15" customHeight="1" x14ac:dyDescent="0.25">
      <c r="A253" s="94">
        <f t="shared" si="19"/>
        <v>230</v>
      </c>
      <c r="B253" s="95">
        <v>72154032</v>
      </c>
      <c r="C253" s="107" t="s">
        <v>671</v>
      </c>
      <c r="D253" s="95" t="s">
        <v>84</v>
      </c>
      <c r="E253" s="115">
        <v>259</v>
      </c>
      <c r="F253" s="96" t="s">
        <v>85</v>
      </c>
      <c r="G253" s="97" t="s">
        <v>62</v>
      </c>
      <c r="H253" s="108">
        <v>13000000</v>
      </c>
      <c r="I253" s="113">
        <v>13000000</v>
      </c>
      <c r="J253" s="97" t="s">
        <v>63</v>
      </c>
      <c r="K253" s="109" t="s">
        <v>64</v>
      </c>
      <c r="L253" s="98">
        <f t="shared" si="20"/>
        <v>0</v>
      </c>
      <c r="M253" s="110" t="s">
        <v>672</v>
      </c>
      <c r="N253" s="120" t="s">
        <v>92</v>
      </c>
      <c r="O253" s="97" t="s">
        <v>67</v>
      </c>
      <c r="P253" s="111" t="s">
        <v>64</v>
      </c>
      <c r="Q253" s="99" t="s">
        <v>653</v>
      </c>
      <c r="R253" s="14" t="s">
        <v>654</v>
      </c>
      <c r="S253" s="101">
        <v>135000201</v>
      </c>
      <c r="T253" s="14" t="s">
        <v>655</v>
      </c>
      <c r="U253" s="112" t="s">
        <v>521</v>
      </c>
      <c r="V253" s="14" t="s">
        <v>656</v>
      </c>
      <c r="W253" s="14" t="s">
        <v>657</v>
      </c>
      <c r="X253" s="102" t="s">
        <v>72</v>
      </c>
      <c r="Y253" s="14" t="s">
        <v>266</v>
      </c>
      <c r="Z253" s="103">
        <v>44977</v>
      </c>
      <c r="AA253" s="104">
        <v>45005</v>
      </c>
      <c r="AB253" s="104">
        <v>45019</v>
      </c>
      <c r="AC253" s="105">
        <f t="shared" si="21"/>
        <v>28</v>
      </c>
      <c r="AD253" s="105">
        <f t="shared" si="21"/>
        <v>14</v>
      </c>
      <c r="AE253" s="105">
        <f t="shared" si="18"/>
        <v>42</v>
      </c>
      <c r="AF253" s="121" t="s">
        <v>64</v>
      </c>
      <c r="AG253" s="121" t="s">
        <v>64</v>
      </c>
      <c r="AH253" s="106" t="s">
        <v>658</v>
      </c>
    </row>
    <row r="254" spans="1:34" s="12" customFormat="1" ht="15" customHeight="1" x14ac:dyDescent="0.25">
      <c r="A254" s="94">
        <f t="shared" si="19"/>
        <v>231</v>
      </c>
      <c r="B254" s="95">
        <v>39121700</v>
      </c>
      <c r="C254" s="107" t="s">
        <v>544</v>
      </c>
      <c r="D254" s="95" t="s">
        <v>84</v>
      </c>
      <c r="E254" s="115">
        <v>259</v>
      </c>
      <c r="F254" s="96" t="s">
        <v>85</v>
      </c>
      <c r="G254" s="97" t="s">
        <v>62</v>
      </c>
      <c r="H254" s="108">
        <v>56302114</v>
      </c>
      <c r="I254" s="108">
        <v>56302114</v>
      </c>
      <c r="J254" s="97" t="s">
        <v>63</v>
      </c>
      <c r="K254" s="109" t="s">
        <v>64</v>
      </c>
      <c r="L254" s="98">
        <f t="shared" si="20"/>
        <v>0</v>
      </c>
      <c r="M254" s="110" t="s">
        <v>673</v>
      </c>
      <c r="N254" s="120" t="s">
        <v>136</v>
      </c>
      <c r="O254" s="97" t="s">
        <v>67</v>
      </c>
      <c r="P254" s="111" t="s">
        <v>64</v>
      </c>
      <c r="Q254" s="99" t="s">
        <v>653</v>
      </c>
      <c r="R254" s="14" t="s">
        <v>654</v>
      </c>
      <c r="S254" s="101">
        <v>135000201</v>
      </c>
      <c r="T254" s="14" t="s">
        <v>655</v>
      </c>
      <c r="U254" s="112" t="s">
        <v>521</v>
      </c>
      <c r="V254" s="14" t="s">
        <v>656</v>
      </c>
      <c r="W254" s="14" t="s">
        <v>657</v>
      </c>
      <c r="X254" s="102" t="s">
        <v>72</v>
      </c>
      <c r="Y254" s="14" t="s">
        <v>266</v>
      </c>
      <c r="Z254" s="103">
        <v>44977</v>
      </c>
      <c r="AA254" s="104">
        <v>45005</v>
      </c>
      <c r="AB254" s="104">
        <v>45019</v>
      </c>
      <c r="AC254" s="105">
        <f t="shared" si="21"/>
        <v>28</v>
      </c>
      <c r="AD254" s="105">
        <f t="shared" si="21"/>
        <v>14</v>
      </c>
      <c r="AE254" s="105">
        <f t="shared" si="18"/>
        <v>42</v>
      </c>
      <c r="AF254" s="121" t="s">
        <v>64</v>
      </c>
      <c r="AG254" s="121" t="s">
        <v>64</v>
      </c>
      <c r="AH254" s="106" t="s">
        <v>658</v>
      </c>
    </row>
    <row r="255" spans="1:34" s="12" customFormat="1" ht="15" customHeight="1" x14ac:dyDescent="0.25">
      <c r="A255" s="94">
        <f t="shared" si="19"/>
        <v>232</v>
      </c>
      <c r="B255" s="95">
        <v>72154066</v>
      </c>
      <c r="C255" s="107" t="s">
        <v>674</v>
      </c>
      <c r="D255" s="95" t="s">
        <v>89</v>
      </c>
      <c r="E255" s="115">
        <v>222</v>
      </c>
      <c r="F255" s="96" t="s">
        <v>85</v>
      </c>
      <c r="G255" s="97" t="s">
        <v>62</v>
      </c>
      <c r="H255" s="117">
        <v>6500000</v>
      </c>
      <c r="I255" s="117">
        <v>6500000</v>
      </c>
      <c r="J255" s="97" t="s">
        <v>63</v>
      </c>
      <c r="K255" s="109" t="s">
        <v>64</v>
      </c>
      <c r="L255" s="98">
        <f t="shared" si="20"/>
        <v>0</v>
      </c>
      <c r="M255" s="110" t="s">
        <v>675</v>
      </c>
      <c r="N255" s="120" t="s">
        <v>92</v>
      </c>
      <c r="O255" s="97" t="s">
        <v>67</v>
      </c>
      <c r="P255" s="111" t="s">
        <v>64</v>
      </c>
      <c r="Q255" s="99" t="s">
        <v>653</v>
      </c>
      <c r="R255" s="14" t="s">
        <v>654</v>
      </c>
      <c r="S255" s="101">
        <v>135000201</v>
      </c>
      <c r="T255" s="14" t="s">
        <v>655</v>
      </c>
      <c r="U255" s="112" t="s">
        <v>521</v>
      </c>
      <c r="V255" s="14" t="s">
        <v>656</v>
      </c>
      <c r="W255" s="14" t="s">
        <v>657</v>
      </c>
      <c r="X255" s="102" t="s">
        <v>72</v>
      </c>
      <c r="Y255" s="14" t="s">
        <v>73</v>
      </c>
      <c r="Z255" s="103">
        <v>45019</v>
      </c>
      <c r="AA255" s="104">
        <v>45047</v>
      </c>
      <c r="AB255" s="104">
        <v>45061</v>
      </c>
      <c r="AC255" s="105">
        <f t="shared" si="21"/>
        <v>28</v>
      </c>
      <c r="AD255" s="105">
        <f t="shared" si="21"/>
        <v>14</v>
      </c>
      <c r="AE255" s="105">
        <f t="shared" si="18"/>
        <v>42</v>
      </c>
      <c r="AF255" s="121" t="s">
        <v>64</v>
      </c>
      <c r="AG255" s="121" t="s">
        <v>64</v>
      </c>
      <c r="AH255" s="106" t="s">
        <v>658</v>
      </c>
    </row>
    <row r="256" spans="1:34" s="12" customFormat="1" ht="15" customHeight="1" x14ac:dyDescent="0.25">
      <c r="A256" s="94">
        <f t="shared" si="19"/>
        <v>233</v>
      </c>
      <c r="B256" s="95">
        <v>12352100</v>
      </c>
      <c r="C256" s="107" t="s">
        <v>138</v>
      </c>
      <c r="D256" s="95" t="s">
        <v>89</v>
      </c>
      <c r="E256" s="115">
        <v>90</v>
      </c>
      <c r="F256" s="96" t="s">
        <v>85</v>
      </c>
      <c r="G256" s="97" t="s">
        <v>62</v>
      </c>
      <c r="H256" s="108">
        <v>7000000</v>
      </c>
      <c r="I256" s="113">
        <v>7000000</v>
      </c>
      <c r="J256" s="97" t="s">
        <v>63</v>
      </c>
      <c r="K256" s="109" t="s">
        <v>64</v>
      </c>
      <c r="L256" s="98">
        <f t="shared" si="20"/>
        <v>0</v>
      </c>
      <c r="M256" s="110" t="s">
        <v>676</v>
      </c>
      <c r="N256" s="120" t="s">
        <v>136</v>
      </c>
      <c r="O256" s="97" t="s">
        <v>67</v>
      </c>
      <c r="P256" s="111" t="s">
        <v>64</v>
      </c>
      <c r="Q256" s="99" t="s">
        <v>653</v>
      </c>
      <c r="R256" s="14" t="s">
        <v>654</v>
      </c>
      <c r="S256" s="101">
        <v>135000201</v>
      </c>
      <c r="T256" s="14" t="s">
        <v>655</v>
      </c>
      <c r="U256" s="112" t="s">
        <v>521</v>
      </c>
      <c r="V256" s="14" t="s">
        <v>656</v>
      </c>
      <c r="W256" s="14" t="s">
        <v>657</v>
      </c>
      <c r="X256" s="102" t="s">
        <v>72</v>
      </c>
      <c r="Y256" s="14" t="s">
        <v>270</v>
      </c>
      <c r="Z256" s="103">
        <v>45019</v>
      </c>
      <c r="AA256" s="104">
        <v>45047</v>
      </c>
      <c r="AB256" s="104">
        <v>45061</v>
      </c>
      <c r="AC256" s="105">
        <f t="shared" si="21"/>
        <v>28</v>
      </c>
      <c r="AD256" s="105">
        <f t="shared" si="21"/>
        <v>14</v>
      </c>
      <c r="AE256" s="105">
        <f t="shared" ref="AE256:AE319" si="22">+AC256+AD256</f>
        <v>42</v>
      </c>
      <c r="AF256" s="121" t="s">
        <v>64</v>
      </c>
      <c r="AG256" s="121" t="s">
        <v>64</v>
      </c>
      <c r="AH256" s="106" t="s">
        <v>658</v>
      </c>
    </row>
    <row r="257" spans="1:34" s="12" customFormat="1" ht="15" customHeight="1" x14ac:dyDescent="0.25">
      <c r="A257" s="94">
        <f t="shared" si="19"/>
        <v>234</v>
      </c>
      <c r="B257" s="95">
        <v>39121700</v>
      </c>
      <c r="C257" s="107" t="s">
        <v>544</v>
      </c>
      <c r="D257" s="95" t="s">
        <v>89</v>
      </c>
      <c r="E257" s="115">
        <v>219</v>
      </c>
      <c r="F257" s="96" t="s">
        <v>85</v>
      </c>
      <c r="G257" s="97" t="s">
        <v>62</v>
      </c>
      <c r="H257" s="108">
        <v>15000000</v>
      </c>
      <c r="I257" s="113">
        <v>15000000</v>
      </c>
      <c r="J257" s="97" t="s">
        <v>63</v>
      </c>
      <c r="K257" s="109" t="s">
        <v>64</v>
      </c>
      <c r="L257" s="98">
        <f t="shared" si="20"/>
        <v>0</v>
      </c>
      <c r="M257" s="110" t="s">
        <v>677</v>
      </c>
      <c r="N257" s="120" t="s">
        <v>136</v>
      </c>
      <c r="O257" s="97" t="s">
        <v>67</v>
      </c>
      <c r="P257" s="111" t="s">
        <v>64</v>
      </c>
      <c r="Q257" s="99" t="s">
        <v>653</v>
      </c>
      <c r="R257" s="14" t="s">
        <v>654</v>
      </c>
      <c r="S257" s="101">
        <v>135000201</v>
      </c>
      <c r="T257" s="14" t="s">
        <v>655</v>
      </c>
      <c r="U257" s="112" t="s">
        <v>521</v>
      </c>
      <c r="V257" s="14" t="s">
        <v>656</v>
      </c>
      <c r="W257" s="14" t="s">
        <v>657</v>
      </c>
      <c r="X257" s="102" t="s">
        <v>72</v>
      </c>
      <c r="Y257" s="14" t="s">
        <v>266</v>
      </c>
      <c r="Z257" s="103">
        <v>45026</v>
      </c>
      <c r="AA257" s="104">
        <v>45054</v>
      </c>
      <c r="AB257" s="104">
        <v>45068</v>
      </c>
      <c r="AC257" s="105">
        <f t="shared" si="21"/>
        <v>28</v>
      </c>
      <c r="AD257" s="105">
        <f t="shared" si="21"/>
        <v>14</v>
      </c>
      <c r="AE257" s="105">
        <f t="shared" si="22"/>
        <v>42</v>
      </c>
      <c r="AF257" s="121" t="s">
        <v>64</v>
      </c>
      <c r="AG257" s="121" t="s">
        <v>64</v>
      </c>
      <c r="AH257" s="106" t="s">
        <v>658</v>
      </c>
    </row>
    <row r="258" spans="1:34" s="12" customFormat="1" ht="15" customHeight="1" x14ac:dyDescent="0.25">
      <c r="A258" s="94">
        <f t="shared" si="19"/>
        <v>235</v>
      </c>
      <c r="B258" s="95">
        <v>76121900</v>
      </c>
      <c r="C258" s="107" t="s">
        <v>146</v>
      </c>
      <c r="D258" s="95" t="s">
        <v>148</v>
      </c>
      <c r="E258" s="115">
        <v>188</v>
      </c>
      <c r="F258" s="96" t="s">
        <v>85</v>
      </c>
      <c r="G258" s="97" t="s">
        <v>62</v>
      </c>
      <c r="H258" s="108">
        <v>1000000</v>
      </c>
      <c r="I258" s="113">
        <v>1000000</v>
      </c>
      <c r="J258" s="97" t="s">
        <v>63</v>
      </c>
      <c r="K258" s="109" t="s">
        <v>64</v>
      </c>
      <c r="L258" s="98">
        <f t="shared" si="20"/>
        <v>0</v>
      </c>
      <c r="M258" s="110" t="s">
        <v>678</v>
      </c>
      <c r="N258" s="120" t="s">
        <v>92</v>
      </c>
      <c r="O258" s="97" t="s">
        <v>67</v>
      </c>
      <c r="P258" s="111" t="s">
        <v>64</v>
      </c>
      <c r="Q258" s="99" t="s">
        <v>653</v>
      </c>
      <c r="R258" s="14" t="s">
        <v>654</v>
      </c>
      <c r="S258" s="101">
        <v>135000201</v>
      </c>
      <c r="T258" s="14" t="s">
        <v>655</v>
      </c>
      <c r="U258" s="112" t="s">
        <v>521</v>
      </c>
      <c r="V258" s="14" t="s">
        <v>656</v>
      </c>
      <c r="W258" s="14" t="s">
        <v>657</v>
      </c>
      <c r="X258" s="102" t="s">
        <v>72</v>
      </c>
      <c r="Y258" s="14" t="s">
        <v>273</v>
      </c>
      <c r="Z258" s="103">
        <v>45054</v>
      </c>
      <c r="AA258" s="104">
        <v>45082</v>
      </c>
      <c r="AB258" s="104">
        <v>45096</v>
      </c>
      <c r="AC258" s="105">
        <f t="shared" si="21"/>
        <v>28</v>
      </c>
      <c r="AD258" s="105">
        <f t="shared" si="21"/>
        <v>14</v>
      </c>
      <c r="AE258" s="105">
        <f t="shared" si="22"/>
        <v>42</v>
      </c>
      <c r="AF258" s="121" t="s">
        <v>64</v>
      </c>
      <c r="AG258" s="121" t="s">
        <v>64</v>
      </c>
      <c r="AH258" s="106" t="s">
        <v>658</v>
      </c>
    </row>
    <row r="259" spans="1:34" s="12" customFormat="1" ht="15" customHeight="1" x14ac:dyDescent="0.25">
      <c r="A259" s="94">
        <f t="shared" si="19"/>
        <v>236</v>
      </c>
      <c r="B259" s="95">
        <v>76111501</v>
      </c>
      <c r="C259" s="107" t="s">
        <v>301</v>
      </c>
      <c r="D259" s="95" t="s">
        <v>148</v>
      </c>
      <c r="E259" s="115">
        <v>190</v>
      </c>
      <c r="F259" s="96" t="s">
        <v>282</v>
      </c>
      <c r="G259" s="97" t="s">
        <v>62</v>
      </c>
      <c r="H259" s="108">
        <v>577622158</v>
      </c>
      <c r="I259" s="113">
        <v>577622158</v>
      </c>
      <c r="J259" s="97" t="s">
        <v>63</v>
      </c>
      <c r="K259" s="109" t="s">
        <v>64</v>
      </c>
      <c r="L259" s="98">
        <f t="shared" si="20"/>
        <v>0</v>
      </c>
      <c r="M259" s="110" t="s">
        <v>679</v>
      </c>
      <c r="N259" s="120" t="s">
        <v>92</v>
      </c>
      <c r="O259" s="97" t="s">
        <v>67</v>
      </c>
      <c r="P259" s="111" t="s">
        <v>64</v>
      </c>
      <c r="Q259" s="99" t="s">
        <v>653</v>
      </c>
      <c r="R259" s="14" t="s">
        <v>654</v>
      </c>
      <c r="S259" s="101">
        <v>135000201</v>
      </c>
      <c r="T259" s="14" t="s">
        <v>655</v>
      </c>
      <c r="U259" s="112" t="s">
        <v>521</v>
      </c>
      <c r="V259" s="14" t="s">
        <v>656</v>
      </c>
      <c r="W259" s="14" t="s">
        <v>657</v>
      </c>
      <c r="X259" s="102" t="s">
        <v>72</v>
      </c>
      <c r="Y259" s="14" t="s">
        <v>266</v>
      </c>
      <c r="Z259" s="103">
        <v>45069</v>
      </c>
      <c r="AA259" s="104">
        <v>45090</v>
      </c>
      <c r="AB259" s="104">
        <v>45097</v>
      </c>
      <c r="AC259" s="105">
        <f t="shared" si="21"/>
        <v>21</v>
      </c>
      <c r="AD259" s="105">
        <f t="shared" si="21"/>
        <v>7</v>
      </c>
      <c r="AE259" s="105">
        <f t="shared" si="22"/>
        <v>28</v>
      </c>
      <c r="AF259" s="121" t="s">
        <v>64</v>
      </c>
      <c r="AG259" s="121" t="s">
        <v>64</v>
      </c>
      <c r="AH259" s="106" t="s">
        <v>658</v>
      </c>
    </row>
    <row r="260" spans="1:34" s="12" customFormat="1" ht="15" customHeight="1" x14ac:dyDescent="0.25">
      <c r="A260" s="94">
        <f t="shared" si="19"/>
        <v>237</v>
      </c>
      <c r="B260" s="95">
        <v>72154032</v>
      </c>
      <c r="C260" s="107" t="s">
        <v>650</v>
      </c>
      <c r="D260" s="95" t="s">
        <v>148</v>
      </c>
      <c r="E260" s="115">
        <v>162</v>
      </c>
      <c r="F260" s="96" t="s">
        <v>85</v>
      </c>
      <c r="G260" s="97" t="s">
        <v>62</v>
      </c>
      <c r="H260" s="108">
        <v>20000000</v>
      </c>
      <c r="I260" s="113">
        <v>20000000</v>
      </c>
      <c r="J260" s="97" t="s">
        <v>63</v>
      </c>
      <c r="K260" s="109" t="s">
        <v>64</v>
      </c>
      <c r="L260" s="98">
        <f t="shared" si="20"/>
        <v>0</v>
      </c>
      <c r="M260" s="110" t="s">
        <v>680</v>
      </c>
      <c r="N260" s="120" t="s">
        <v>92</v>
      </c>
      <c r="O260" s="97" t="s">
        <v>67</v>
      </c>
      <c r="P260" s="111" t="s">
        <v>64</v>
      </c>
      <c r="Q260" s="99" t="s">
        <v>653</v>
      </c>
      <c r="R260" s="14" t="s">
        <v>654</v>
      </c>
      <c r="S260" s="101">
        <v>135000201</v>
      </c>
      <c r="T260" s="14" t="s">
        <v>655</v>
      </c>
      <c r="U260" s="112" t="s">
        <v>521</v>
      </c>
      <c r="V260" s="14" t="s">
        <v>656</v>
      </c>
      <c r="W260" s="14" t="s">
        <v>657</v>
      </c>
      <c r="X260" s="102" t="s">
        <v>72</v>
      </c>
      <c r="Y260" s="14" t="s">
        <v>266</v>
      </c>
      <c r="Z260" s="103">
        <v>45072</v>
      </c>
      <c r="AA260" s="104">
        <v>45101</v>
      </c>
      <c r="AB260" s="104">
        <v>45114</v>
      </c>
      <c r="AC260" s="105">
        <f t="shared" si="21"/>
        <v>29</v>
      </c>
      <c r="AD260" s="105">
        <f t="shared" si="21"/>
        <v>13</v>
      </c>
      <c r="AE260" s="105">
        <f t="shared" si="22"/>
        <v>42</v>
      </c>
      <c r="AF260" s="121" t="s">
        <v>64</v>
      </c>
      <c r="AG260" s="121" t="s">
        <v>64</v>
      </c>
      <c r="AH260" s="106" t="s">
        <v>658</v>
      </c>
    </row>
    <row r="261" spans="1:34" s="12" customFormat="1" ht="15" customHeight="1" x14ac:dyDescent="0.25">
      <c r="A261" s="94">
        <f t="shared" si="19"/>
        <v>238</v>
      </c>
      <c r="B261" s="95">
        <v>72102103</v>
      </c>
      <c r="C261" s="107" t="s">
        <v>681</v>
      </c>
      <c r="D261" s="95" t="s">
        <v>116</v>
      </c>
      <c r="E261" s="115">
        <v>125</v>
      </c>
      <c r="F261" s="96" t="s">
        <v>85</v>
      </c>
      <c r="G261" s="97" t="s">
        <v>62</v>
      </c>
      <c r="H261" s="108">
        <v>4000000</v>
      </c>
      <c r="I261" s="113">
        <v>4000000</v>
      </c>
      <c r="J261" s="97" t="s">
        <v>63</v>
      </c>
      <c r="K261" s="109" t="s">
        <v>64</v>
      </c>
      <c r="L261" s="98">
        <f t="shared" si="20"/>
        <v>0</v>
      </c>
      <c r="M261" s="110" t="s">
        <v>682</v>
      </c>
      <c r="N261" s="120" t="s">
        <v>92</v>
      </c>
      <c r="O261" s="97" t="s">
        <v>67</v>
      </c>
      <c r="P261" s="111" t="s">
        <v>64</v>
      </c>
      <c r="Q261" s="99" t="s">
        <v>653</v>
      </c>
      <c r="R261" s="14" t="s">
        <v>654</v>
      </c>
      <c r="S261" s="101">
        <v>135000201</v>
      </c>
      <c r="T261" s="14" t="s">
        <v>655</v>
      </c>
      <c r="U261" s="112" t="s">
        <v>521</v>
      </c>
      <c r="V261" s="14" t="s">
        <v>656</v>
      </c>
      <c r="W261" s="14" t="s">
        <v>657</v>
      </c>
      <c r="X261" s="102" t="s">
        <v>72</v>
      </c>
      <c r="Y261" s="14" t="s">
        <v>73</v>
      </c>
      <c r="Z261" s="103">
        <v>45111</v>
      </c>
      <c r="AA261" s="104">
        <v>45139</v>
      </c>
      <c r="AB261" s="104">
        <v>45153</v>
      </c>
      <c r="AC261" s="105">
        <f t="shared" si="21"/>
        <v>28</v>
      </c>
      <c r="AD261" s="105">
        <f t="shared" si="21"/>
        <v>14</v>
      </c>
      <c r="AE261" s="105">
        <f t="shared" si="22"/>
        <v>42</v>
      </c>
      <c r="AF261" s="121" t="s">
        <v>64</v>
      </c>
      <c r="AG261" s="121" t="s">
        <v>64</v>
      </c>
      <c r="AH261" s="106" t="s">
        <v>658</v>
      </c>
    </row>
    <row r="262" spans="1:34" s="12" customFormat="1" ht="15" customHeight="1" x14ac:dyDescent="0.25">
      <c r="A262" s="94">
        <f t="shared" si="19"/>
        <v>239</v>
      </c>
      <c r="B262" s="95">
        <v>81101706</v>
      </c>
      <c r="C262" s="107" t="s">
        <v>143</v>
      </c>
      <c r="D262" s="95" t="s">
        <v>116</v>
      </c>
      <c r="E262" s="115">
        <v>98</v>
      </c>
      <c r="F262" s="96" t="s">
        <v>85</v>
      </c>
      <c r="G262" s="97" t="s">
        <v>62</v>
      </c>
      <c r="H262" s="108">
        <v>4000000</v>
      </c>
      <c r="I262" s="113">
        <v>4000000</v>
      </c>
      <c r="J262" s="97" t="s">
        <v>63</v>
      </c>
      <c r="K262" s="109" t="s">
        <v>64</v>
      </c>
      <c r="L262" s="98">
        <f t="shared" si="20"/>
        <v>0</v>
      </c>
      <c r="M262" s="110" t="s">
        <v>683</v>
      </c>
      <c r="N262" s="120" t="s">
        <v>92</v>
      </c>
      <c r="O262" s="97" t="s">
        <v>67</v>
      </c>
      <c r="P262" s="111" t="s">
        <v>64</v>
      </c>
      <c r="Q262" s="99" t="s">
        <v>653</v>
      </c>
      <c r="R262" s="14" t="s">
        <v>654</v>
      </c>
      <c r="S262" s="101">
        <v>135000201</v>
      </c>
      <c r="T262" s="14" t="s">
        <v>655</v>
      </c>
      <c r="U262" s="112" t="s">
        <v>521</v>
      </c>
      <c r="V262" s="14" t="s">
        <v>656</v>
      </c>
      <c r="W262" s="14" t="s">
        <v>657</v>
      </c>
      <c r="X262" s="102" t="s">
        <v>72</v>
      </c>
      <c r="Y262" s="14" t="s">
        <v>273</v>
      </c>
      <c r="Z262" s="103">
        <v>45139</v>
      </c>
      <c r="AA262" s="104">
        <v>45140</v>
      </c>
      <c r="AB262" s="104">
        <v>45181</v>
      </c>
      <c r="AC262" s="105">
        <f t="shared" si="21"/>
        <v>1</v>
      </c>
      <c r="AD262" s="105">
        <f t="shared" si="21"/>
        <v>41</v>
      </c>
      <c r="AE262" s="105">
        <f t="shared" si="22"/>
        <v>42</v>
      </c>
      <c r="AF262" s="121" t="s">
        <v>64</v>
      </c>
      <c r="AG262" s="121" t="s">
        <v>64</v>
      </c>
      <c r="AH262" s="106" t="s">
        <v>658</v>
      </c>
    </row>
    <row r="263" spans="1:34" s="12" customFormat="1" ht="15" customHeight="1" x14ac:dyDescent="0.25">
      <c r="A263" s="94">
        <f t="shared" si="19"/>
        <v>240</v>
      </c>
      <c r="B263" s="95" t="s">
        <v>684</v>
      </c>
      <c r="C263" s="107" t="s">
        <v>685</v>
      </c>
      <c r="D263" s="95" t="s">
        <v>116</v>
      </c>
      <c r="E263" s="115">
        <v>98</v>
      </c>
      <c r="F263" s="96" t="s">
        <v>85</v>
      </c>
      <c r="G263" s="97" t="s">
        <v>62</v>
      </c>
      <c r="H263" s="108">
        <v>8000000</v>
      </c>
      <c r="I263" s="113">
        <v>8000000</v>
      </c>
      <c r="J263" s="97" t="s">
        <v>63</v>
      </c>
      <c r="K263" s="109" t="s">
        <v>64</v>
      </c>
      <c r="L263" s="98">
        <f t="shared" si="20"/>
        <v>0</v>
      </c>
      <c r="M263" s="110" t="s">
        <v>686</v>
      </c>
      <c r="N263" s="120" t="s">
        <v>92</v>
      </c>
      <c r="O263" s="97" t="s">
        <v>67</v>
      </c>
      <c r="P263" s="111" t="s">
        <v>64</v>
      </c>
      <c r="Q263" s="99" t="s">
        <v>653</v>
      </c>
      <c r="R263" s="14" t="s">
        <v>654</v>
      </c>
      <c r="S263" s="101">
        <v>135000201</v>
      </c>
      <c r="T263" s="14" t="s">
        <v>655</v>
      </c>
      <c r="U263" s="112" t="s">
        <v>521</v>
      </c>
      <c r="V263" s="14" t="s">
        <v>656</v>
      </c>
      <c r="W263" s="14" t="s">
        <v>657</v>
      </c>
      <c r="X263" s="102" t="s">
        <v>72</v>
      </c>
      <c r="Y263" s="14" t="s">
        <v>273</v>
      </c>
      <c r="Z263" s="103">
        <v>45139</v>
      </c>
      <c r="AA263" s="104">
        <v>45167</v>
      </c>
      <c r="AB263" s="104">
        <v>45181</v>
      </c>
      <c r="AC263" s="105">
        <f t="shared" si="21"/>
        <v>28</v>
      </c>
      <c r="AD263" s="105">
        <f t="shared" si="21"/>
        <v>14</v>
      </c>
      <c r="AE263" s="105">
        <f t="shared" si="22"/>
        <v>42</v>
      </c>
      <c r="AF263" s="121" t="s">
        <v>64</v>
      </c>
      <c r="AG263" s="121" t="s">
        <v>64</v>
      </c>
      <c r="AH263" s="106" t="s">
        <v>658</v>
      </c>
    </row>
    <row r="264" spans="1:34" s="12" customFormat="1" ht="15" customHeight="1" x14ac:dyDescent="0.25">
      <c r="A264" s="94">
        <f t="shared" si="19"/>
        <v>241</v>
      </c>
      <c r="B264" s="95">
        <v>46191501</v>
      </c>
      <c r="C264" s="107" t="s">
        <v>687</v>
      </c>
      <c r="D264" s="120" t="s">
        <v>402</v>
      </c>
      <c r="E264" s="115">
        <v>62</v>
      </c>
      <c r="F264" s="96" t="s">
        <v>85</v>
      </c>
      <c r="G264" s="97" t="s">
        <v>62</v>
      </c>
      <c r="H264" s="108">
        <v>30000000</v>
      </c>
      <c r="I264" s="113">
        <v>30000000</v>
      </c>
      <c r="J264" s="97" t="s">
        <v>63</v>
      </c>
      <c r="K264" s="109" t="s">
        <v>64</v>
      </c>
      <c r="L264" s="98">
        <f t="shared" si="20"/>
        <v>0</v>
      </c>
      <c r="M264" s="110" t="s">
        <v>688</v>
      </c>
      <c r="N264" s="120" t="s">
        <v>87</v>
      </c>
      <c r="O264" s="97" t="s">
        <v>67</v>
      </c>
      <c r="P264" s="111" t="s">
        <v>64</v>
      </c>
      <c r="Q264" s="99" t="s">
        <v>653</v>
      </c>
      <c r="R264" s="14" t="s">
        <v>654</v>
      </c>
      <c r="S264" s="101">
        <v>135000201</v>
      </c>
      <c r="T264" s="14" t="s">
        <v>655</v>
      </c>
      <c r="U264" s="112" t="s">
        <v>521</v>
      </c>
      <c r="V264" s="14" t="s">
        <v>656</v>
      </c>
      <c r="W264" s="14" t="s">
        <v>657</v>
      </c>
      <c r="X264" s="102" t="s">
        <v>72</v>
      </c>
      <c r="Y264" s="14" t="s">
        <v>270</v>
      </c>
      <c r="Z264" s="103">
        <v>45173</v>
      </c>
      <c r="AA264" s="104">
        <v>45201</v>
      </c>
      <c r="AB264" s="104">
        <v>45215</v>
      </c>
      <c r="AC264" s="105">
        <f t="shared" si="21"/>
        <v>28</v>
      </c>
      <c r="AD264" s="105">
        <f t="shared" si="21"/>
        <v>14</v>
      </c>
      <c r="AE264" s="105">
        <f t="shared" si="22"/>
        <v>42</v>
      </c>
      <c r="AF264" s="121" t="s">
        <v>64</v>
      </c>
      <c r="AG264" s="121" t="s">
        <v>64</v>
      </c>
      <c r="AH264" s="106" t="s">
        <v>658</v>
      </c>
    </row>
    <row r="265" spans="1:34" s="12" customFormat="1" ht="15" customHeight="1" x14ac:dyDescent="0.25">
      <c r="A265" s="94">
        <f t="shared" si="19"/>
        <v>242</v>
      </c>
      <c r="B265" s="95">
        <v>95141902</v>
      </c>
      <c r="C265" s="107" t="s">
        <v>689</v>
      </c>
      <c r="D265" s="95" t="s">
        <v>84</v>
      </c>
      <c r="E265" s="115">
        <v>273</v>
      </c>
      <c r="F265" s="96" t="s">
        <v>85</v>
      </c>
      <c r="G265" s="97" t="s">
        <v>62</v>
      </c>
      <c r="H265" s="108">
        <v>50000000</v>
      </c>
      <c r="I265" s="113">
        <v>50000000</v>
      </c>
      <c r="J265" s="97" t="s">
        <v>63</v>
      </c>
      <c r="K265" s="109" t="s">
        <v>64</v>
      </c>
      <c r="L265" s="98">
        <f t="shared" si="20"/>
        <v>0</v>
      </c>
      <c r="M265" s="110" t="s">
        <v>690</v>
      </c>
      <c r="N265" s="120" t="s">
        <v>87</v>
      </c>
      <c r="O265" s="97" t="s">
        <v>67</v>
      </c>
      <c r="P265" s="111" t="s">
        <v>64</v>
      </c>
      <c r="Q265" s="99" t="s">
        <v>653</v>
      </c>
      <c r="R265" s="14" t="s">
        <v>654</v>
      </c>
      <c r="S265" s="101">
        <v>135000201</v>
      </c>
      <c r="T265" s="14" t="s">
        <v>655</v>
      </c>
      <c r="U265" s="112" t="s">
        <v>521</v>
      </c>
      <c r="V265" s="14" t="s">
        <v>656</v>
      </c>
      <c r="W265" s="14" t="s">
        <v>657</v>
      </c>
      <c r="X265" s="102" t="s">
        <v>72</v>
      </c>
      <c r="Y265" s="14" t="s">
        <v>76</v>
      </c>
      <c r="Z265" s="103">
        <v>44970</v>
      </c>
      <c r="AA265" s="104">
        <v>44998</v>
      </c>
      <c r="AB265" s="104">
        <v>45012</v>
      </c>
      <c r="AC265" s="105">
        <f t="shared" si="21"/>
        <v>28</v>
      </c>
      <c r="AD265" s="105">
        <f t="shared" si="21"/>
        <v>14</v>
      </c>
      <c r="AE265" s="105">
        <f t="shared" si="22"/>
        <v>42</v>
      </c>
      <c r="AF265" s="121" t="s">
        <v>64</v>
      </c>
      <c r="AG265" s="121" t="s">
        <v>64</v>
      </c>
      <c r="AH265" s="106" t="s">
        <v>658</v>
      </c>
    </row>
    <row r="266" spans="1:34" s="12" customFormat="1" ht="15" customHeight="1" x14ac:dyDescent="0.25">
      <c r="A266" s="94">
        <f t="shared" si="19"/>
        <v>243</v>
      </c>
      <c r="B266" s="95">
        <v>46171514</v>
      </c>
      <c r="C266" s="107" t="s">
        <v>691</v>
      </c>
      <c r="D266" s="95" t="s">
        <v>1174</v>
      </c>
      <c r="E266" s="115">
        <v>287</v>
      </c>
      <c r="F266" s="96" t="s">
        <v>85</v>
      </c>
      <c r="G266" s="97" t="s">
        <v>62</v>
      </c>
      <c r="H266" s="108">
        <v>11000000</v>
      </c>
      <c r="I266" s="113">
        <v>11000000</v>
      </c>
      <c r="J266" s="97" t="s">
        <v>63</v>
      </c>
      <c r="K266" s="109" t="s">
        <v>64</v>
      </c>
      <c r="L266" s="98">
        <f t="shared" si="20"/>
        <v>0</v>
      </c>
      <c r="M266" s="110" t="s">
        <v>692</v>
      </c>
      <c r="N266" s="120" t="s">
        <v>87</v>
      </c>
      <c r="O266" s="97" t="s">
        <v>67</v>
      </c>
      <c r="P266" s="111" t="s">
        <v>64</v>
      </c>
      <c r="Q266" s="99" t="s">
        <v>653</v>
      </c>
      <c r="R266" s="14" t="s">
        <v>654</v>
      </c>
      <c r="S266" s="101">
        <v>135000201</v>
      </c>
      <c r="T266" s="14" t="s">
        <v>655</v>
      </c>
      <c r="U266" s="112" t="s">
        <v>521</v>
      </c>
      <c r="V266" s="14" t="s">
        <v>656</v>
      </c>
      <c r="W266" s="14" t="s">
        <v>657</v>
      </c>
      <c r="X266" s="102" t="s">
        <v>72</v>
      </c>
      <c r="Y266" s="14" t="s">
        <v>266</v>
      </c>
      <c r="Z266" s="103">
        <v>44956</v>
      </c>
      <c r="AA266" s="104">
        <v>44984</v>
      </c>
      <c r="AB266" s="104">
        <v>44998</v>
      </c>
      <c r="AC266" s="105">
        <f t="shared" si="21"/>
        <v>28</v>
      </c>
      <c r="AD266" s="105">
        <f t="shared" si="21"/>
        <v>14</v>
      </c>
      <c r="AE266" s="105">
        <f t="shared" si="22"/>
        <v>42</v>
      </c>
      <c r="AF266" s="121" t="s">
        <v>64</v>
      </c>
      <c r="AG266" s="121" t="s">
        <v>64</v>
      </c>
      <c r="AH266" s="106" t="s">
        <v>658</v>
      </c>
    </row>
    <row r="267" spans="1:34" s="12" customFormat="1" ht="15" customHeight="1" x14ac:dyDescent="0.25">
      <c r="A267" s="94">
        <f t="shared" si="19"/>
        <v>244</v>
      </c>
      <c r="B267" s="95">
        <v>78101802</v>
      </c>
      <c r="C267" s="107" t="s">
        <v>693</v>
      </c>
      <c r="D267" s="95" t="s">
        <v>1174</v>
      </c>
      <c r="E267" s="115">
        <v>339</v>
      </c>
      <c r="F267" s="96" t="s">
        <v>85</v>
      </c>
      <c r="G267" s="97" t="s">
        <v>62</v>
      </c>
      <c r="H267" s="108">
        <v>17000000</v>
      </c>
      <c r="I267" s="113">
        <v>17000000</v>
      </c>
      <c r="J267" s="97" t="s">
        <v>63</v>
      </c>
      <c r="K267" s="109" t="s">
        <v>64</v>
      </c>
      <c r="L267" s="98">
        <f t="shared" si="20"/>
        <v>0</v>
      </c>
      <c r="M267" s="110" t="s">
        <v>694</v>
      </c>
      <c r="N267" s="120" t="s">
        <v>92</v>
      </c>
      <c r="O267" s="97" t="s">
        <v>67</v>
      </c>
      <c r="P267" s="111" t="s">
        <v>64</v>
      </c>
      <c r="Q267" s="99" t="s">
        <v>653</v>
      </c>
      <c r="R267" s="14" t="s">
        <v>654</v>
      </c>
      <c r="S267" s="101">
        <v>135000201</v>
      </c>
      <c r="T267" s="14" t="s">
        <v>655</v>
      </c>
      <c r="U267" s="112" t="s">
        <v>521</v>
      </c>
      <c r="V267" s="14" t="s">
        <v>656</v>
      </c>
      <c r="W267" s="14" t="s">
        <v>657</v>
      </c>
      <c r="X267" s="102" t="s">
        <v>72</v>
      </c>
      <c r="Y267" s="14" t="s">
        <v>273</v>
      </c>
      <c r="Z267" s="103">
        <v>44936</v>
      </c>
      <c r="AA267" s="104">
        <v>44964</v>
      </c>
      <c r="AB267" s="104">
        <v>44978</v>
      </c>
      <c r="AC267" s="105">
        <f t="shared" si="21"/>
        <v>28</v>
      </c>
      <c r="AD267" s="105">
        <f t="shared" si="21"/>
        <v>14</v>
      </c>
      <c r="AE267" s="105">
        <f t="shared" si="22"/>
        <v>42</v>
      </c>
      <c r="AF267" s="121" t="s">
        <v>64</v>
      </c>
      <c r="AG267" s="121" t="s">
        <v>64</v>
      </c>
      <c r="AH267" s="106" t="s">
        <v>658</v>
      </c>
    </row>
    <row r="268" spans="1:34" s="12" customFormat="1" ht="15" customHeight="1" x14ac:dyDescent="0.25">
      <c r="A268" s="94">
        <f t="shared" si="19"/>
        <v>245</v>
      </c>
      <c r="B268" s="95">
        <v>41121806</v>
      </c>
      <c r="C268" s="107" t="s">
        <v>695</v>
      </c>
      <c r="D268" s="95" t="s">
        <v>139</v>
      </c>
      <c r="E268" s="115">
        <v>246</v>
      </c>
      <c r="F268" s="96" t="s">
        <v>85</v>
      </c>
      <c r="G268" s="97" t="s">
        <v>62</v>
      </c>
      <c r="H268" s="108">
        <v>4500000</v>
      </c>
      <c r="I268" s="113">
        <v>4500000</v>
      </c>
      <c r="J268" s="97" t="s">
        <v>63</v>
      </c>
      <c r="K268" s="109" t="s">
        <v>64</v>
      </c>
      <c r="L268" s="98">
        <f t="shared" si="20"/>
        <v>0</v>
      </c>
      <c r="M268" s="110" t="s">
        <v>696</v>
      </c>
      <c r="N268" s="120" t="s">
        <v>87</v>
      </c>
      <c r="O268" s="97" t="s">
        <v>67</v>
      </c>
      <c r="P268" s="111" t="s">
        <v>64</v>
      </c>
      <c r="Q268" s="99" t="s">
        <v>653</v>
      </c>
      <c r="R268" s="14" t="s">
        <v>654</v>
      </c>
      <c r="S268" s="101">
        <v>135000201</v>
      </c>
      <c r="T268" s="14" t="s">
        <v>655</v>
      </c>
      <c r="U268" s="112" t="s">
        <v>521</v>
      </c>
      <c r="V268" s="14" t="s">
        <v>656</v>
      </c>
      <c r="W268" s="14" t="s">
        <v>657</v>
      </c>
      <c r="X268" s="102" t="s">
        <v>72</v>
      </c>
      <c r="Y268" s="14" t="s">
        <v>273</v>
      </c>
      <c r="Z268" s="103">
        <v>44998</v>
      </c>
      <c r="AA268" s="104">
        <v>45026</v>
      </c>
      <c r="AB268" s="104">
        <v>45040</v>
      </c>
      <c r="AC268" s="105">
        <f t="shared" si="21"/>
        <v>28</v>
      </c>
      <c r="AD268" s="105">
        <f t="shared" si="21"/>
        <v>14</v>
      </c>
      <c r="AE268" s="105">
        <f t="shared" si="22"/>
        <v>42</v>
      </c>
      <c r="AF268" s="121" t="s">
        <v>64</v>
      </c>
      <c r="AG268" s="121" t="s">
        <v>64</v>
      </c>
      <c r="AH268" s="106" t="s">
        <v>658</v>
      </c>
    </row>
    <row r="269" spans="1:34" s="12" customFormat="1" ht="15" customHeight="1" x14ac:dyDescent="0.25">
      <c r="A269" s="94">
        <f t="shared" si="19"/>
        <v>246</v>
      </c>
      <c r="B269" s="95">
        <v>80131500</v>
      </c>
      <c r="C269" s="107" t="s">
        <v>222</v>
      </c>
      <c r="D269" s="95" t="s">
        <v>60</v>
      </c>
      <c r="E269" s="97">
        <v>365</v>
      </c>
      <c r="F269" s="96" t="s">
        <v>61</v>
      </c>
      <c r="G269" s="97" t="s">
        <v>62</v>
      </c>
      <c r="H269" s="108">
        <v>55500000</v>
      </c>
      <c r="I269" s="113">
        <v>55500000</v>
      </c>
      <c r="J269" s="97" t="s">
        <v>63</v>
      </c>
      <c r="K269" s="109" t="s">
        <v>64</v>
      </c>
      <c r="L269" s="98">
        <f t="shared" si="20"/>
        <v>0</v>
      </c>
      <c r="M269" s="110" t="s">
        <v>697</v>
      </c>
      <c r="N269" s="95" t="s">
        <v>224</v>
      </c>
      <c r="O269" s="97" t="s">
        <v>67</v>
      </c>
      <c r="P269" s="111" t="s">
        <v>64</v>
      </c>
      <c r="Q269" s="99" t="s">
        <v>698</v>
      </c>
      <c r="R269" s="14" t="s">
        <v>699</v>
      </c>
      <c r="S269" s="101">
        <v>134201202</v>
      </c>
      <c r="T269" s="14" t="s">
        <v>700</v>
      </c>
      <c r="U269" s="112" t="s">
        <v>521</v>
      </c>
      <c r="V269" s="14" t="s">
        <v>701</v>
      </c>
      <c r="W269" s="14" t="s">
        <v>702</v>
      </c>
      <c r="X269" s="102" t="s">
        <v>72</v>
      </c>
      <c r="Y269" s="14" t="s">
        <v>73</v>
      </c>
      <c r="Z269" s="103">
        <v>44926</v>
      </c>
      <c r="AA269" s="104">
        <v>44947</v>
      </c>
      <c r="AB269" s="104">
        <v>44954</v>
      </c>
      <c r="AC269" s="105">
        <f t="shared" si="21"/>
        <v>21</v>
      </c>
      <c r="AD269" s="105">
        <f t="shared" si="21"/>
        <v>7</v>
      </c>
      <c r="AE269" s="105">
        <f t="shared" si="22"/>
        <v>28</v>
      </c>
      <c r="AF269" s="121" t="s">
        <v>64</v>
      </c>
      <c r="AG269" s="121" t="s">
        <v>64</v>
      </c>
      <c r="AH269" s="106" t="s">
        <v>703</v>
      </c>
    </row>
    <row r="270" spans="1:34" s="12" customFormat="1" ht="15" customHeight="1" x14ac:dyDescent="0.25">
      <c r="A270" s="94">
        <f t="shared" si="19"/>
        <v>247</v>
      </c>
      <c r="B270" s="95">
        <v>39121700</v>
      </c>
      <c r="C270" s="107" t="s">
        <v>704</v>
      </c>
      <c r="D270" s="95" t="s">
        <v>1174</v>
      </c>
      <c r="E270" s="97">
        <v>208</v>
      </c>
      <c r="F270" s="96" t="s">
        <v>85</v>
      </c>
      <c r="G270" s="97" t="s">
        <v>62</v>
      </c>
      <c r="H270" s="108">
        <v>11000000</v>
      </c>
      <c r="I270" s="113">
        <v>11000000</v>
      </c>
      <c r="J270" s="97" t="s">
        <v>63</v>
      </c>
      <c r="K270" s="109" t="s">
        <v>64</v>
      </c>
      <c r="L270" s="98">
        <f t="shared" si="20"/>
        <v>0</v>
      </c>
      <c r="M270" s="110" t="s">
        <v>705</v>
      </c>
      <c r="N270" s="95" t="s">
        <v>136</v>
      </c>
      <c r="O270" s="97" t="s">
        <v>67</v>
      </c>
      <c r="P270" s="111" t="s">
        <v>64</v>
      </c>
      <c r="Q270" s="99" t="s">
        <v>698</v>
      </c>
      <c r="R270" s="14" t="s">
        <v>699</v>
      </c>
      <c r="S270" s="101">
        <v>134201202</v>
      </c>
      <c r="T270" s="14" t="s">
        <v>700</v>
      </c>
      <c r="U270" s="112" t="s">
        <v>521</v>
      </c>
      <c r="V270" s="14" t="s">
        <v>701</v>
      </c>
      <c r="W270" s="14" t="s">
        <v>702</v>
      </c>
      <c r="X270" s="102" t="s">
        <v>72</v>
      </c>
      <c r="Y270" s="14" t="s">
        <v>76</v>
      </c>
      <c r="Z270" s="103">
        <v>44929</v>
      </c>
      <c r="AA270" s="104">
        <v>44960</v>
      </c>
      <c r="AB270" s="104">
        <v>44974</v>
      </c>
      <c r="AC270" s="105">
        <f t="shared" si="21"/>
        <v>31</v>
      </c>
      <c r="AD270" s="105">
        <f t="shared" si="21"/>
        <v>14</v>
      </c>
      <c r="AE270" s="105">
        <f t="shared" si="22"/>
        <v>45</v>
      </c>
      <c r="AF270" s="121" t="s">
        <v>64</v>
      </c>
      <c r="AG270" s="121" t="s">
        <v>64</v>
      </c>
      <c r="AH270" s="106" t="s">
        <v>703</v>
      </c>
    </row>
    <row r="271" spans="1:34" s="12" customFormat="1" ht="15" customHeight="1" x14ac:dyDescent="0.25">
      <c r="A271" s="94">
        <f t="shared" si="19"/>
        <v>248</v>
      </c>
      <c r="B271" s="95">
        <v>78181500</v>
      </c>
      <c r="C271" s="107" t="s">
        <v>526</v>
      </c>
      <c r="D271" s="95" t="s">
        <v>1174</v>
      </c>
      <c r="E271" s="97">
        <v>204</v>
      </c>
      <c r="F271" s="96" t="s">
        <v>85</v>
      </c>
      <c r="G271" s="97" t="s">
        <v>62</v>
      </c>
      <c r="H271" s="108">
        <v>10000000</v>
      </c>
      <c r="I271" s="113">
        <v>10000000</v>
      </c>
      <c r="J271" s="97" t="s">
        <v>63</v>
      </c>
      <c r="K271" s="109" t="s">
        <v>64</v>
      </c>
      <c r="L271" s="98">
        <f t="shared" si="20"/>
        <v>0</v>
      </c>
      <c r="M271" s="110" t="s">
        <v>706</v>
      </c>
      <c r="N271" s="95" t="s">
        <v>92</v>
      </c>
      <c r="O271" s="97" t="s">
        <v>67</v>
      </c>
      <c r="P271" s="111" t="s">
        <v>64</v>
      </c>
      <c r="Q271" s="99" t="s">
        <v>698</v>
      </c>
      <c r="R271" s="14" t="s">
        <v>699</v>
      </c>
      <c r="S271" s="101">
        <v>134201202</v>
      </c>
      <c r="T271" s="14" t="s">
        <v>700</v>
      </c>
      <c r="U271" s="112" t="s">
        <v>521</v>
      </c>
      <c r="V271" s="14" t="s">
        <v>701</v>
      </c>
      <c r="W271" s="14" t="s">
        <v>702</v>
      </c>
      <c r="X271" s="102" t="s">
        <v>72</v>
      </c>
      <c r="Y271" s="14" t="s">
        <v>76</v>
      </c>
      <c r="Z271" s="103">
        <v>44929</v>
      </c>
      <c r="AA271" s="104">
        <v>44960</v>
      </c>
      <c r="AB271" s="104">
        <v>44974</v>
      </c>
      <c r="AC271" s="105">
        <f t="shared" si="21"/>
        <v>31</v>
      </c>
      <c r="AD271" s="105">
        <f t="shared" si="21"/>
        <v>14</v>
      </c>
      <c r="AE271" s="105">
        <f t="shared" si="22"/>
        <v>45</v>
      </c>
      <c r="AF271" s="121" t="s">
        <v>64</v>
      </c>
      <c r="AG271" s="121" t="s">
        <v>64</v>
      </c>
      <c r="AH271" s="106" t="s">
        <v>703</v>
      </c>
    </row>
    <row r="272" spans="1:34" s="12" customFormat="1" ht="15" customHeight="1" x14ac:dyDescent="0.25">
      <c r="A272" s="94">
        <f t="shared" si="19"/>
        <v>249</v>
      </c>
      <c r="B272" s="95">
        <v>15101500</v>
      </c>
      <c r="C272" s="107" t="s">
        <v>533</v>
      </c>
      <c r="D272" s="120" t="s">
        <v>1175</v>
      </c>
      <c r="E272" s="97">
        <v>286</v>
      </c>
      <c r="F272" s="96" t="s">
        <v>85</v>
      </c>
      <c r="G272" s="97" t="s">
        <v>62</v>
      </c>
      <c r="H272" s="108">
        <v>11000000</v>
      </c>
      <c r="I272" s="108">
        <v>11000000</v>
      </c>
      <c r="J272" s="97" t="s">
        <v>63</v>
      </c>
      <c r="K272" s="109" t="s">
        <v>64</v>
      </c>
      <c r="L272" s="98">
        <f t="shared" si="20"/>
        <v>0</v>
      </c>
      <c r="M272" s="110" t="s">
        <v>707</v>
      </c>
      <c r="N272" s="95" t="s">
        <v>136</v>
      </c>
      <c r="O272" s="97" t="s">
        <v>67</v>
      </c>
      <c r="P272" s="111" t="s">
        <v>64</v>
      </c>
      <c r="Q272" s="99" t="s">
        <v>698</v>
      </c>
      <c r="R272" s="14" t="s">
        <v>699</v>
      </c>
      <c r="S272" s="101">
        <v>134201202</v>
      </c>
      <c r="T272" s="14" t="s">
        <v>700</v>
      </c>
      <c r="U272" s="112" t="s">
        <v>521</v>
      </c>
      <c r="V272" s="14" t="s">
        <v>701</v>
      </c>
      <c r="W272" s="14" t="s">
        <v>702</v>
      </c>
      <c r="X272" s="102" t="s">
        <v>72</v>
      </c>
      <c r="Y272" s="14" t="s">
        <v>73</v>
      </c>
      <c r="Z272" s="103">
        <v>44895</v>
      </c>
      <c r="AA272" s="104">
        <v>44923</v>
      </c>
      <c r="AB272" s="104">
        <v>44937</v>
      </c>
      <c r="AC272" s="105">
        <f t="shared" si="21"/>
        <v>28</v>
      </c>
      <c r="AD272" s="105">
        <f t="shared" si="21"/>
        <v>14</v>
      </c>
      <c r="AE272" s="105">
        <f t="shared" si="22"/>
        <v>42</v>
      </c>
      <c r="AF272" s="121" t="s">
        <v>64</v>
      </c>
      <c r="AG272" s="121" t="s">
        <v>64</v>
      </c>
      <c r="AH272" s="106" t="s">
        <v>703</v>
      </c>
    </row>
    <row r="273" spans="1:34" s="12" customFormat="1" ht="15" customHeight="1" x14ac:dyDescent="0.25">
      <c r="A273" s="94">
        <f t="shared" si="19"/>
        <v>250</v>
      </c>
      <c r="B273" s="95">
        <v>70171700</v>
      </c>
      <c r="C273" s="107" t="s">
        <v>581</v>
      </c>
      <c r="D273" s="95" t="s">
        <v>84</v>
      </c>
      <c r="E273" s="97">
        <v>210</v>
      </c>
      <c r="F273" s="96" t="s">
        <v>85</v>
      </c>
      <c r="G273" s="97" t="s">
        <v>62</v>
      </c>
      <c r="H273" s="108">
        <v>5000000</v>
      </c>
      <c r="I273" s="113">
        <v>5000000</v>
      </c>
      <c r="J273" s="97" t="s">
        <v>63</v>
      </c>
      <c r="K273" s="109" t="s">
        <v>64</v>
      </c>
      <c r="L273" s="98">
        <f t="shared" si="20"/>
        <v>0</v>
      </c>
      <c r="M273" s="110" t="s">
        <v>708</v>
      </c>
      <c r="N273" s="95" t="s">
        <v>92</v>
      </c>
      <c r="O273" s="97" t="s">
        <v>67</v>
      </c>
      <c r="P273" s="111" t="s">
        <v>64</v>
      </c>
      <c r="Q273" s="99" t="s">
        <v>698</v>
      </c>
      <c r="R273" s="14" t="s">
        <v>699</v>
      </c>
      <c r="S273" s="101">
        <v>134201202</v>
      </c>
      <c r="T273" s="14" t="s">
        <v>700</v>
      </c>
      <c r="U273" s="112" t="s">
        <v>521</v>
      </c>
      <c r="V273" s="14" t="s">
        <v>701</v>
      </c>
      <c r="W273" s="14" t="s">
        <v>702</v>
      </c>
      <c r="X273" s="102" t="s">
        <v>72</v>
      </c>
      <c r="Y273" s="14" t="s">
        <v>76</v>
      </c>
      <c r="Z273" s="103">
        <v>44985</v>
      </c>
      <c r="AA273" s="104">
        <v>45013</v>
      </c>
      <c r="AB273" s="104">
        <v>45028</v>
      </c>
      <c r="AC273" s="105">
        <f t="shared" si="21"/>
        <v>28</v>
      </c>
      <c r="AD273" s="105">
        <f t="shared" si="21"/>
        <v>15</v>
      </c>
      <c r="AE273" s="105">
        <f t="shared" si="22"/>
        <v>43</v>
      </c>
      <c r="AF273" s="121" t="s">
        <v>64</v>
      </c>
      <c r="AG273" s="121" t="s">
        <v>64</v>
      </c>
      <c r="AH273" s="106" t="s">
        <v>703</v>
      </c>
    </row>
    <row r="274" spans="1:34" s="12" customFormat="1" ht="15" customHeight="1" x14ac:dyDescent="0.25">
      <c r="A274" s="94">
        <f t="shared" si="19"/>
        <v>251</v>
      </c>
      <c r="B274" s="95">
        <v>76111501</v>
      </c>
      <c r="C274" s="107" t="s">
        <v>301</v>
      </c>
      <c r="D274" s="95" t="s">
        <v>148</v>
      </c>
      <c r="E274" s="97">
        <v>209</v>
      </c>
      <c r="F274" s="96" t="s">
        <v>85</v>
      </c>
      <c r="G274" s="97" t="s">
        <v>62</v>
      </c>
      <c r="H274" s="108">
        <v>73405837</v>
      </c>
      <c r="I274" s="113">
        <v>62767310</v>
      </c>
      <c r="J274" s="97" t="s">
        <v>293</v>
      </c>
      <c r="K274" s="109" t="s">
        <v>191</v>
      </c>
      <c r="L274" s="98">
        <f t="shared" si="20"/>
        <v>10638527</v>
      </c>
      <c r="M274" s="110" t="s">
        <v>709</v>
      </c>
      <c r="N274" s="95" t="s">
        <v>92</v>
      </c>
      <c r="O274" s="97" t="s">
        <v>67</v>
      </c>
      <c r="P274" s="111" t="s">
        <v>64</v>
      </c>
      <c r="Q274" s="99" t="s">
        <v>698</v>
      </c>
      <c r="R274" s="14" t="s">
        <v>699</v>
      </c>
      <c r="S274" s="101">
        <v>134201202</v>
      </c>
      <c r="T274" s="14" t="s">
        <v>700</v>
      </c>
      <c r="U274" s="112" t="s">
        <v>521</v>
      </c>
      <c r="V274" s="14" t="s">
        <v>701</v>
      </c>
      <c r="W274" s="14" t="s">
        <v>702</v>
      </c>
      <c r="X274" s="102" t="s">
        <v>72</v>
      </c>
      <c r="Y274" s="14" t="s">
        <v>76</v>
      </c>
      <c r="Z274" s="103">
        <v>45072</v>
      </c>
      <c r="AA274" s="104">
        <v>45101</v>
      </c>
      <c r="AB274" s="104">
        <v>45114</v>
      </c>
      <c r="AC274" s="105">
        <f t="shared" si="21"/>
        <v>29</v>
      </c>
      <c r="AD274" s="105">
        <f t="shared" si="21"/>
        <v>13</v>
      </c>
      <c r="AE274" s="105">
        <f t="shared" si="22"/>
        <v>42</v>
      </c>
      <c r="AF274" s="121" t="s">
        <v>64</v>
      </c>
      <c r="AG274" s="121" t="s">
        <v>64</v>
      </c>
      <c r="AH274" s="106" t="s">
        <v>703</v>
      </c>
    </row>
    <row r="275" spans="1:34" s="12" customFormat="1" ht="15" customHeight="1" x14ac:dyDescent="0.25">
      <c r="A275" s="94">
        <f t="shared" si="19"/>
        <v>252</v>
      </c>
      <c r="B275" s="95">
        <v>72154000</v>
      </c>
      <c r="C275" s="107" t="s">
        <v>710</v>
      </c>
      <c r="D275" s="95" t="s">
        <v>1174</v>
      </c>
      <c r="E275" s="97">
        <v>180</v>
      </c>
      <c r="F275" s="96" t="s">
        <v>85</v>
      </c>
      <c r="G275" s="97" t="s">
        <v>62</v>
      </c>
      <c r="H275" s="108">
        <v>8000000</v>
      </c>
      <c r="I275" s="113">
        <v>8000000</v>
      </c>
      <c r="J275" s="97" t="s">
        <v>63</v>
      </c>
      <c r="K275" s="109" t="s">
        <v>64</v>
      </c>
      <c r="L275" s="98">
        <f t="shared" si="20"/>
        <v>0</v>
      </c>
      <c r="M275" s="110" t="s">
        <v>711</v>
      </c>
      <c r="N275" s="95" t="s">
        <v>92</v>
      </c>
      <c r="O275" s="97" t="s">
        <v>67</v>
      </c>
      <c r="P275" s="111" t="s">
        <v>64</v>
      </c>
      <c r="Q275" s="99" t="s">
        <v>698</v>
      </c>
      <c r="R275" s="14" t="s">
        <v>699</v>
      </c>
      <c r="S275" s="101">
        <v>134201202</v>
      </c>
      <c r="T275" s="14" t="s">
        <v>700</v>
      </c>
      <c r="U275" s="112" t="s">
        <v>521</v>
      </c>
      <c r="V275" s="14" t="s">
        <v>701</v>
      </c>
      <c r="W275" s="14" t="s">
        <v>702</v>
      </c>
      <c r="X275" s="102" t="s">
        <v>72</v>
      </c>
      <c r="Y275" s="14" t="s">
        <v>137</v>
      </c>
      <c r="Z275" s="103">
        <v>44943</v>
      </c>
      <c r="AA275" s="104">
        <v>44974</v>
      </c>
      <c r="AB275" s="104">
        <v>44985</v>
      </c>
      <c r="AC275" s="105">
        <f t="shared" si="21"/>
        <v>31</v>
      </c>
      <c r="AD275" s="105">
        <f t="shared" si="21"/>
        <v>11</v>
      </c>
      <c r="AE275" s="105">
        <f t="shared" si="22"/>
        <v>42</v>
      </c>
      <c r="AF275" s="121" t="s">
        <v>64</v>
      </c>
      <c r="AG275" s="121" t="s">
        <v>64</v>
      </c>
      <c r="AH275" s="106" t="s">
        <v>703</v>
      </c>
    </row>
    <row r="276" spans="1:34" s="12" customFormat="1" ht="15" customHeight="1" x14ac:dyDescent="0.25">
      <c r="A276" s="94">
        <f t="shared" si="19"/>
        <v>253</v>
      </c>
      <c r="B276" s="95" t="s">
        <v>712</v>
      </c>
      <c r="C276" s="128" t="s">
        <v>713</v>
      </c>
      <c r="D276" s="95" t="s">
        <v>1174</v>
      </c>
      <c r="E276" s="97">
        <v>210</v>
      </c>
      <c r="F276" s="96" t="s">
        <v>85</v>
      </c>
      <c r="G276" s="97" t="s">
        <v>62</v>
      </c>
      <c r="H276" s="108">
        <v>7500000</v>
      </c>
      <c r="I276" s="108">
        <v>7500000</v>
      </c>
      <c r="J276" s="97" t="s">
        <v>63</v>
      </c>
      <c r="K276" s="109" t="s">
        <v>64</v>
      </c>
      <c r="L276" s="98">
        <f t="shared" si="20"/>
        <v>0</v>
      </c>
      <c r="M276" s="110" t="s">
        <v>714</v>
      </c>
      <c r="N276" s="95" t="s">
        <v>136</v>
      </c>
      <c r="O276" s="97" t="s">
        <v>67</v>
      </c>
      <c r="P276" s="111" t="s">
        <v>64</v>
      </c>
      <c r="Q276" s="99" t="s">
        <v>698</v>
      </c>
      <c r="R276" s="14" t="s">
        <v>699</v>
      </c>
      <c r="S276" s="101">
        <v>134201202</v>
      </c>
      <c r="T276" s="14" t="s">
        <v>700</v>
      </c>
      <c r="U276" s="112" t="s">
        <v>521</v>
      </c>
      <c r="V276" s="14" t="s">
        <v>701</v>
      </c>
      <c r="W276" s="14" t="s">
        <v>715</v>
      </c>
      <c r="X276" s="102" t="s">
        <v>72</v>
      </c>
      <c r="Y276" s="14" t="s">
        <v>137</v>
      </c>
      <c r="Z276" s="103">
        <v>44943</v>
      </c>
      <c r="AA276" s="104">
        <v>44974</v>
      </c>
      <c r="AB276" s="104">
        <v>44985</v>
      </c>
      <c r="AC276" s="105">
        <f t="shared" si="21"/>
        <v>31</v>
      </c>
      <c r="AD276" s="105">
        <f t="shared" si="21"/>
        <v>11</v>
      </c>
      <c r="AE276" s="105">
        <f t="shared" si="22"/>
        <v>42</v>
      </c>
      <c r="AF276" s="121" t="s">
        <v>64</v>
      </c>
      <c r="AG276" s="121" t="s">
        <v>64</v>
      </c>
      <c r="AH276" s="106" t="s">
        <v>703</v>
      </c>
    </row>
    <row r="277" spans="1:34" s="12" customFormat="1" ht="15" customHeight="1" x14ac:dyDescent="0.25">
      <c r="A277" s="94">
        <f t="shared" si="19"/>
        <v>254</v>
      </c>
      <c r="B277" s="95">
        <v>56112104</v>
      </c>
      <c r="C277" s="107" t="s">
        <v>716</v>
      </c>
      <c r="D277" s="95" t="s">
        <v>1174</v>
      </c>
      <c r="E277" s="97">
        <v>180</v>
      </c>
      <c r="F277" s="96" t="s">
        <v>85</v>
      </c>
      <c r="G277" s="97" t="s">
        <v>62</v>
      </c>
      <c r="H277" s="108">
        <v>2523380</v>
      </c>
      <c r="I277" s="113">
        <v>2523380</v>
      </c>
      <c r="J277" s="97" t="s">
        <v>63</v>
      </c>
      <c r="K277" s="109" t="s">
        <v>64</v>
      </c>
      <c r="L277" s="98">
        <f t="shared" si="20"/>
        <v>0</v>
      </c>
      <c r="M277" s="110" t="s">
        <v>1176</v>
      </c>
      <c r="N277" s="95" t="s">
        <v>92</v>
      </c>
      <c r="O277" s="97" t="s">
        <v>67</v>
      </c>
      <c r="P277" s="111" t="s">
        <v>64</v>
      </c>
      <c r="Q277" s="99" t="s">
        <v>698</v>
      </c>
      <c r="R277" s="14" t="s">
        <v>699</v>
      </c>
      <c r="S277" s="101">
        <v>134201202</v>
      </c>
      <c r="T277" s="14" t="s">
        <v>700</v>
      </c>
      <c r="U277" s="112" t="s">
        <v>521</v>
      </c>
      <c r="V277" s="14" t="s">
        <v>701</v>
      </c>
      <c r="W277" s="14" t="s">
        <v>715</v>
      </c>
      <c r="X277" s="102" t="s">
        <v>72</v>
      </c>
      <c r="Y277" s="14" t="s">
        <v>137</v>
      </c>
      <c r="Z277" s="103">
        <v>44943</v>
      </c>
      <c r="AA277" s="104">
        <v>44974</v>
      </c>
      <c r="AB277" s="104">
        <v>44985</v>
      </c>
      <c r="AC277" s="105">
        <f t="shared" si="21"/>
        <v>31</v>
      </c>
      <c r="AD277" s="105">
        <f t="shared" si="21"/>
        <v>11</v>
      </c>
      <c r="AE277" s="105">
        <f t="shared" si="22"/>
        <v>42</v>
      </c>
      <c r="AF277" s="121" t="s">
        <v>64</v>
      </c>
      <c r="AG277" s="121" t="s">
        <v>64</v>
      </c>
      <c r="AH277" s="106" t="s">
        <v>703</v>
      </c>
    </row>
    <row r="278" spans="1:34" s="12" customFormat="1" ht="15" customHeight="1" x14ac:dyDescent="0.25">
      <c r="A278" s="94">
        <f t="shared" si="19"/>
        <v>255</v>
      </c>
      <c r="B278" s="95">
        <v>80131500</v>
      </c>
      <c r="C278" s="107" t="s">
        <v>222</v>
      </c>
      <c r="D278" s="120" t="s">
        <v>1175</v>
      </c>
      <c r="E278" s="97">
        <v>365</v>
      </c>
      <c r="F278" s="96" t="s">
        <v>61</v>
      </c>
      <c r="G278" s="97" t="s">
        <v>62</v>
      </c>
      <c r="H278" s="108">
        <v>42457226</v>
      </c>
      <c r="I278" s="113">
        <v>42457226</v>
      </c>
      <c r="J278" s="97" t="s">
        <v>63</v>
      </c>
      <c r="K278" s="109" t="s">
        <v>64</v>
      </c>
      <c r="L278" s="98">
        <f t="shared" si="20"/>
        <v>0</v>
      </c>
      <c r="M278" s="110" t="s">
        <v>717</v>
      </c>
      <c r="N278" s="95" t="s">
        <v>224</v>
      </c>
      <c r="O278" s="97" t="s">
        <v>67</v>
      </c>
      <c r="P278" s="111" t="s">
        <v>64</v>
      </c>
      <c r="Q278" s="99" t="s">
        <v>718</v>
      </c>
      <c r="R278" s="14" t="s">
        <v>719</v>
      </c>
      <c r="S278" s="101">
        <v>101202201</v>
      </c>
      <c r="T278" s="14" t="s">
        <v>720</v>
      </c>
      <c r="U278" s="112" t="s">
        <v>599</v>
      </c>
      <c r="V278" s="14" t="s">
        <v>721</v>
      </c>
      <c r="W278" s="14">
        <v>6067357376</v>
      </c>
      <c r="X278" s="102" t="s">
        <v>72</v>
      </c>
      <c r="Y278" s="14" t="s">
        <v>73</v>
      </c>
      <c r="Z278" s="103">
        <v>44905</v>
      </c>
      <c r="AA278" s="104">
        <v>44926</v>
      </c>
      <c r="AB278" s="104">
        <v>44933</v>
      </c>
      <c r="AC278" s="105">
        <f t="shared" si="21"/>
        <v>21</v>
      </c>
      <c r="AD278" s="105">
        <f t="shared" si="21"/>
        <v>7</v>
      </c>
      <c r="AE278" s="105">
        <f t="shared" si="22"/>
        <v>28</v>
      </c>
      <c r="AF278" s="121" t="s">
        <v>64</v>
      </c>
      <c r="AG278" s="121" t="s">
        <v>64</v>
      </c>
      <c r="AH278" s="106" t="s">
        <v>722</v>
      </c>
    </row>
    <row r="279" spans="1:34" s="12" customFormat="1" ht="15" customHeight="1" x14ac:dyDescent="0.25">
      <c r="A279" s="94">
        <f t="shared" si="19"/>
        <v>256</v>
      </c>
      <c r="B279" s="95">
        <v>39121700</v>
      </c>
      <c r="C279" s="107" t="s">
        <v>544</v>
      </c>
      <c r="D279" s="95" t="s">
        <v>1174</v>
      </c>
      <c r="E279" s="97">
        <v>306</v>
      </c>
      <c r="F279" s="96" t="s">
        <v>85</v>
      </c>
      <c r="G279" s="97" t="s">
        <v>62</v>
      </c>
      <c r="H279" s="108">
        <v>5150000</v>
      </c>
      <c r="I279" s="113">
        <v>5150000</v>
      </c>
      <c r="J279" s="97" t="s">
        <v>63</v>
      </c>
      <c r="K279" s="109" t="s">
        <v>64</v>
      </c>
      <c r="L279" s="98">
        <f t="shared" si="20"/>
        <v>0</v>
      </c>
      <c r="M279" s="110" t="s">
        <v>723</v>
      </c>
      <c r="N279" s="95" t="s">
        <v>136</v>
      </c>
      <c r="O279" s="97" t="s">
        <v>67</v>
      </c>
      <c r="P279" s="111" t="s">
        <v>64</v>
      </c>
      <c r="Q279" s="99" t="s">
        <v>718</v>
      </c>
      <c r="R279" s="14" t="s">
        <v>719</v>
      </c>
      <c r="S279" s="101">
        <v>101202201</v>
      </c>
      <c r="T279" s="14" t="s">
        <v>720</v>
      </c>
      <c r="U279" s="112" t="s">
        <v>599</v>
      </c>
      <c r="V279" s="14" t="s">
        <v>721</v>
      </c>
      <c r="W279" s="14">
        <v>6067357376</v>
      </c>
      <c r="X279" s="102" t="s">
        <v>72</v>
      </c>
      <c r="Y279" s="14" t="s">
        <v>76</v>
      </c>
      <c r="Z279" s="103">
        <v>44958</v>
      </c>
      <c r="AA279" s="104">
        <v>44985</v>
      </c>
      <c r="AB279" s="104">
        <v>44997</v>
      </c>
      <c r="AC279" s="105">
        <f t="shared" si="21"/>
        <v>27</v>
      </c>
      <c r="AD279" s="105">
        <f t="shared" si="21"/>
        <v>12</v>
      </c>
      <c r="AE279" s="105">
        <f t="shared" si="22"/>
        <v>39</v>
      </c>
      <c r="AF279" s="121" t="s">
        <v>64</v>
      </c>
      <c r="AG279" s="121" t="s">
        <v>64</v>
      </c>
      <c r="AH279" s="106" t="s">
        <v>722</v>
      </c>
    </row>
    <row r="280" spans="1:34" s="12" customFormat="1" ht="15" customHeight="1" x14ac:dyDescent="0.25">
      <c r="A280" s="94">
        <f t="shared" si="19"/>
        <v>257</v>
      </c>
      <c r="B280" s="95">
        <v>15101500</v>
      </c>
      <c r="C280" s="107" t="s">
        <v>533</v>
      </c>
      <c r="D280" s="95" t="s">
        <v>60</v>
      </c>
      <c r="E280" s="97">
        <v>344</v>
      </c>
      <c r="F280" s="96" t="s">
        <v>85</v>
      </c>
      <c r="G280" s="97" t="s">
        <v>62</v>
      </c>
      <c r="H280" s="108">
        <v>7000000</v>
      </c>
      <c r="I280" s="113">
        <v>7000000</v>
      </c>
      <c r="J280" s="97" t="s">
        <v>63</v>
      </c>
      <c r="K280" s="109" t="s">
        <v>64</v>
      </c>
      <c r="L280" s="98">
        <f t="shared" si="20"/>
        <v>0</v>
      </c>
      <c r="M280" s="110" t="s">
        <v>724</v>
      </c>
      <c r="N280" s="95" t="s">
        <v>136</v>
      </c>
      <c r="O280" s="97" t="s">
        <v>67</v>
      </c>
      <c r="P280" s="111" t="s">
        <v>64</v>
      </c>
      <c r="Q280" s="99" t="s">
        <v>718</v>
      </c>
      <c r="R280" s="14" t="s">
        <v>719</v>
      </c>
      <c r="S280" s="101">
        <v>101202201</v>
      </c>
      <c r="T280" s="14" t="s">
        <v>720</v>
      </c>
      <c r="U280" s="112" t="s">
        <v>599</v>
      </c>
      <c r="V280" s="14" t="s">
        <v>721</v>
      </c>
      <c r="W280" s="14">
        <v>6067357376</v>
      </c>
      <c r="X280" s="102" t="s">
        <v>72</v>
      </c>
      <c r="Y280" s="14" t="s">
        <v>150</v>
      </c>
      <c r="Z280" s="103">
        <v>44921</v>
      </c>
      <c r="AA280" s="104">
        <v>44949</v>
      </c>
      <c r="AB280" s="104">
        <v>44957</v>
      </c>
      <c r="AC280" s="105">
        <f t="shared" si="21"/>
        <v>28</v>
      </c>
      <c r="AD280" s="105">
        <f t="shared" si="21"/>
        <v>8</v>
      </c>
      <c r="AE280" s="105">
        <f t="shared" si="22"/>
        <v>36</v>
      </c>
      <c r="AF280" s="121" t="s">
        <v>64</v>
      </c>
      <c r="AG280" s="121" t="s">
        <v>64</v>
      </c>
      <c r="AH280" s="106" t="s">
        <v>722</v>
      </c>
    </row>
    <row r="281" spans="1:34" s="12" customFormat="1" ht="15" customHeight="1" x14ac:dyDescent="0.25">
      <c r="A281" s="94">
        <f t="shared" si="19"/>
        <v>258</v>
      </c>
      <c r="B281" s="95">
        <v>72102900</v>
      </c>
      <c r="C281" s="107" t="s">
        <v>581</v>
      </c>
      <c r="D281" s="95" t="s">
        <v>1174</v>
      </c>
      <c r="E281" s="97">
        <v>248</v>
      </c>
      <c r="F281" s="96" t="s">
        <v>85</v>
      </c>
      <c r="G281" s="97" t="s">
        <v>62</v>
      </c>
      <c r="H281" s="108">
        <v>8000000</v>
      </c>
      <c r="I281" s="113">
        <v>8000000</v>
      </c>
      <c r="J281" s="97" t="s">
        <v>63</v>
      </c>
      <c r="K281" s="109" t="s">
        <v>64</v>
      </c>
      <c r="L281" s="98">
        <f t="shared" si="20"/>
        <v>0</v>
      </c>
      <c r="M281" s="110" t="s">
        <v>725</v>
      </c>
      <c r="N281" s="95" t="s">
        <v>92</v>
      </c>
      <c r="O281" s="97" t="s">
        <v>67</v>
      </c>
      <c r="P281" s="111" t="s">
        <v>64</v>
      </c>
      <c r="Q281" s="99" t="s">
        <v>718</v>
      </c>
      <c r="R281" s="14" t="s">
        <v>719</v>
      </c>
      <c r="S281" s="101">
        <v>101202201</v>
      </c>
      <c r="T281" s="14" t="s">
        <v>720</v>
      </c>
      <c r="U281" s="112" t="s">
        <v>599</v>
      </c>
      <c r="V281" s="14" t="s">
        <v>721</v>
      </c>
      <c r="W281" s="14">
        <v>6067357376</v>
      </c>
      <c r="X281" s="102" t="s">
        <v>72</v>
      </c>
      <c r="Y281" s="14" t="s">
        <v>137</v>
      </c>
      <c r="Z281" s="103">
        <v>44939</v>
      </c>
      <c r="AA281" s="104">
        <v>44967</v>
      </c>
      <c r="AB281" s="104">
        <v>44981</v>
      </c>
      <c r="AC281" s="105">
        <f t="shared" si="21"/>
        <v>28</v>
      </c>
      <c r="AD281" s="105">
        <f t="shared" si="21"/>
        <v>14</v>
      </c>
      <c r="AE281" s="105">
        <f t="shared" si="22"/>
        <v>42</v>
      </c>
      <c r="AF281" s="121" t="s">
        <v>64</v>
      </c>
      <c r="AG281" s="121" t="s">
        <v>64</v>
      </c>
      <c r="AH281" s="106" t="s">
        <v>722</v>
      </c>
    </row>
    <row r="282" spans="1:34" s="12" customFormat="1" ht="15" customHeight="1" x14ac:dyDescent="0.25">
      <c r="A282" s="94">
        <f t="shared" ref="A282:A345" si="23">A281+1</f>
        <v>259</v>
      </c>
      <c r="B282" s="95">
        <v>78181500</v>
      </c>
      <c r="C282" s="107" t="s">
        <v>526</v>
      </c>
      <c r="D282" s="95" t="s">
        <v>1174</v>
      </c>
      <c r="E282" s="97">
        <v>248</v>
      </c>
      <c r="F282" s="96" t="s">
        <v>85</v>
      </c>
      <c r="G282" s="97" t="s">
        <v>62</v>
      </c>
      <c r="H282" s="108">
        <v>9000000</v>
      </c>
      <c r="I282" s="113">
        <v>9000000</v>
      </c>
      <c r="J282" s="97" t="s">
        <v>63</v>
      </c>
      <c r="K282" s="109" t="s">
        <v>64</v>
      </c>
      <c r="L282" s="98">
        <f t="shared" si="20"/>
        <v>0</v>
      </c>
      <c r="M282" s="110" t="s">
        <v>726</v>
      </c>
      <c r="N282" s="95" t="s">
        <v>92</v>
      </c>
      <c r="O282" s="97" t="s">
        <v>67</v>
      </c>
      <c r="P282" s="111" t="s">
        <v>64</v>
      </c>
      <c r="Q282" s="99" t="s">
        <v>718</v>
      </c>
      <c r="R282" s="14" t="s">
        <v>719</v>
      </c>
      <c r="S282" s="101">
        <v>101202201</v>
      </c>
      <c r="T282" s="14" t="s">
        <v>720</v>
      </c>
      <c r="U282" s="112" t="s">
        <v>599</v>
      </c>
      <c r="V282" s="14" t="s">
        <v>721</v>
      </c>
      <c r="W282" s="14">
        <v>6067357376</v>
      </c>
      <c r="X282" s="102" t="s">
        <v>72</v>
      </c>
      <c r="Y282" s="14" t="s">
        <v>727</v>
      </c>
      <c r="Z282" s="103">
        <v>44958</v>
      </c>
      <c r="AA282" s="104">
        <v>44985</v>
      </c>
      <c r="AB282" s="104">
        <v>44997</v>
      </c>
      <c r="AC282" s="105">
        <f t="shared" si="21"/>
        <v>27</v>
      </c>
      <c r="AD282" s="105">
        <f t="shared" si="21"/>
        <v>12</v>
      </c>
      <c r="AE282" s="105">
        <f t="shared" si="22"/>
        <v>39</v>
      </c>
      <c r="AF282" s="121" t="s">
        <v>64</v>
      </c>
      <c r="AG282" s="121" t="s">
        <v>64</v>
      </c>
      <c r="AH282" s="106" t="s">
        <v>722</v>
      </c>
    </row>
    <row r="283" spans="1:34" s="12" customFormat="1" ht="15" customHeight="1" x14ac:dyDescent="0.25">
      <c r="A283" s="94">
        <f t="shared" si="23"/>
        <v>260</v>
      </c>
      <c r="B283" s="95">
        <v>80131502</v>
      </c>
      <c r="C283" s="129" t="s">
        <v>728</v>
      </c>
      <c r="D283" s="95" t="s">
        <v>60</v>
      </c>
      <c r="E283" s="97">
        <v>364</v>
      </c>
      <c r="F283" s="96" t="s">
        <v>61</v>
      </c>
      <c r="G283" s="97" t="s">
        <v>62</v>
      </c>
      <c r="H283" s="108">
        <v>49675020</v>
      </c>
      <c r="I283" s="113">
        <v>49675020</v>
      </c>
      <c r="J283" s="97" t="s">
        <v>63</v>
      </c>
      <c r="K283" s="109" t="s">
        <v>64</v>
      </c>
      <c r="L283" s="98">
        <f t="shared" si="20"/>
        <v>0</v>
      </c>
      <c r="M283" s="110" t="s">
        <v>729</v>
      </c>
      <c r="N283" s="95" t="s">
        <v>224</v>
      </c>
      <c r="O283" s="97" t="s">
        <v>67</v>
      </c>
      <c r="P283" s="111" t="s">
        <v>64</v>
      </c>
      <c r="Q283" s="99" t="s">
        <v>730</v>
      </c>
      <c r="R283" s="14" t="s">
        <v>731</v>
      </c>
      <c r="S283" s="101">
        <v>129201202</v>
      </c>
      <c r="T283" s="14" t="s">
        <v>732</v>
      </c>
      <c r="U283" s="112" t="s">
        <v>484</v>
      </c>
      <c r="V283" s="14" t="s">
        <v>733</v>
      </c>
      <c r="W283" s="14">
        <v>6010511</v>
      </c>
      <c r="X283" s="102" t="s">
        <v>72</v>
      </c>
      <c r="Y283" s="14" t="s">
        <v>73</v>
      </c>
      <c r="Z283" s="103">
        <v>44907</v>
      </c>
      <c r="AA283" s="104">
        <v>44928</v>
      </c>
      <c r="AB283" s="104">
        <v>44935</v>
      </c>
      <c r="AC283" s="105">
        <f t="shared" si="21"/>
        <v>21</v>
      </c>
      <c r="AD283" s="105">
        <f t="shared" si="21"/>
        <v>7</v>
      </c>
      <c r="AE283" s="105">
        <f t="shared" si="22"/>
        <v>28</v>
      </c>
      <c r="AF283" s="121" t="s">
        <v>64</v>
      </c>
      <c r="AG283" s="121" t="s">
        <v>64</v>
      </c>
      <c r="AH283" s="106" t="s">
        <v>734</v>
      </c>
    </row>
    <row r="284" spans="1:34" s="12" customFormat="1" ht="15" customHeight="1" x14ac:dyDescent="0.25">
      <c r="A284" s="94">
        <f t="shared" si="23"/>
        <v>261</v>
      </c>
      <c r="B284" s="95">
        <v>80131502</v>
      </c>
      <c r="C284" s="129" t="s">
        <v>728</v>
      </c>
      <c r="D284" s="95" t="s">
        <v>60</v>
      </c>
      <c r="E284" s="97">
        <v>364</v>
      </c>
      <c r="F284" s="96" t="s">
        <v>61</v>
      </c>
      <c r="G284" s="97" t="s">
        <v>62</v>
      </c>
      <c r="H284" s="108">
        <v>1522140</v>
      </c>
      <c r="I284" s="113">
        <v>1522140</v>
      </c>
      <c r="J284" s="97" t="s">
        <v>63</v>
      </c>
      <c r="K284" s="109" t="s">
        <v>64</v>
      </c>
      <c r="L284" s="98">
        <f t="shared" ref="L284:L347" si="24">+H284-I284</f>
        <v>0</v>
      </c>
      <c r="M284" s="110" t="s">
        <v>735</v>
      </c>
      <c r="N284" s="95" t="s">
        <v>224</v>
      </c>
      <c r="O284" s="97" t="s">
        <v>67</v>
      </c>
      <c r="P284" s="111" t="s">
        <v>64</v>
      </c>
      <c r="Q284" s="99" t="s">
        <v>730</v>
      </c>
      <c r="R284" s="14" t="s">
        <v>731</v>
      </c>
      <c r="S284" s="101">
        <v>129201202</v>
      </c>
      <c r="T284" s="14" t="s">
        <v>732</v>
      </c>
      <c r="U284" s="112" t="s">
        <v>484</v>
      </c>
      <c r="V284" s="14" t="s">
        <v>733</v>
      </c>
      <c r="W284" s="14">
        <v>6010511</v>
      </c>
      <c r="X284" s="102" t="s">
        <v>72</v>
      </c>
      <c r="Y284" s="14" t="s">
        <v>73</v>
      </c>
      <c r="Z284" s="103">
        <v>44907</v>
      </c>
      <c r="AA284" s="104">
        <v>44928</v>
      </c>
      <c r="AB284" s="104">
        <v>44935</v>
      </c>
      <c r="AC284" s="105">
        <f t="shared" si="21"/>
        <v>21</v>
      </c>
      <c r="AD284" s="105">
        <f t="shared" si="21"/>
        <v>7</v>
      </c>
      <c r="AE284" s="105">
        <f t="shared" si="22"/>
        <v>28</v>
      </c>
      <c r="AF284" s="121" t="s">
        <v>64</v>
      </c>
      <c r="AG284" s="121" t="s">
        <v>64</v>
      </c>
      <c r="AH284" s="106" t="s">
        <v>734</v>
      </c>
    </row>
    <row r="285" spans="1:34" s="12" customFormat="1" ht="15" customHeight="1" x14ac:dyDescent="0.25">
      <c r="A285" s="94">
        <f t="shared" si="23"/>
        <v>262</v>
      </c>
      <c r="B285" s="95">
        <v>78181500</v>
      </c>
      <c r="C285" s="129" t="s">
        <v>736</v>
      </c>
      <c r="D285" s="95" t="s">
        <v>84</v>
      </c>
      <c r="E285" s="97">
        <v>277</v>
      </c>
      <c r="F285" s="96" t="s">
        <v>85</v>
      </c>
      <c r="G285" s="97" t="s">
        <v>62</v>
      </c>
      <c r="H285" s="108">
        <v>3000000</v>
      </c>
      <c r="I285" s="113">
        <v>3000000</v>
      </c>
      <c r="J285" s="97" t="s">
        <v>63</v>
      </c>
      <c r="K285" s="109" t="s">
        <v>64</v>
      </c>
      <c r="L285" s="98">
        <f t="shared" si="24"/>
        <v>0</v>
      </c>
      <c r="M285" s="110" t="s">
        <v>737</v>
      </c>
      <c r="N285" s="95" t="s">
        <v>92</v>
      </c>
      <c r="O285" s="97" t="s">
        <v>67</v>
      </c>
      <c r="P285" s="111" t="s">
        <v>64</v>
      </c>
      <c r="Q285" s="99" t="s">
        <v>730</v>
      </c>
      <c r="R285" s="14" t="s">
        <v>731</v>
      </c>
      <c r="S285" s="101">
        <v>129201202</v>
      </c>
      <c r="T285" s="14" t="s">
        <v>732</v>
      </c>
      <c r="U285" s="112" t="s">
        <v>484</v>
      </c>
      <c r="V285" s="14" t="s">
        <v>733</v>
      </c>
      <c r="W285" s="14">
        <v>6010511</v>
      </c>
      <c r="X285" s="102" t="s">
        <v>72</v>
      </c>
      <c r="Y285" s="14" t="s">
        <v>73</v>
      </c>
      <c r="Z285" s="103">
        <v>44970</v>
      </c>
      <c r="AA285" s="104">
        <v>44998</v>
      </c>
      <c r="AB285" s="104">
        <v>45012</v>
      </c>
      <c r="AC285" s="105">
        <f t="shared" si="21"/>
        <v>28</v>
      </c>
      <c r="AD285" s="105">
        <f t="shared" si="21"/>
        <v>14</v>
      </c>
      <c r="AE285" s="105">
        <f t="shared" si="22"/>
        <v>42</v>
      </c>
      <c r="AF285" s="121" t="s">
        <v>64</v>
      </c>
      <c r="AG285" s="121" t="s">
        <v>64</v>
      </c>
      <c r="AH285" s="106" t="s">
        <v>734</v>
      </c>
    </row>
    <row r="286" spans="1:34" s="12" customFormat="1" ht="15" customHeight="1" x14ac:dyDescent="0.25">
      <c r="A286" s="94">
        <f t="shared" si="23"/>
        <v>263</v>
      </c>
      <c r="B286" s="95">
        <v>39121700</v>
      </c>
      <c r="C286" s="129" t="s">
        <v>544</v>
      </c>
      <c r="D286" s="95" t="s">
        <v>139</v>
      </c>
      <c r="E286" s="97">
        <v>60</v>
      </c>
      <c r="F286" s="96" t="s">
        <v>85</v>
      </c>
      <c r="G286" s="97" t="s">
        <v>62</v>
      </c>
      <c r="H286" s="108">
        <v>9000000</v>
      </c>
      <c r="I286" s="113">
        <v>9000000</v>
      </c>
      <c r="J286" s="97" t="s">
        <v>63</v>
      </c>
      <c r="K286" s="109" t="s">
        <v>64</v>
      </c>
      <c r="L286" s="98">
        <f t="shared" si="24"/>
        <v>0</v>
      </c>
      <c r="M286" s="110" t="s">
        <v>738</v>
      </c>
      <c r="N286" s="95" t="s">
        <v>87</v>
      </c>
      <c r="O286" s="97" t="s">
        <v>67</v>
      </c>
      <c r="P286" s="111" t="s">
        <v>64</v>
      </c>
      <c r="Q286" s="99" t="s">
        <v>730</v>
      </c>
      <c r="R286" s="14" t="s">
        <v>731</v>
      </c>
      <c r="S286" s="101">
        <v>129201202</v>
      </c>
      <c r="T286" s="14" t="s">
        <v>732</v>
      </c>
      <c r="U286" s="112" t="s">
        <v>484</v>
      </c>
      <c r="V286" s="14" t="s">
        <v>733</v>
      </c>
      <c r="W286" s="14">
        <v>6010511</v>
      </c>
      <c r="X286" s="102" t="s">
        <v>72</v>
      </c>
      <c r="Y286" s="14" t="s">
        <v>76</v>
      </c>
      <c r="Z286" s="103">
        <v>45002</v>
      </c>
      <c r="AA286" s="104">
        <v>45030</v>
      </c>
      <c r="AB286" s="104">
        <v>45044</v>
      </c>
      <c r="AC286" s="105">
        <f t="shared" ref="AC286:AD345" si="25">+AA286-Z286</f>
        <v>28</v>
      </c>
      <c r="AD286" s="105">
        <f t="shared" si="25"/>
        <v>14</v>
      </c>
      <c r="AE286" s="105">
        <f t="shared" si="22"/>
        <v>42</v>
      </c>
      <c r="AF286" s="121" t="s">
        <v>64</v>
      </c>
      <c r="AG286" s="121" t="s">
        <v>64</v>
      </c>
      <c r="AH286" s="106" t="s">
        <v>734</v>
      </c>
    </row>
    <row r="287" spans="1:34" s="12" customFormat="1" ht="15" customHeight="1" x14ac:dyDescent="0.25">
      <c r="A287" s="94">
        <f t="shared" si="23"/>
        <v>264</v>
      </c>
      <c r="B287" s="95">
        <v>15101500</v>
      </c>
      <c r="C287" s="129" t="s">
        <v>304</v>
      </c>
      <c r="D287" s="95" t="s">
        <v>89</v>
      </c>
      <c r="E287" s="97">
        <v>216</v>
      </c>
      <c r="F287" s="96" t="s">
        <v>85</v>
      </c>
      <c r="G287" s="97" t="s">
        <v>62</v>
      </c>
      <c r="H287" s="108">
        <v>1200000</v>
      </c>
      <c r="I287" s="113">
        <v>1200000</v>
      </c>
      <c r="J287" s="97" t="s">
        <v>63</v>
      </c>
      <c r="K287" s="109" t="s">
        <v>64</v>
      </c>
      <c r="L287" s="98">
        <f t="shared" si="24"/>
        <v>0</v>
      </c>
      <c r="M287" s="110" t="s">
        <v>739</v>
      </c>
      <c r="N287" s="95" t="s">
        <v>136</v>
      </c>
      <c r="O287" s="97" t="s">
        <v>67</v>
      </c>
      <c r="P287" s="111" t="s">
        <v>64</v>
      </c>
      <c r="Q287" s="99" t="s">
        <v>730</v>
      </c>
      <c r="R287" s="14" t="s">
        <v>731</v>
      </c>
      <c r="S287" s="101">
        <v>129201202</v>
      </c>
      <c r="T287" s="14" t="s">
        <v>732</v>
      </c>
      <c r="U287" s="112" t="s">
        <v>484</v>
      </c>
      <c r="V287" s="14" t="s">
        <v>733</v>
      </c>
      <c r="W287" s="14">
        <v>6010511</v>
      </c>
      <c r="X287" s="102" t="s">
        <v>72</v>
      </c>
      <c r="Y287" s="14" t="s">
        <v>73</v>
      </c>
      <c r="Z287" s="103">
        <v>45030</v>
      </c>
      <c r="AA287" s="104">
        <v>45058</v>
      </c>
      <c r="AB287" s="104">
        <v>45072</v>
      </c>
      <c r="AC287" s="105">
        <f t="shared" si="25"/>
        <v>28</v>
      </c>
      <c r="AD287" s="105">
        <f t="shared" si="25"/>
        <v>14</v>
      </c>
      <c r="AE287" s="105">
        <f t="shared" si="22"/>
        <v>42</v>
      </c>
      <c r="AF287" s="121" t="s">
        <v>64</v>
      </c>
      <c r="AG287" s="121" t="s">
        <v>64</v>
      </c>
      <c r="AH287" s="106" t="s">
        <v>734</v>
      </c>
    </row>
    <row r="288" spans="1:34" s="12" customFormat="1" ht="15" customHeight="1" x14ac:dyDescent="0.25">
      <c r="A288" s="94">
        <f t="shared" si="23"/>
        <v>265</v>
      </c>
      <c r="B288" s="95">
        <v>76111501</v>
      </c>
      <c r="C288" s="129" t="s">
        <v>301</v>
      </c>
      <c r="D288" s="95" t="s">
        <v>148</v>
      </c>
      <c r="E288" s="97">
        <v>183</v>
      </c>
      <c r="F288" s="96" t="s">
        <v>282</v>
      </c>
      <c r="G288" s="97" t="s">
        <v>62</v>
      </c>
      <c r="H288" s="108">
        <v>90122980</v>
      </c>
      <c r="I288" s="113">
        <v>90122980</v>
      </c>
      <c r="J288" s="97" t="s">
        <v>63</v>
      </c>
      <c r="K288" s="109" t="s">
        <v>64</v>
      </c>
      <c r="L288" s="98">
        <f t="shared" si="24"/>
        <v>0</v>
      </c>
      <c r="M288" s="110" t="s">
        <v>740</v>
      </c>
      <c r="N288" s="95" t="s">
        <v>92</v>
      </c>
      <c r="O288" s="97" t="s">
        <v>67</v>
      </c>
      <c r="P288" s="111" t="s">
        <v>64</v>
      </c>
      <c r="Q288" s="99" t="s">
        <v>730</v>
      </c>
      <c r="R288" s="14" t="s">
        <v>731</v>
      </c>
      <c r="S288" s="101">
        <v>129201202</v>
      </c>
      <c r="T288" s="14" t="s">
        <v>732</v>
      </c>
      <c r="U288" s="112" t="s">
        <v>484</v>
      </c>
      <c r="V288" s="14" t="s">
        <v>733</v>
      </c>
      <c r="W288" s="14">
        <v>6010511</v>
      </c>
      <c r="X288" s="102" t="s">
        <v>72</v>
      </c>
      <c r="Y288" s="14" t="s">
        <v>73</v>
      </c>
      <c r="Z288" s="103">
        <v>45065</v>
      </c>
      <c r="AA288" s="104">
        <v>45086</v>
      </c>
      <c r="AB288" s="104">
        <v>45093</v>
      </c>
      <c r="AC288" s="105">
        <f t="shared" si="25"/>
        <v>21</v>
      </c>
      <c r="AD288" s="105">
        <f t="shared" si="25"/>
        <v>7</v>
      </c>
      <c r="AE288" s="105">
        <f t="shared" si="22"/>
        <v>28</v>
      </c>
      <c r="AF288" s="121" t="s">
        <v>64</v>
      </c>
      <c r="AG288" s="121" t="s">
        <v>64</v>
      </c>
      <c r="AH288" s="106" t="s">
        <v>734</v>
      </c>
    </row>
    <row r="289" spans="1:34" s="12" customFormat="1" ht="15" customHeight="1" x14ac:dyDescent="0.25">
      <c r="A289" s="94">
        <f t="shared" si="23"/>
        <v>266</v>
      </c>
      <c r="B289" s="95">
        <v>72154055</v>
      </c>
      <c r="C289" s="129" t="s">
        <v>646</v>
      </c>
      <c r="D289" s="95" t="s">
        <v>148</v>
      </c>
      <c r="E289" s="97">
        <v>185</v>
      </c>
      <c r="F289" s="96" t="s">
        <v>85</v>
      </c>
      <c r="G289" s="97" t="s">
        <v>62</v>
      </c>
      <c r="H289" s="108">
        <v>3000000</v>
      </c>
      <c r="I289" s="113">
        <v>3000000</v>
      </c>
      <c r="J289" s="97" t="s">
        <v>63</v>
      </c>
      <c r="K289" s="109" t="s">
        <v>64</v>
      </c>
      <c r="L289" s="98">
        <f t="shared" si="24"/>
        <v>0</v>
      </c>
      <c r="M289" s="110" t="s">
        <v>741</v>
      </c>
      <c r="N289" s="95" t="s">
        <v>92</v>
      </c>
      <c r="O289" s="97" t="s">
        <v>67</v>
      </c>
      <c r="P289" s="111" t="s">
        <v>64</v>
      </c>
      <c r="Q289" s="99" t="s">
        <v>730</v>
      </c>
      <c r="R289" s="14" t="s">
        <v>731</v>
      </c>
      <c r="S289" s="101">
        <v>129201202</v>
      </c>
      <c r="T289" s="14" t="s">
        <v>732</v>
      </c>
      <c r="U289" s="112" t="s">
        <v>484</v>
      </c>
      <c r="V289" s="14" t="s">
        <v>733</v>
      </c>
      <c r="W289" s="14">
        <v>6010511</v>
      </c>
      <c r="X289" s="102" t="s">
        <v>72</v>
      </c>
      <c r="Y289" s="14" t="s">
        <v>73</v>
      </c>
      <c r="Z289" s="103">
        <v>45065</v>
      </c>
      <c r="AA289" s="104">
        <v>45093</v>
      </c>
      <c r="AB289" s="104">
        <v>45107</v>
      </c>
      <c r="AC289" s="105">
        <f t="shared" si="25"/>
        <v>28</v>
      </c>
      <c r="AD289" s="105">
        <f t="shared" si="25"/>
        <v>14</v>
      </c>
      <c r="AE289" s="105">
        <f t="shared" si="22"/>
        <v>42</v>
      </c>
      <c r="AF289" s="121" t="s">
        <v>64</v>
      </c>
      <c r="AG289" s="121" t="s">
        <v>64</v>
      </c>
      <c r="AH289" s="106" t="s">
        <v>734</v>
      </c>
    </row>
    <row r="290" spans="1:34" s="12" customFormat="1" ht="15" customHeight="1" x14ac:dyDescent="0.25">
      <c r="A290" s="94">
        <f t="shared" si="23"/>
        <v>267</v>
      </c>
      <c r="B290" s="95">
        <v>72101507</v>
      </c>
      <c r="C290" s="129" t="s">
        <v>229</v>
      </c>
      <c r="D290" s="95" t="s">
        <v>505</v>
      </c>
      <c r="E290" s="97">
        <v>154</v>
      </c>
      <c r="F290" s="96" t="s">
        <v>85</v>
      </c>
      <c r="G290" s="97" t="s">
        <v>62</v>
      </c>
      <c r="H290" s="108">
        <v>2500000</v>
      </c>
      <c r="I290" s="113">
        <v>2500000</v>
      </c>
      <c r="J290" s="97" t="s">
        <v>63</v>
      </c>
      <c r="K290" s="109" t="s">
        <v>64</v>
      </c>
      <c r="L290" s="98">
        <f t="shared" si="24"/>
        <v>0</v>
      </c>
      <c r="M290" s="110" t="s">
        <v>742</v>
      </c>
      <c r="N290" s="95" t="s">
        <v>92</v>
      </c>
      <c r="O290" s="97" t="s">
        <v>67</v>
      </c>
      <c r="P290" s="111" t="s">
        <v>64</v>
      </c>
      <c r="Q290" s="99" t="s">
        <v>730</v>
      </c>
      <c r="R290" s="14" t="s">
        <v>731</v>
      </c>
      <c r="S290" s="101">
        <v>129201202</v>
      </c>
      <c r="T290" s="14" t="s">
        <v>732</v>
      </c>
      <c r="U290" s="112" t="s">
        <v>484</v>
      </c>
      <c r="V290" s="14" t="s">
        <v>733</v>
      </c>
      <c r="W290" s="14">
        <v>6010511</v>
      </c>
      <c r="X290" s="102" t="s">
        <v>72</v>
      </c>
      <c r="Y290" s="14" t="s">
        <v>76</v>
      </c>
      <c r="Z290" s="103">
        <v>45093</v>
      </c>
      <c r="AA290" s="104">
        <v>45121</v>
      </c>
      <c r="AB290" s="104">
        <v>45135</v>
      </c>
      <c r="AC290" s="105">
        <f t="shared" si="25"/>
        <v>28</v>
      </c>
      <c r="AD290" s="105">
        <f t="shared" si="25"/>
        <v>14</v>
      </c>
      <c r="AE290" s="105">
        <f t="shared" si="22"/>
        <v>42</v>
      </c>
      <c r="AF290" s="121" t="s">
        <v>64</v>
      </c>
      <c r="AG290" s="121" t="s">
        <v>64</v>
      </c>
      <c r="AH290" s="106" t="s">
        <v>734</v>
      </c>
    </row>
    <row r="291" spans="1:34" s="12" customFormat="1" ht="15" customHeight="1" x14ac:dyDescent="0.25">
      <c r="A291" s="94">
        <f t="shared" si="23"/>
        <v>268</v>
      </c>
      <c r="B291" s="95">
        <v>92121702</v>
      </c>
      <c r="C291" s="129" t="s">
        <v>743</v>
      </c>
      <c r="D291" s="95" t="s">
        <v>505</v>
      </c>
      <c r="E291" s="97">
        <v>123</v>
      </c>
      <c r="F291" s="96" t="s">
        <v>85</v>
      </c>
      <c r="G291" s="97" t="s">
        <v>62</v>
      </c>
      <c r="H291" s="108">
        <v>8000000</v>
      </c>
      <c r="I291" s="113">
        <v>8000000</v>
      </c>
      <c r="J291" s="97" t="s">
        <v>63</v>
      </c>
      <c r="K291" s="109" t="s">
        <v>64</v>
      </c>
      <c r="L291" s="98">
        <f t="shared" si="24"/>
        <v>0</v>
      </c>
      <c r="M291" s="110" t="s">
        <v>744</v>
      </c>
      <c r="N291" s="95" t="s">
        <v>92</v>
      </c>
      <c r="O291" s="97" t="s">
        <v>67</v>
      </c>
      <c r="P291" s="111" t="s">
        <v>64</v>
      </c>
      <c r="Q291" s="99" t="s">
        <v>730</v>
      </c>
      <c r="R291" s="14" t="s">
        <v>731</v>
      </c>
      <c r="S291" s="101">
        <v>129201202</v>
      </c>
      <c r="T291" s="14" t="s">
        <v>732</v>
      </c>
      <c r="U291" s="112" t="s">
        <v>484</v>
      </c>
      <c r="V291" s="14" t="s">
        <v>733</v>
      </c>
      <c r="W291" s="14">
        <v>6010511</v>
      </c>
      <c r="X291" s="102" t="s">
        <v>72</v>
      </c>
      <c r="Y291" s="14" t="s">
        <v>137</v>
      </c>
      <c r="Z291" s="103">
        <v>45108</v>
      </c>
      <c r="AA291" s="104">
        <v>45136</v>
      </c>
      <c r="AB291" s="104">
        <v>45150</v>
      </c>
      <c r="AC291" s="105">
        <f t="shared" si="25"/>
        <v>28</v>
      </c>
      <c r="AD291" s="105">
        <f t="shared" si="25"/>
        <v>14</v>
      </c>
      <c r="AE291" s="105">
        <f t="shared" si="22"/>
        <v>42</v>
      </c>
      <c r="AF291" s="121" t="s">
        <v>64</v>
      </c>
      <c r="AG291" s="121" t="s">
        <v>64</v>
      </c>
      <c r="AH291" s="106" t="s">
        <v>734</v>
      </c>
    </row>
    <row r="292" spans="1:34" s="12" customFormat="1" ht="15" customHeight="1" x14ac:dyDescent="0.25">
      <c r="A292" s="94">
        <f t="shared" si="23"/>
        <v>269</v>
      </c>
      <c r="B292" s="95">
        <v>80131502</v>
      </c>
      <c r="C292" s="107" t="s">
        <v>745</v>
      </c>
      <c r="D292" s="120" t="s">
        <v>1175</v>
      </c>
      <c r="E292" s="97">
        <v>362</v>
      </c>
      <c r="F292" s="96" t="s">
        <v>61</v>
      </c>
      <c r="G292" s="97" t="s">
        <v>62</v>
      </c>
      <c r="H292" s="108">
        <v>145670817</v>
      </c>
      <c r="I292" s="108">
        <v>145670817</v>
      </c>
      <c r="J292" s="97" t="s">
        <v>63</v>
      </c>
      <c r="K292" s="109" t="s">
        <v>64</v>
      </c>
      <c r="L292" s="98">
        <f t="shared" si="24"/>
        <v>0</v>
      </c>
      <c r="M292" s="110" t="s">
        <v>746</v>
      </c>
      <c r="N292" s="95" t="s">
        <v>224</v>
      </c>
      <c r="O292" s="97" t="s">
        <v>67</v>
      </c>
      <c r="P292" s="111" t="s">
        <v>64</v>
      </c>
      <c r="Q292" s="99" t="s">
        <v>747</v>
      </c>
      <c r="R292" s="14" t="s">
        <v>748</v>
      </c>
      <c r="S292" s="101">
        <v>104201202</v>
      </c>
      <c r="T292" s="14" t="s">
        <v>749</v>
      </c>
      <c r="U292" s="112" t="s">
        <v>521</v>
      </c>
      <c r="V292" s="14" t="s">
        <v>750</v>
      </c>
      <c r="W292" s="14">
        <v>3183106118</v>
      </c>
      <c r="X292" s="102" t="s">
        <v>72</v>
      </c>
      <c r="Y292" s="14" t="s">
        <v>73</v>
      </c>
      <c r="Z292" s="103">
        <v>44904</v>
      </c>
      <c r="AA292" s="104">
        <v>44925</v>
      </c>
      <c r="AB292" s="104">
        <v>44932</v>
      </c>
      <c r="AC292" s="105">
        <f t="shared" si="25"/>
        <v>21</v>
      </c>
      <c r="AD292" s="105">
        <f t="shared" si="25"/>
        <v>7</v>
      </c>
      <c r="AE292" s="105">
        <f t="shared" si="22"/>
        <v>28</v>
      </c>
      <c r="AF292" s="121" t="s">
        <v>64</v>
      </c>
      <c r="AG292" s="121" t="s">
        <v>64</v>
      </c>
      <c r="AH292" s="106" t="s">
        <v>751</v>
      </c>
    </row>
    <row r="293" spans="1:34" s="12" customFormat="1" ht="15" customHeight="1" x14ac:dyDescent="0.25">
      <c r="A293" s="94">
        <f t="shared" si="23"/>
        <v>270</v>
      </c>
      <c r="B293" s="95">
        <v>78111800</v>
      </c>
      <c r="C293" s="107" t="s">
        <v>752</v>
      </c>
      <c r="D293" s="120" t="s">
        <v>1175</v>
      </c>
      <c r="E293" s="97">
        <v>326</v>
      </c>
      <c r="F293" s="96" t="s">
        <v>85</v>
      </c>
      <c r="G293" s="97" t="s">
        <v>62</v>
      </c>
      <c r="H293" s="108">
        <v>40000000</v>
      </c>
      <c r="I293" s="113">
        <v>40000000</v>
      </c>
      <c r="J293" s="97" t="s">
        <v>63</v>
      </c>
      <c r="K293" s="109" t="s">
        <v>64</v>
      </c>
      <c r="L293" s="98">
        <f t="shared" si="24"/>
        <v>0</v>
      </c>
      <c r="M293" s="110" t="s">
        <v>753</v>
      </c>
      <c r="N293" s="95" t="s">
        <v>92</v>
      </c>
      <c r="O293" s="97" t="s">
        <v>67</v>
      </c>
      <c r="P293" s="111" t="s">
        <v>64</v>
      </c>
      <c r="Q293" s="99" t="s">
        <v>747</v>
      </c>
      <c r="R293" s="14" t="s">
        <v>748</v>
      </c>
      <c r="S293" s="101">
        <v>104201202</v>
      </c>
      <c r="T293" s="14" t="s">
        <v>749</v>
      </c>
      <c r="U293" s="112" t="s">
        <v>521</v>
      </c>
      <c r="V293" s="14" t="s">
        <v>750</v>
      </c>
      <c r="W293" s="14">
        <v>3183106118</v>
      </c>
      <c r="X293" s="102" t="s">
        <v>72</v>
      </c>
      <c r="Y293" s="14" t="s">
        <v>137</v>
      </c>
      <c r="Z293" s="103">
        <v>44898</v>
      </c>
      <c r="AA293" s="104">
        <v>44926</v>
      </c>
      <c r="AB293" s="104">
        <v>44940</v>
      </c>
      <c r="AC293" s="105">
        <f t="shared" si="25"/>
        <v>28</v>
      </c>
      <c r="AD293" s="105">
        <f t="shared" si="25"/>
        <v>14</v>
      </c>
      <c r="AE293" s="105">
        <f t="shared" si="22"/>
        <v>42</v>
      </c>
      <c r="AF293" s="121" t="s">
        <v>64</v>
      </c>
      <c r="AG293" s="121" t="s">
        <v>64</v>
      </c>
      <c r="AH293" s="106" t="s">
        <v>751</v>
      </c>
    </row>
    <row r="294" spans="1:34" s="12" customFormat="1" ht="15" customHeight="1" x14ac:dyDescent="0.25">
      <c r="A294" s="94">
        <f t="shared" si="23"/>
        <v>271</v>
      </c>
      <c r="B294" s="95">
        <v>15101500</v>
      </c>
      <c r="C294" s="107" t="s">
        <v>533</v>
      </c>
      <c r="D294" s="95" t="s">
        <v>1174</v>
      </c>
      <c r="E294" s="97">
        <v>320</v>
      </c>
      <c r="F294" s="96" t="s">
        <v>85</v>
      </c>
      <c r="G294" s="97" t="s">
        <v>62</v>
      </c>
      <c r="H294" s="108">
        <v>15000000</v>
      </c>
      <c r="I294" s="113">
        <v>15000000</v>
      </c>
      <c r="J294" s="97" t="s">
        <v>63</v>
      </c>
      <c r="K294" s="109" t="s">
        <v>64</v>
      </c>
      <c r="L294" s="98">
        <f t="shared" si="24"/>
        <v>0</v>
      </c>
      <c r="M294" s="110" t="s">
        <v>754</v>
      </c>
      <c r="N294" s="95" t="s">
        <v>136</v>
      </c>
      <c r="O294" s="97" t="s">
        <v>67</v>
      </c>
      <c r="P294" s="111" t="s">
        <v>64</v>
      </c>
      <c r="Q294" s="99" t="s">
        <v>747</v>
      </c>
      <c r="R294" s="14" t="s">
        <v>748</v>
      </c>
      <c r="S294" s="101">
        <v>104201202</v>
      </c>
      <c r="T294" s="14" t="s">
        <v>749</v>
      </c>
      <c r="U294" s="112" t="s">
        <v>521</v>
      </c>
      <c r="V294" s="14" t="s">
        <v>750</v>
      </c>
      <c r="W294" s="14">
        <v>3183106118</v>
      </c>
      <c r="X294" s="102" t="s">
        <v>72</v>
      </c>
      <c r="Y294" s="14" t="s">
        <v>124</v>
      </c>
      <c r="Z294" s="103">
        <v>44937</v>
      </c>
      <c r="AA294" s="104">
        <v>44965</v>
      </c>
      <c r="AB294" s="104">
        <v>44979</v>
      </c>
      <c r="AC294" s="105">
        <f t="shared" si="25"/>
        <v>28</v>
      </c>
      <c r="AD294" s="105">
        <f t="shared" si="25"/>
        <v>14</v>
      </c>
      <c r="AE294" s="105">
        <f t="shared" si="22"/>
        <v>42</v>
      </c>
      <c r="AF294" s="121" t="s">
        <v>64</v>
      </c>
      <c r="AG294" s="121" t="s">
        <v>64</v>
      </c>
      <c r="AH294" s="106" t="s">
        <v>751</v>
      </c>
    </row>
    <row r="295" spans="1:34" s="12" customFormat="1" ht="15" customHeight="1" x14ac:dyDescent="0.25">
      <c r="A295" s="94">
        <f t="shared" si="23"/>
        <v>272</v>
      </c>
      <c r="B295" s="95">
        <v>39121700</v>
      </c>
      <c r="C295" s="107" t="s">
        <v>544</v>
      </c>
      <c r="D295" s="95" t="s">
        <v>84</v>
      </c>
      <c r="E295" s="97">
        <v>286</v>
      </c>
      <c r="F295" s="96" t="s">
        <v>85</v>
      </c>
      <c r="G295" s="97" t="s">
        <v>62</v>
      </c>
      <c r="H295" s="108">
        <v>20000000</v>
      </c>
      <c r="I295" s="113">
        <v>20000000</v>
      </c>
      <c r="J295" s="97" t="s">
        <v>63</v>
      </c>
      <c r="K295" s="109" t="s">
        <v>64</v>
      </c>
      <c r="L295" s="98">
        <f t="shared" si="24"/>
        <v>0</v>
      </c>
      <c r="M295" s="110" t="s">
        <v>755</v>
      </c>
      <c r="N295" s="95" t="s">
        <v>136</v>
      </c>
      <c r="O295" s="97" t="s">
        <v>67</v>
      </c>
      <c r="P295" s="111" t="s">
        <v>64</v>
      </c>
      <c r="Q295" s="99" t="s">
        <v>747</v>
      </c>
      <c r="R295" s="14" t="s">
        <v>748</v>
      </c>
      <c r="S295" s="101">
        <v>104201202</v>
      </c>
      <c r="T295" s="14" t="s">
        <v>749</v>
      </c>
      <c r="U295" s="112" t="s">
        <v>521</v>
      </c>
      <c r="V295" s="14" t="s">
        <v>750</v>
      </c>
      <c r="W295" s="14">
        <v>3183106118</v>
      </c>
      <c r="X295" s="102" t="s">
        <v>72</v>
      </c>
      <c r="Y295" s="14" t="s">
        <v>137</v>
      </c>
      <c r="Z295" s="103">
        <v>44958</v>
      </c>
      <c r="AA295" s="104">
        <v>44986</v>
      </c>
      <c r="AB295" s="104">
        <v>45000</v>
      </c>
      <c r="AC295" s="105">
        <f t="shared" si="25"/>
        <v>28</v>
      </c>
      <c r="AD295" s="105">
        <f t="shared" si="25"/>
        <v>14</v>
      </c>
      <c r="AE295" s="105">
        <f t="shared" si="22"/>
        <v>42</v>
      </c>
      <c r="AF295" s="121" t="s">
        <v>64</v>
      </c>
      <c r="AG295" s="121" t="s">
        <v>64</v>
      </c>
      <c r="AH295" s="106" t="s">
        <v>751</v>
      </c>
    </row>
    <row r="296" spans="1:34" s="12" customFormat="1" ht="15" customHeight="1" x14ac:dyDescent="0.25">
      <c r="A296" s="94">
        <f t="shared" si="23"/>
        <v>273</v>
      </c>
      <c r="B296" s="95">
        <v>78181500</v>
      </c>
      <c r="C296" s="107" t="s">
        <v>296</v>
      </c>
      <c r="D296" s="95" t="s">
        <v>84</v>
      </c>
      <c r="E296" s="97">
        <v>283</v>
      </c>
      <c r="F296" s="96" t="s">
        <v>85</v>
      </c>
      <c r="G296" s="97" t="s">
        <v>62</v>
      </c>
      <c r="H296" s="108">
        <v>30000000</v>
      </c>
      <c r="I296" s="113">
        <v>30000000</v>
      </c>
      <c r="J296" s="97" t="s">
        <v>63</v>
      </c>
      <c r="K296" s="109" t="s">
        <v>64</v>
      </c>
      <c r="L296" s="98">
        <f t="shared" si="24"/>
        <v>0</v>
      </c>
      <c r="M296" s="110" t="s">
        <v>756</v>
      </c>
      <c r="N296" s="95" t="s">
        <v>92</v>
      </c>
      <c r="O296" s="97" t="s">
        <v>67</v>
      </c>
      <c r="P296" s="111" t="s">
        <v>64</v>
      </c>
      <c r="Q296" s="99" t="s">
        <v>747</v>
      </c>
      <c r="R296" s="14" t="s">
        <v>748</v>
      </c>
      <c r="S296" s="101">
        <v>104201202</v>
      </c>
      <c r="T296" s="14" t="s">
        <v>749</v>
      </c>
      <c r="U296" s="112" t="s">
        <v>521</v>
      </c>
      <c r="V296" s="14" t="s">
        <v>750</v>
      </c>
      <c r="W296" s="14">
        <v>3183106118</v>
      </c>
      <c r="X296" s="102" t="s">
        <v>72</v>
      </c>
      <c r="Y296" s="14" t="s">
        <v>124</v>
      </c>
      <c r="Z296" s="103">
        <v>44964</v>
      </c>
      <c r="AA296" s="104">
        <v>44992</v>
      </c>
      <c r="AB296" s="104">
        <v>45006</v>
      </c>
      <c r="AC296" s="105">
        <f t="shared" si="25"/>
        <v>28</v>
      </c>
      <c r="AD296" s="105">
        <f t="shared" si="25"/>
        <v>14</v>
      </c>
      <c r="AE296" s="105">
        <f t="shared" si="22"/>
        <v>42</v>
      </c>
      <c r="AF296" s="121" t="s">
        <v>64</v>
      </c>
      <c r="AG296" s="121" t="s">
        <v>64</v>
      </c>
      <c r="AH296" s="106" t="s">
        <v>751</v>
      </c>
    </row>
    <row r="297" spans="1:34" s="12" customFormat="1" ht="15" customHeight="1" x14ac:dyDescent="0.25">
      <c r="A297" s="94">
        <f t="shared" si="23"/>
        <v>274</v>
      </c>
      <c r="B297" s="95">
        <v>70171704</v>
      </c>
      <c r="C297" s="107" t="s">
        <v>757</v>
      </c>
      <c r="D297" s="95" t="s">
        <v>84</v>
      </c>
      <c r="E297" s="97">
        <v>259</v>
      </c>
      <c r="F297" s="96" t="s">
        <v>85</v>
      </c>
      <c r="G297" s="97" t="s">
        <v>62</v>
      </c>
      <c r="H297" s="108">
        <v>7000000</v>
      </c>
      <c r="I297" s="113">
        <v>7000000</v>
      </c>
      <c r="J297" s="97" t="s">
        <v>63</v>
      </c>
      <c r="K297" s="109" t="s">
        <v>64</v>
      </c>
      <c r="L297" s="98">
        <f t="shared" si="24"/>
        <v>0</v>
      </c>
      <c r="M297" s="110" t="s">
        <v>758</v>
      </c>
      <c r="N297" s="95" t="s">
        <v>92</v>
      </c>
      <c r="O297" s="97" t="s">
        <v>67</v>
      </c>
      <c r="P297" s="111" t="s">
        <v>64</v>
      </c>
      <c r="Q297" s="99" t="s">
        <v>747</v>
      </c>
      <c r="R297" s="14" t="s">
        <v>748</v>
      </c>
      <c r="S297" s="101">
        <v>104201202</v>
      </c>
      <c r="T297" s="14" t="s">
        <v>749</v>
      </c>
      <c r="U297" s="112" t="s">
        <v>521</v>
      </c>
      <c r="V297" s="14" t="s">
        <v>750</v>
      </c>
      <c r="W297" s="14">
        <v>3183106118</v>
      </c>
      <c r="X297" s="102" t="s">
        <v>72</v>
      </c>
      <c r="Y297" s="14" t="s">
        <v>137</v>
      </c>
      <c r="Z297" s="103">
        <v>44988</v>
      </c>
      <c r="AA297" s="104">
        <v>45016</v>
      </c>
      <c r="AB297" s="104">
        <v>45030</v>
      </c>
      <c r="AC297" s="105">
        <f t="shared" si="25"/>
        <v>28</v>
      </c>
      <c r="AD297" s="105">
        <f t="shared" si="25"/>
        <v>14</v>
      </c>
      <c r="AE297" s="105">
        <f t="shared" si="22"/>
        <v>42</v>
      </c>
      <c r="AF297" s="121" t="s">
        <v>64</v>
      </c>
      <c r="AG297" s="121" t="s">
        <v>64</v>
      </c>
      <c r="AH297" s="106" t="s">
        <v>751</v>
      </c>
    </row>
    <row r="298" spans="1:34" s="12" customFormat="1" ht="15" customHeight="1" x14ac:dyDescent="0.25">
      <c r="A298" s="94">
        <f t="shared" si="23"/>
        <v>275</v>
      </c>
      <c r="B298" s="95">
        <v>72101507</v>
      </c>
      <c r="C298" s="107" t="s">
        <v>229</v>
      </c>
      <c r="D298" s="95" t="s">
        <v>139</v>
      </c>
      <c r="E298" s="97">
        <v>256</v>
      </c>
      <c r="F298" s="96" t="s">
        <v>85</v>
      </c>
      <c r="G298" s="97" t="s">
        <v>62</v>
      </c>
      <c r="H298" s="108">
        <v>6000000</v>
      </c>
      <c r="I298" s="113">
        <v>6000000</v>
      </c>
      <c r="J298" s="97" t="s">
        <v>63</v>
      </c>
      <c r="K298" s="109" t="s">
        <v>64</v>
      </c>
      <c r="L298" s="98">
        <f t="shared" si="24"/>
        <v>0</v>
      </c>
      <c r="M298" s="110" t="s">
        <v>759</v>
      </c>
      <c r="N298" s="95" t="s">
        <v>92</v>
      </c>
      <c r="O298" s="97" t="s">
        <v>67</v>
      </c>
      <c r="P298" s="111" t="s">
        <v>64</v>
      </c>
      <c r="Q298" s="99" t="s">
        <v>747</v>
      </c>
      <c r="R298" s="14" t="s">
        <v>748</v>
      </c>
      <c r="S298" s="101">
        <v>104201202</v>
      </c>
      <c r="T298" s="14" t="s">
        <v>749</v>
      </c>
      <c r="U298" s="112" t="s">
        <v>521</v>
      </c>
      <c r="V298" s="14" t="s">
        <v>750</v>
      </c>
      <c r="W298" s="14">
        <v>3183106118</v>
      </c>
      <c r="X298" s="102" t="s">
        <v>72</v>
      </c>
      <c r="Y298" s="14" t="s">
        <v>137</v>
      </c>
      <c r="Z298" s="103">
        <v>44991</v>
      </c>
      <c r="AA298" s="104">
        <v>45019</v>
      </c>
      <c r="AB298" s="104">
        <v>45033</v>
      </c>
      <c r="AC298" s="105">
        <f t="shared" si="25"/>
        <v>28</v>
      </c>
      <c r="AD298" s="105">
        <f t="shared" si="25"/>
        <v>14</v>
      </c>
      <c r="AE298" s="105">
        <f t="shared" si="22"/>
        <v>42</v>
      </c>
      <c r="AF298" s="121" t="s">
        <v>64</v>
      </c>
      <c r="AG298" s="121" t="s">
        <v>64</v>
      </c>
      <c r="AH298" s="106" t="s">
        <v>751</v>
      </c>
    </row>
    <row r="299" spans="1:34" s="12" customFormat="1" ht="15" customHeight="1" x14ac:dyDescent="0.25">
      <c r="A299" s="94">
        <f t="shared" si="23"/>
        <v>276</v>
      </c>
      <c r="B299" s="95">
        <v>15101500</v>
      </c>
      <c r="C299" s="107" t="s">
        <v>304</v>
      </c>
      <c r="D299" s="95" t="s">
        <v>116</v>
      </c>
      <c r="E299" s="97">
        <v>139</v>
      </c>
      <c r="F299" s="96" t="s">
        <v>85</v>
      </c>
      <c r="G299" s="97" t="s">
        <v>62</v>
      </c>
      <c r="H299" s="108">
        <v>1000000</v>
      </c>
      <c r="I299" s="113">
        <v>1000000</v>
      </c>
      <c r="J299" s="97" t="s">
        <v>63</v>
      </c>
      <c r="K299" s="109" t="s">
        <v>64</v>
      </c>
      <c r="L299" s="98">
        <f t="shared" si="24"/>
        <v>0</v>
      </c>
      <c r="M299" s="110" t="s">
        <v>760</v>
      </c>
      <c r="N299" s="95" t="s">
        <v>136</v>
      </c>
      <c r="O299" s="97" t="s">
        <v>67</v>
      </c>
      <c r="P299" s="111" t="s">
        <v>64</v>
      </c>
      <c r="Q299" s="99" t="s">
        <v>747</v>
      </c>
      <c r="R299" s="14" t="s">
        <v>748</v>
      </c>
      <c r="S299" s="101">
        <v>104201202</v>
      </c>
      <c r="T299" s="14" t="s">
        <v>749</v>
      </c>
      <c r="U299" s="112" t="s">
        <v>521</v>
      </c>
      <c r="V299" s="14" t="s">
        <v>750</v>
      </c>
      <c r="W299" s="14">
        <v>3183106118</v>
      </c>
      <c r="X299" s="102" t="s">
        <v>72</v>
      </c>
      <c r="Y299" s="14" t="s">
        <v>137</v>
      </c>
      <c r="Z299" s="103">
        <v>45111</v>
      </c>
      <c r="AA299" s="104">
        <v>45139</v>
      </c>
      <c r="AB299" s="104">
        <v>45231</v>
      </c>
      <c r="AC299" s="105">
        <f t="shared" si="25"/>
        <v>28</v>
      </c>
      <c r="AD299" s="105">
        <f t="shared" si="25"/>
        <v>92</v>
      </c>
      <c r="AE299" s="105">
        <f t="shared" si="22"/>
        <v>120</v>
      </c>
      <c r="AF299" s="121" t="s">
        <v>64</v>
      </c>
      <c r="AG299" s="121" t="s">
        <v>64</v>
      </c>
      <c r="AH299" s="106" t="s">
        <v>751</v>
      </c>
    </row>
    <row r="300" spans="1:34" s="12" customFormat="1" ht="15" customHeight="1" x14ac:dyDescent="0.25">
      <c r="A300" s="94">
        <f t="shared" si="23"/>
        <v>277</v>
      </c>
      <c r="B300" s="95">
        <v>80131502</v>
      </c>
      <c r="C300" s="107" t="s">
        <v>222</v>
      </c>
      <c r="D300" s="95" t="s">
        <v>60</v>
      </c>
      <c r="E300" s="97">
        <v>365</v>
      </c>
      <c r="F300" s="96" t="s">
        <v>61</v>
      </c>
      <c r="G300" s="97" t="s">
        <v>62</v>
      </c>
      <c r="H300" s="108">
        <v>84429300</v>
      </c>
      <c r="I300" s="113">
        <v>84429300</v>
      </c>
      <c r="J300" s="97" t="s">
        <v>63</v>
      </c>
      <c r="K300" s="109" t="s">
        <v>64</v>
      </c>
      <c r="L300" s="98">
        <f t="shared" si="24"/>
        <v>0</v>
      </c>
      <c r="M300" s="110" t="s">
        <v>761</v>
      </c>
      <c r="N300" s="95" t="s">
        <v>224</v>
      </c>
      <c r="O300" s="97" t="s">
        <v>67</v>
      </c>
      <c r="P300" s="111" t="s">
        <v>64</v>
      </c>
      <c r="Q300" s="99" t="s">
        <v>762</v>
      </c>
      <c r="R300" s="14" t="s">
        <v>763</v>
      </c>
      <c r="S300" s="101">
        <v>135201202</v>
      </c>
      <c r="T300" s="14" t="s">
        <v>764</v>
      </c>
      <c r="U300" s="112" t="s">
        <v>521</v>
      </c>
      <c r="V300" s="14" t="s">
        <v>765</v>
      </c>
      <c r="W300" s="14">
        <v>2978799</v>
      </c>
      <c r="X300" s="102" t="s">
        <v>72</v>
      </c>
      <c r="Y300" s="14" t="s">
        <v>73</v>
      </c>
      <c r="Z300" s="103">
        <v>44907</v>
      </c>
      <c r="AA300" s="104">
        <v>44928</v>
      </c>
      <c r="AB300" s="104">
        <v>44935</v>
      </c>
      <c r="AC300" s="105">
        <f t="shared" si="25"/>
        <v>21</v>
      </c>
      <c r="AD300" s="105">
        <f t="shared" si="25"/>
        <v>7</v>
      </c>
      <c r="AE300" s="105">
        <f t="shared" si="22"/>
        <v>28</v>
      </c>
      <c r="AF300" s="121" t="s">
        <v>64</v>
      </c>
      <c r="AG300" s="121" t="s">
        <v>64</v>
      </c>
      <c r="AH300" s="106" t="s">
        <v>766</v>
      </c>
    </row>
    <row r="301" spans="1:34" s="12" customFormat="1" ht="15" customHeight="1" x14ac:dyDescent="0.25">
      <c r="A301" s="94">
        <f t="shared" si="23"/>
        <v>278</v>
      </c>
      <c r="B301" s="95">
        <v>80131502</v>
      </c>
      <c r="C301" s="107" t="s">
        <v>222</v>
      </c>
      <c r="D301" s="95" t="s">
        <v>60</v>
      </c>
      <c r="E301" s="97">
        <v>365</v>
      </c>
      <c r="F301" s="96" t="s">
        <v>61</v>
      </c>
      <c r="G301" s="97" t="s">
        <v>62</v>
      </c>
      <c r="H301" s="108">
        <v>34500000</v>
      </c>
      <c r="I301" s="113">
        <v>34500000</v>
      </c>
      <c r="J301" s="97" t="s">
        <v>63</v>
      </c>
      <c r="K301" s="109" t="s">
        <v>64</v>
      </c>
      <c r="L301" s="98">
        <f t="shared" si="24"/>
        <v>0</v>
      </c>
      <c r="M301" s="110" t="s">
        <v>761</v>
      </c>
      <c r="N301" s="95" t="s">
        <v>224</v>
      </c>
      <c r="O301" s="97" t="s">
        <v>67</v>
      </c>
      <c r="P301" s="111" t="s">
        <v>64</v>
      </c>
      <c r="Q301" s="99" t="s">
        <v>762</v>
      </c>
      <c r="R301" s="14" t="s">
        <v>763</v>
      </c>
      <c r="S301" s="101">
        <v>135201202</v>
      </c>
      <c r="T301" s="14" t="s">
        <v>764</v>
      </c>
      <c r="U301" s="112" t="s">
        <v>521</v>
      </c>
      <c r="V301" s="14" t="s">
        <v>765</v>
      </c>
      <c r="W301" s="14">
        <v>2978799</v>
      </c>
      <c r="X301" s="102" t="s">
        <v>72</v>
      </c>
      <c r="Y301" s="14" t="s">
        <v>73</v>
      </c>
      <c r="Z301" s="103">
        <v>44907</v>
      </c>
      <c r="AA301" s="104">
        <v>44928</v>
      </c>
      <c r="AB301" s="104">
        <v>44935</v>
      </c>
      <c r="AC301" s="105">
        <f t="shared" si="25"/>
        <v>21</v>
      </c>
      <c r="AD301" s="105">
        <f t="shared" si="25"/>
        <v>7</v>
      </c>
      <c r="AE301" s="105">
        <f t="shared" si="22"/>
        <v>28</v>
      </c>
      <c r="AF301" s="121" t="s">
        <v>64</v>
      </c>
      <c r="AG301" s="121" t="s">
        <v>64</v>
      </c>
      <c r="AH301" s="106" t="s">
        <v>766</v>
      </c>
    </row>
    <row r="302" spans="1:34" s="12" customFormat="1" ht="15" customHeight="1" x14ac:dyDescent="0.25">
      <c r="A302" s="94">
        <f t="shared" si="23"/>
        <v>279</v>
      </c>
      <c r="B302" s="95">
        <v>78181500</v>
      </c>
      <c r="C302" s="107" t="s">
        <v>526</v>
      </c>
      <c r="D302" s="95" t="s">
        <v>1174</v>
      </c>
      <c r="E302" s="97">
        <v>330</v>
      </c>
      <c r="F302" s="96" t="s">
        <v>85</v>
      </c>
      <c r="G302" s="97" t="s">
        <v>62</v>
      </c>
      <c r="H302" s="108">
        <v>14600000</v>
      </c>
      <c r="I302" s="113">
        <v>14600000</v>
      </c>
      <c r="J302" s="97" t="s">
        <v>63</v>
      </c>
      <c r="K302" s="109" t="s">
        <v>64</v>
      </c>
      <c r="L302" s="98">
        <f t="shared" si="24"/>
        <v>0</v>
      </c>
      <c r="M302" s="110" t="s">
        <v>767</v>
      </c>
      <c r="N302" s="95" t="s">
        <v>92</v>
      </c>
      <c r="O302" s="97" t="s">
        <v>67</v>
      </c>
      <c r="P302" s="111" t="s">
        <v>64</v>
      </c>
      <c r="Q302" s="99" t="s">
        <v>762</v>
      </c>
      <c r="R302" s="14" t="s">
        <v>763</v>
      </c>
      <c r="S302" s="101">
        <v>135201202</v>
      </c>
      <c r="T302" s="14" t="s">
        <v>764</v>
      </c>
      <c r="U302" s="112" t="s">
        <v>521</v>
      </c>
      <c r="V302" s="14" t="s">
        <v>765</v>
      </c>
      <c r="W302" s="14">
        <v>2978799</v>
      </c>
      <c r="X302" s="102" t="s">
        <v>72</v>
      </c>
      <c r="Y302" s="14" t="s">
        <v>73</v>
      </c>
      <c r="Z302" s="103">
        <v>44928</v>
      </c>
      <c r="AA302" s="104">
        <v>44958</v>
      </c>
      <c r="AB302" s="104">
        <v>44972</v>
      </c>
      <c r="AC302" s="105">
        <f t="shared" si="25"/>
        <v>30</v>
      </c>
      <c r="AD302" s="105">
        <f t="shared" si="25"/>
        <v>14</v>
      </c>
      <c r="AE302" s="105">
        <f t="shared" si="22"/>
        <v>44</v>
      </c>
      <c r="AF302" s="121" t="s">
        <v>64</v>
      </c>
      <c r="AG302" s="121" t="s">
        <v>64</v>
      </c>
      <c r="AH302" s="106" t="s">
        <v>766</v>
      </c>
    </row>
    <row r="303" spans="1:34" s="12" customFormat="1" ht="15" customHeight="1" x14ac:dyDescent="0.25">
      <c r="A303" s="94">
        <f t="shared" si="23"/>
        <v>280</v>
      </c>
      <c r="B303" s="95">
        <v>15101500</v>
      </c>
      <c r="C303" s="107" t="s">
        <v>533</v>
      </c>
      <c r="D303" s="95" t="s">
        <v>1174</v>
      </c>
      <c r="E303" s="97">
        <v>356</v>
      </c>
      <c r="F303" s="96" t="s">
        <v>85</v>
      </c>
      <c r="G303" s="97" t="s">
        <v>62</v>
      </c>
      <c r="H303" s="108">
        <v>12000000</v>
      </c>
      <c r="I303" s="113">
        <v>12000000</v>
      </c>
      <c r="J303" s="97" t="s">
        <v>63</v>
      </c>
      <c r="K303" s="109" t="s">
        <v>64</v>
      </c>
      <c r="L303" s="98">
        <f t="shared" si="24"/>
        <v>0</v>
      </c>
      <c r="M303" s="110" t="s">
        <v>768</v>
      </c>
      <c r="N303" s="95" t="s">
        <v>136</v>
      </c>
      <c r="O303" s="97" t="s">
        <v>67</v>
      </c>
      <c r="P303" s="111" t="s">
        <v>64</v>
      </c>
      <c r="Q303" s="99" t="s">
        <v>762</v>
      </c>
      <c r="R303" s="14" t="s">
        <v>763</v>
      </c>
      <c r="S303" s="101">
        <v>135201202</v>
      </c>
      <c r="T303" s="14" t="s">
        <v>764</v>
      </c>
      <c r="U303" s="112" t="s">
        <v>521</v>
      </c>
      <c r="V303" s="14" t="s">
        <v>765</v>
      </c>
      <c r="W303" s="14">
        <v>2978799</v>
      </c>
      <c r="X303" s="102" t="s">
        <v>72</v>
      </c>
      <c r="Y303" s="14" t="s">
        <v>73</v>
      </c>
      <c r="Z303" s="103">
        <v>44932</v>
      </c>
      <c r="AA303" s="104">
        <v>44960</v>
      </c>
      <c r="AB303" s="104">
        <v>44974</v>
      </c>
      <c r="AC303" s="105">
        <f t="shared" si="25"/>
        <v>28</v>
      </c>
      <c r="AD303" s="105">
        <f t="shared" si="25"/>
        <v>14</v>
      </c>
      <c r="AE303" s="105">
        <f t="shared" si="22"/>
        <v>42</v>
      </c>
      <c r="AF303" s="121" t="s">
        <v>64</v>
      </c>
      <c r="AG303" s="121" t="s">
        <v>64</v>
      </c>
      <c r="AH303" s="106" t="s">
        <v>766</v>
      </c>
    </row>
    <row r="304" spans="1:34" s="12" customFormat="1" ht="15" customHeight="1" x14ac:dyDescent="0.25">
      <c r="A304" s="94">
        <f t="shared" si="23"/>
        <v>281</v>
      </c>
      <c r="B304" s="95">
        <v>15101500</v>
      </c>
      <c r="C304" s="107" t="s">
        <v>533</v>
      </c>
      <c r="D304" s="95" t="s">
        <v>1174</v>
      </c>
      <c r="E304" s="97">
        <v>350</v>
      </c>
      <c r="F304" s="96" t="s">
        <v>85</v>
      </c>
      <c r="G304" s="97" t="s">
        <v>62</v>
      </c>
      <c r="H304" s="108">
        <v>1594700</v>
      </c>
      <c r="I304" s="113">
        <v>1594700</v>
      </c>
      <c r="J304" s="97" t="s">
        <v>63</v>
      </c>
      <c r="K304" s="109" t="s">
        <v>64</v>
      </c>
      <c r="L304" s="98">
        <f t="shared" si="24"/>
        <v>0</v>
      </c>
      <c r="M304" s="110" t="s">
        <v>769</v>
      </c>
      <c r="N304" s="95" t="s">
        <v>136</v>
      </c>
      <c r="O304" s="97" t="s">
        <v>67</v>
      </c>
      <c r="P304" s="111" t="s">
        <v>64</v>
      </c>
      <c r="Q304" s="99" t="s">
        <v>762</v>
      </c>
      <c r="R304" s="14" t="s">
        <v>763</v>
      </c>
      <c r="S304" s="101">
        <v>135201202</v>
      </c>
      <c r="T304" s="14" t="s">
        <v>764</v>
      </c>
      <c r="U304" s="112" t="s">
        <v>521</v>
      </c>
      <c r="V304" s="14" t="s">
        <v>765</v>
      </c>
      <c r="W304" s="14">
        <v>2978799</v>
      </c>
      <c r="X304" s="102" t="s">
        <v>72</v>
      </c>
      <c r="Y304" s="14" t="s">
        <v>76</v>
      </c>
      <c r="Z304" s="103">
        <v>44938</v>
      </c>
      <c r="AA304" s="104">
        <v>44966</v>
      </c>
      <c r="AB304" s="104">
        <v>44980</v>
      </c>
      <c r="AC304" s="105">
        <f t="shared" si="25"/>
        <v>28</v>
      </c>
      <c r="AD304" s="105">
        <f t="shared" si="25"/>
        <v>14</v>
      </c>
      <c r="AE304" s="105">
        <f t="shared" si="22"/>
        <v>42</v>
      </c>
      <c r="AF304" s="121" t="s">
        <v>64</v>
      </c>
      <c r="AG304" s="121" t="s">
        <v>64</v>
      </c>
      <c r="AH304" s="106" t="s">
        <v>766</v>
      </c>
    </row>
    <row r="305" spans="1:34" s="12" customFormat="1" ht="15" customHeight="1" x14ac:dyDescent="0.25">
      <c r="A305" s="94">
        <f t="shared" si="23"/>
        <v>282</v>
      </c>
      <c r="B305" s="95">
        <v>72101507</v>
      </c>
      <c r="C305" s="107" t="s">
        <v>229</v>
      </c>
      <c r="D305" s="95" t="s">
        <v>84</v>
      </c>
      <c r="E305" s="97">
        <v>325</v>
      </c>
      <c r="F305" s="96" t="s">
        <v>85</v>
      </c>
      <c r="G305" s="97" t="s">
        <v>62</v>
      </c>
      <c r="H305" s="108">
        <v>5000000</v>
      </c>
      <c r="I305" s="113">
        <v>5000000</v>
      </c>
      <c r="J305" s="97" t="s">
        <v>63</v>
      </c>
      <c r="K305" s="109" t="s">
        <v>64</v>
      </c>
      <c r="L305" s="98">
        <f t="shared" si="24"/>
        <v>0</v>
      </c>
      <c r="M305" s="110" t="s">
        <v>770</v>
      </c>
      <c r="N305" s="95" t="s">
        <v>92</v>
      </c>
      <c r="O305" s="97" t="s">
        <v>67</v>
      </c>
      <c r="P305" s="111" t="s">
        <v>64</v>
      </c>
      <c r="Q305" s="99" t="s">
        <v>762</v>
      </c>
      <c r="R305" s="14" t="s">
        <v>763</v>
      </c>
      <c r="S305" s="101">
        <v>135201202</v>
      </c>
      <c r="T305" s="14" t="s">
        <v>764</v>
      </c>
      <c r="U305" s="112" t="s">
        <v>521</v>
      </c>
      <c r="V305" s="14" t="s">
        <v>765</v>
      </c>
      <c r="W305" s="14">
        <v>2978799</v>
      </c>
      <c r="X305" s="102" t="s">
        <v>72</v>
      </c>
      <c r="Y305" s="14" t="s">
        <v>76</v>
      </c>
      <c r="Z305" s="103">
        <v>44964</v>
      </c>
      <c r="AA305" s="104">
        <v>44992</v>
      </c>
      <c r="AB305" s="104">
        <v>45006</v>
      </c>
      <c r="AC305" s="105">
        <f t="shared" si="25"/>
        <v>28</v>
      </c>
      <c r="AD305" s="105">
        <f t="shared" si="25"/>
        <v>14</v>
      </c>
      <c r="AE305" s="105">
        <f t="shared" si="22"/>
        <v>42</v>
      </c>
      <c r="AF305" s="121" t="s">
        <v>64</v>
      </c>
      <c r="AG305" s="121" t="s">
        <v>64</v>
      </c>
      <c r="AH305" s="106" t="s">
        <v>766</v>
      </c>
    </row>
    <row r="306" spans="1:34" s="12" customFormat="1" ht="15" customHeight="1" x14ac:dyDescent="0.25">
      <c r="A306" s="94">
        <f t="shared" si="23"/>
        <v>283</v>
      </c>
      <c r="B306" s="95">
        <v>72101509</v>
      </c>
      <c r="C306" s="107" t="s">
        <v>575</v>
      </c>
      <c r="D306" s="95" t="s">
        <v>84</v>
      </c>
      <c r="E306" s="97">
        <v>318</v>
      </c>
      <c r="F306" s="96" t="s">
        <v>85</v>
      </c>
      <c r="G306" s="97" t="s">
        <v>62</v>
      </c>
      <c r="H306" s="108">
        <v>4000000</v>
      </c>
      <c r="I306" s="113">
        <v>4000000</v>
      </c>
      <c r="J306" s="97" t="s">
        <v>63</v>
      </c>
      <c r="K306" s="109" t="s">
        <v>64</v>
      </c>
      <c r="L306" s="98">
        <f t="shared" si="24"/>
        <v>0</v>
      </c>
      <c r="M306" s="110" t="s">
        <v>771</v>
      </c>
      <c r="N306" s="95" t="s">
        <v>92</v>
      </c>
      <c r="O306" s="97" t="s">
        <v>67</v>
      </c>
      <c r="P306" s="111" t="s">
        <v>64</v>
      </c>
      <c r="Q306" s="99" t="s">
        <v>762</v>
      </c>
      <c r="R306" s="14" t="s">
        <v>763</v>
      </c>
      <c r="S306" s="101">
        <v>135201202</v>
      </c>
      <c r="T306" s="14" t="s">
        <v>764</v>
      </c>
      <c r="U306" s="112" t="s">
        <v>521</v>
      </c>
      <c r="V306" s="14" t="s">
        <v>765</v>
      </c>
      <c r="W306" s="14">
        <v>2978799</v>
      </c>
      <c r="X306" s="102" t="s">
        <v>72</v>
      </c>
      <c r="Y306" s="14" t="s">
        <v>137</v>
      </c>
      <c r="Z306" s="103">
        <v>44971</v>
      </c>
      <c r="AA306" s="104">
        <v>44999</v>
      </c>
      <c r="AB306" s="104">
        <v>45013</v>
      </c>
      <c r="AC306" s="105">
        <f t="shared" si="25"/>
        <v>28</v>
      </c>
      <c r="AD306" s="105">
        <f t="shared" si="25"/>
        <v>14</v>
      </c>
      <c r="AE306" s="105">
        <f t="shared" si="22"/>
        <v>42</v>
      </c>
      <c r="AF306" s="121" t="s">
        <v>64</v>
      </c>
      <c r="AG306" s="121" t="s">
        <v>64</v>
      </c>
      <c r="AH306" s="106" t="s">
        <v>766</v>
      </c>
    </row>
    <row r="307" spans="1:34" s="12" customFormat="1" ht="15" customHeight="1" x14ac:dyDescent="0.25">
      <c r="A307" s="94">
        <f t="shared" si="23"/>
        <v>284</v>
      </c>
      <c r="B307" s="95">
        <v>72154066</v>
      </c>
      <c r="C307" s="107" t="s">
        <v>548</v>
      </c>
      <c r="D307" s="95" t="s">
        <v>84</v>
      </c>
      <c r="E307" s="97">
        <v>311</v>
      </c>
      <c r="F307" s="96" t="s">
        <v>85</v>
      </c>
      <c r="G307" s="97" t="s">
        <v>62</v>
      </c>
      <c r="H307" s="108">
        <v>2000000</v>
      </c>
      <c r="I307" s="113">
        <v>2000000</v>
      </c>
      <c r="J307" s="97" t="s">
        <v>63</v>
      </c>
      <c r="K307" s="109" t="s">
        <v>64</v>
      </c>
      <c r="L307" s="98">
        <f t="shared" si="24"/>
        <v>0</v>
      </c>
      <c r="M307" s="110" t="s">
        <v>772</v>
      </c>
      <c r="N307" s="95" t="s">
        <v>92</v>
      </c>
      <c r="O307" s="97" t="s">
        <v>67</v>
      </c>
      <c r="P307" s="111" t="s">
        <v>64</v>
      </c>
      <c r="Q307" s="99" t="s">
        <v>762</v>
      </c>
      <c r="R307" s="14" t="s">
        <v>763</v>
      </c>
      <c r="S307" s="101">
        <v>135201202</v>
      </c>
      <c r="T307" s="14" t="s">
        <v>764</v>
      </c>
      <c r="U307" s="112" t="s">
        <v>521</v>
      </c>
      <c r="V307" s="14" t="s">
        <v>765</v>
      </c>
      <c r="W307" s="14">
        <v>2978799</v>
      </c>
      <c r="X307" s="102" t="s">
        <v>72</v>
      </c>
      <c r="Y307" s="14" t="s">
        <v>124</v>
      </c>
      <c r="Z307" s="103">
        <v>44974</v>
      </c>
      <c r="AA307" s="104">
        <v>45002</v>
      </c>
      <c r="AB307" s="104">
        <v>45016</v>
      </c>
      <c r="AC307" s="105">
        <f t="shared" si="25"/>
        <v>28</v>
      </c>
      <c r="AD307" s="105">
        <f t="shared" si="25"/>
        <v>14</v>
      </c>
      <c r="AE307" s="105">
        <f t="shared" si="22"/>
        <v>42</v>
      </c>
      <c r="AF307" s="121" t="s">
        <v>64</v>
      </c>
      <c r="AG307" s="121" t="s">
        <v>64</v>
      </c>
      <c r="AH307" s="106" t="s">
        <v>766</v>
      </c>
    </row>
    <row r="308" spans="1:34" s="12" customFormat="1" ht="15" customHeight="1" x14ac:dyDescent="0.25">
      <c r="A308" s="94">
        <f t="shared" si="23"/>
        <v>285</v>
      </c>
      <c r="B308" s="95">
        <v>72101507</v>
      </c>
      <c r="C308" s="107" t="s">
        <v>229</v>
      </c>
      <c r="D308" s="95" t="s">
        <v>84</v>
      </c>
      <c r="E308" s="97">
        <v>60</v>
      </c>
      <c r="F308" s="96" t="s">
        <v>85</v>
      </c>
      <c r="G308" s="97" t="s">
        <v>62</v>
      </c>
      <c r="H308" s="108">
        <v>3000000</v>
      </c>
      <c r="I308" s="113">
        <v>3000000</v>
      </c>
      <c r="J308" s="97" t="s">
        <v>63</v>
      </c>
      <c r="K308" s="109" t="s">
        <v>64</v>
      </c>
      <c r="L308" s="98">
        <f t="shared" si="24"/>
        <v>0</v>
      </c>
      <c r="M308" s="110" t="s">
        <v>773</v>
      </c>
      <c r="N308" s="95" t="s">
        <v>92</v>
      </c>
      <c r="O308" s="97" t="s">
        <v>67</v>
      </c>
      <c r="P308" s="111" t="s">
        <v>64</v>
      </c>
      <c r="Q308" s="99" t="s">
        <v>762</v>
      </c>
      <c r="R308" s="14" t="s">
        <v>763</v>
      </c>
      <c r="S308" s="101">
        <v>135201202</v>
      </c>
      <c r="T308" s="14" t="s">
        <v>764</v>
      </c>
      <c r="U308" s="112" t="s">
        <v>521</v>
      </c>
      <c r="V308" s="14" t="s">
        <v>765</v>
      </c>
      <c r="W308" s="14">
        <v>2978799</v>
      </c>
      <c r="X308" s="102" t="s">
        <v>72</v>
      </c>
      <c r="Y308" s="14" t="s">
        <v>73</v>
      </c>
      <c r="Z308" s="103">
        <v>44974</v>
      </c>
      <c r="AA308" s="104">
        <v>45002</v>
      </c>
      <c r="AB308" s="104">
        <v>45016</v>
      </c>
      <c r="AC308" s="105">
        <f t="shared" si="25"/>
        <v>28</v>
      </c>
      <c r="AD308" s="105">
        <f t="shared" si="25"/>
        <v>14</v>
      </c>
      <c r="AE308" s="105">
        <f t="shared" si="22"/>
        <v>42</v>
      </c>
      <c r="AF308" s="121" t="s">
        <v>64</v>
      </c>
      <c r="AG308" s="121" t="s">
        <v>64</v>
      </c>
      <c r="AH308" s="106" t="s">
        <v>766</v>
      </c>
    </row>
    <row r="309" spans="1:34" s="12" customFormat="1" ht="15" customHeight="1" x14ac:dyDescent="0.25">
      <c r="A309" s="94">
        <f t="shared" si="23"/>
        <v>286</v>
      </c>
      <c r="B309" s="95">
        <v>81101706</v>
      </c>
      <c r="C309" s="107" t="s">
        <v>143</v>
      </c>
      <c r="D309" s="95" t="s">
        <v>89</v>
      </c>
      <c r="E309" s="97">
        <v>60</v>
      </c>
      <c r="F309" s="96" t="s">
        <v>85</v>
      </c>
      <c r="G309" s="97" t="s">
        <v>62</v>
      </c>
      <c r="H309" s="108">
        <v>6500000</v>
      </c>
      <c r="I309" s="113">
        <v>6500000</v>
      </c>
      <c r="J309" s="97" t="s">
        <v>63</v>
      </c>
      <c r="K309" s="109" t="s">
        <v>64</v>
      </c>
      <c r="L309" s="98">
        <f t="shared" si="24"/>
        <v>0</v>
      </c>
      <c r="M309" s="110" t="s">
        <v>774</v>
      </c>
      <c r="N309" s="95" t="s">
        <v>92</v>
      </c>
      <c r="O309" s="97" t="s">
        <v>67</v>
      </c>
      <c r="P309" s="111" t="s">
        <v>64</v>
      </c>
      <c r="Q309" s="99" t="s">
        <v>762</v>
      </c>
      <c r="R309" s="14" t="s">
        <v>763</v>
      </c>
      <c r="S309" s="101">
        <v>135201202</v>
      </c>
      <c r="T309" s="14" t="s">
        <v>764</v>
      </c>
      <c r="U309" s="112" t="s">
        <v>521</v>
      </c>
      <c r="V309" s="14" t="s">
        <v>765</v>
      </c>
      <c r="W309" s="14">
        <v>2978799</v>
      </c>
      <c r="X309" s="102" t="s">
        <v>72</v>
      </c>
      <c r="Y309" s="14" t="s">
        <v>137</v>
      </c>
      <c r="Z309" s="103">
        <v>45033</v>
      </c>
      <c r="AA309" s="104">
        <v>45061</v>
      </c>
      <c r="AB309" s="104">
        <v>45075</v>
      </c>
      <c r="AC309" s="105">
        <f t="shared" si="25"/>
        <v>28</v>
      </c>
      <c r="AD309" s="105">
        <f t="shared" si="25"/>
        <v>14</v>
      </c>
      <c r="AE309" s="105">
        <f t="shared" si="22"/>
        <v>42</v>
      </c>
      <c r="AF309" s="121" t="s">
        <v>64</v>
      </c>
      <c r="AG309" s="121" t="s">
        <v>64</v>
      </c>
      <c r="AH309" s="106" t="s">
        <v>766</v>
      </c>
    </row>
    <row r="310" spans="1:34" s="12" customFormat="1" ht="15" customHeight="1" x14ac:dyDescent="0.25">
      <c r="A310" s="94">
        <f t="shared" si="23"/>
        <v>287</v>
      </c>
      <c r="B310" s="95">
        <v>39121700</v>
      </c>
      <c r="C310" s="107" t="s">
        <v>544</v>
      </c>
      <c r="D310" s="95" t="s">
        <v>139</v>
      </c>
      <c r="E310" s="97">
        <v>240</v>
      </c>
      <c r="F310" s="96" t="s">
        <v>85</v>
      </c>
      <c r="G310" s="97" t="s">
        <v>62</v>
      </c>
      <c r="H310" s="108">
        <v>12000000</v>
      </c>
      <c r="I310" s="113">
        <v>12000000</v>
      </c>
      <c r="J310" s="97" t="s">
        <v>63</v>
      </c>
      <c r="K310" s="109" t="s">
        <v>64</v>
      </c>
      <c r="L310" s="98">
        <f t="shared" si="24"/>
        <v>0</v>
      </c>
      <c r="M310" s="110" t="s">
        <v>775</v>
      </c>
      <c r="N310" s="95" t="s">
        <v>136</v>
      </c>
      <c r="O310" s="97" t="s">
        <v>67</v>
      </c>
      <c r="P310" s="111" t="s">
        <v>64</v>
      </c>
      <c r="Q310" s="99" t="s">
        <v>762</v>
      </c>
      <c r="R310" s="14" t="s">
        <v>763</v>
      </c>
      <c r="S310" s="101">
        <v>135201202</v>
      </c>
      <c r="T310" s="14" t="s">
        <v>764</v>
      </c>
      <c r="U310" s="112" t="s">
        <v>521</v>
      </c>
      <c r="V310" s="14" t="s">
        <v>765</v>
      </c>
      <c r="W310" s="14">
        <v>2978799</v>
      </c>
      <c r="X310" s="102" t="s">
        <v>72</v>
      </c>
      <c r="Y310" s="14" t="s">
        <v>73</v>
      </c>
      <c r="Z310" s="103">
        <v>45018</v>
      </c>
      <c r="AA310" s="104">
        <v>45046</v>
      </c>
      <c r="AB310" s="104">
        <v>45059</v>
      </c>
      <c r="AC310" s="105">
        <f t="shared" si="25"/>
        <v>28</v>
      </c>
      <c r="AD310" s="105">
        <f t="shared" si="25"/>
        <v>13</v>
      </c>
      <c r="AE310" s="105">
        <f t="shared" si="22"/>
        <v>41</v>
      </c>
      <c r="AF310" s="121" t="s">
        <v>64</v>
      </c>
      <c r="AG310" s="121" t="s">
        <v>64</v>
      </c>
      <c r="AH310" s="106" t="s">
        <v>766</v>
      </c>
    </row>
    <row r="311" spans="1:34" s="12" customFormat="1" ht="15" customHeight="1" x14ac:dyDescent="0.25">
      <c r="A311" s="94">
        <f t="shared" si="23"/>
        <v>288</v>
      </c>
      <c r="B311" s="95">
        <v>73152108</v>
      </c>
      <c r="C311" s="107" t="s">
        <v>776</v>
      </c>
      <c r="D311" s="95" t="s">
        <v>148</v>
      </c>
      <c r="E311" s="97">
        <v>60</v>
      </c>
      <c r="F311" s="96" t="s">
        <v>85</v>
      </c>
      <c r="G311" s="97" t="s">
        <v>62</v>
      </c>
      <c r="H311" s="108">
        <v>7600000</v>
      </c>
      <c r="I311" s="113">
        <v>7600000</v>
      </c>
      <c r="J311" s="97" t="s">
        <v>63</v>
      </c>
      <c r="K311" s="109" t="s">
        <v>64</v>
      </c>
      <c r="L311" s="98">
        <f t="shared" si="24"/>
        <v>0</v>
      </c>
      <c r="M311" s="110" t="s">
        <v>777</v>
      </c>
      <c r="N311" s="95" t="s">
        <v>92</v>
      </c>
      <c r="O311" s="97" t="s">
        <v>67</v>
      </c>
      <c r="P311" s="111" t="s">
        <v>64</v>
      </c>
      <c r="Q311" s="99" t="s">
        <v>762</v>
      </c>
      <c r="R311" s="14" t="s">
        <v>763</v>
      </c>
      <c r="S311" s="101">
        <v>135201202</v>
      </c>
      <c r="T311" s="14" t="s">
        <v>764</v>
      </c>
      <c r="U311" s="112" t="s">
        <v>521</v>
      </c>
      <c r="V311" s="14" t="s">
        <v>765</v>
      </c>
      <c r="W311" s="14">
        <v>2978799</v>
      </c>
      <c r="X311" s="102" t="s">
        <v>72</v>
      </c>
      <c r="Y311" s="14" t="s">
        <v>73</v>
      </c>
      <c r="Z311" s="103">
        <v>45078</v>
      </c>
      <c r="AA311" s="104">
        <v>45106</v>
      </c>
      <c r="AB311" s="104">
        <v>45120</v>
      </c>
      <c r="AC311" s="105">
        <f t="shared" si="25"/>
        <v>28</v>
      </c>
      <c r="AD311" s="105">
        <f t="shared" si="25"/>
        <v>14</v>
      </c>
      <c r="AE311" s="105">
        <f t="shared" si="22"/>
        <v>42</v>
      </c>
      <c r="AF311" s="121" t="s">
        <v>64</v>
      </c>
      <c r="AG311" s="121" t="s">
        <v>64</v>
      </c>
      <c r="AH311" s="106" t="s">
        <v>766</v>
      </c>
    </row>
    <row r="312" spans="1:34" s="12" customFormat="1" ht="15" customHeight="1" x14ac:dyDescent="0.25">
      <c r="A312" s="94">
        <f t="shared" si="23"/>
        <v>289</v>
      </c>
      <c r="B312" s="95">
        <v>72154055</v>
      </c>
      <c r="C312" s="107" t="s">
        <v>646</v>
      </c>
      <c r="D312" s="95" t="s">
        <v>1174</v>
      </c>
      <c r="E312" s="97">
        <v>300</v>
      </c>
      <c r="F312" s="96" t="s">
        <v>85</v>
      </c>
      <c r="G312" s="97" t="s">
        <v>62</v>
      </c>
      <c r="H312" s="108">
        <v>6000000</v>
      </c>
      <c r="I312" s="113">
        <v>6000000</v>
      </c>
      <c r="J312" s="97" t="s">
        <v>63</v>
      </c>
      <c r="K312" s="109" t="s">
        <v>64</v>
      </c>
      <c r="L312" s="98">
        <f t="shared" si="24"/>
        <v>0</v>
      </c>
      <c r="M312" s="110" t="s">
        <v>778</v>
      </c>
      <c r="N312" s="95" t="s">
        <v>92</v>
      </c>
      <c r="O312" s="97" t="s">
        <v>67</v>
      </c>
      <c r="P312" s="111" t="s">
        <v>64</v>
      </c>
      <c r="Q312" s="99" t="s">
        <v>762</v>
      </c>
      <c r="R312" s="14" t="s">
        <v>763</v>
      </c>
      <c r="S312" s="101">
        <v>135201202</v>
      </c>
      <c r="T312" s="14" t="s">
        <v>764</v>
      </c>
      <c r="U312" s="112" t="s">
        <v>521</v>
      </c>
      <c r="V312" s="14" t="s">
        <v>765</v>
      </c>
      <c r="W312" s="14">
        <v>2978799</v>
      </c>
      <c r="X312" s="102" t="s">
        <v>72</v>
      </c>
      <c r="Y312" s="14" t="s">
        <v>73</v>
      </c>
      <c r="Z312" s="103">
        <v>44959</v>
      </c>
      <c r="AA312" s="104">
        <v>44985</v>
      </c>
      <c r="AB312" s="104">
        <v>44998</v>
      </c>
      <c r="AC312" s="105">
        <f t="shared" si="25"/>
        <v>26</v>
      </c>
      <c r="AD312" s="105">
        <f t="shared" si="25"/>
        <v>13</v>
      </c>
      <c r="AE312" s="105">
        <f t="shared" si="22"/>
        <v>39</v>
      </c>
      <c r="AF312" s="121" t="s">
        <v>64</v>
      </c>
      <c r="AG312" s="121" t="s">
        <v>64</v>
      </c>
      <c r="AH312" s="106" t="s">
        <v>766</v>
      </c>
    </row>
    <row r="313" spans="1:34" s="12" customFormat="1" ht="15" customHeight="1" x14ac:dyDescent="0.25">
      <c r="A313" s="94">
        <f t="shared" si="23"/>
        <v>290</v>
      </c>
      <c r="B313" s="95">
        <v>76111501</v>
      </c>
      <c r="C313" s="107" t="s">
        <v>779</v>
      </c>
      <c r="D313" s="95" t="s">
        <v>148</v>
      </c>
      <c r="E313" s="97">
        <v>213</v>
      </c>
      <c r="F313" s="96" t="s">
        <v>282</v>
      </c>
      <c r="G313" s="97" t="s">
        <v>62</v>
      </c>
      <c r="H313" s="108">
        <v>181152379</v>
      </c>
      <c r="I313" s="108">
        <v>181152379</v>
      </c>
      <c r="J313" s="97" t="s">
        <v>63</v>
      </c>
      <c r="K313" s="109" t="s">
        <v>64</v>
      </c>
      <c r="L313" s="98">
        <f t="shared" si="24"/>
        <v>0</v>
      </c>
      <c r="M313" s="110" t="s">
        <v>780</v>
      </c>
      <c r="N313" s="95" t="s">
        <v>92</v>
      </c>
      <c r="O313" s="97" t="s">
        <v>67</v>
      </c>
      <c r="P313" s="111" t="s">
        <v>64</v>
      </c>
      <c r="Q313" s="99" t="s">
        <v>762</v>
      </c>
      <c r="R313" s="14" t="s">
        <v>763</v>
      </c>
      <c r="S313" s="101">
        <v>135201202</v>
      </c>
      <c r="T313" s="14" t="s">
        <v>764</v>
      </c>
      <c r="U313" s="112" t="s">
        <v>521</v>
      </c>
      <c r="V313" s="14" t="s">
        <v>765</v>
      </c>
      <c r="W313" s="14">
        <v>2978799</v>
      </c>
      <c r="X313" s="102" t="s">
        <v>72</v>
      </c>
      <c r="Y313" s="14" t="s">
        <v>150</v>
      </c>
      <c r="Z313" s="103">
        <v>45075</v>
      </c>
      <c r="AA313" s="104">
        <v>45096</v>
      </c>
      <c r="AB313" s="104">
        <v>45103</v>
      </c>
      <c r="AC313" s="105">
        <f t="shared" si="25"/>
        <v>21</v>
      </c>
      <c r="AD313" s="105">
        <f t="shared" si="25"/>
        <v>7</v>
      </c>
      <c r="AE313" s="105">
        <f t="shared" si="22"/>
        <v>28</v>
      </c>
      <c r="AF313" s="121" t="s">
        <v>64</v>
      </c>
      <c r="AG313" s="121" t="s">
        <v>64</v>
      </c>
      <c r="AH313" s="106" t="s">
        <v>766</v>
      </c>
    </row>
    <row r="314" spans="1:34" s="12" customFormat="1" ht="15" customHeight="1" x14ac:dyDescent="0.25">
      <c r="A314" s="94">
        <f t="shared" si="23"/>
        <v>291</v>
      </c>
      <c r="B314" s="95">
        <v>39121700</v>
      </c>
      <c r="C314" s="130" t="s">
        <v>544</v>
      </c>
      <c r="D314" s="95" t="s">
        <v>1174</v>
      </c>
      <c r="E314" s="97">
        <v>336</v>
      </c>
      <c r="F314" s="96" t="s">
        <v>85</v>
      </c>
      <c r="G314" s="97" t="s">
        <v>62</v>
      </c>
      <c r="H314" s="108">
        <v>6000000</v>
      </c>
      <c r="I314" s="113">
        <v>6000000</v>
      </c>
      <c r="J314" s="97" t="s">
        <v>63</v>
      </c>
      <c r="K314" s="109" t="s">
        <v>64</v>
      </c>
      <c r="L314" s="98">
        <f t="shared" si="24"/>
        <v>0</v>
      </c>
      <c r="M314" s="131" t="s">
        <v>781</v>
      </c>
      <c r="N314" s="95" t="s">
        <v>136</v>
      </c>
      <c r="O314" s="97" t="s">
        <v>67</v>
      </c>
      <c r="P314" s="111" t="s">
        <v>64</v>
      </c>
      <c r="Q314" s="99" t="s">
        <v>782</v>
      </c>
      <c r="R314" s="14" t="s">
        <v>783</v>
      </c>
      <c r="S314" s="101">
        <v>128201202</v>
      </c>
      <c r="T314" s="14" t="s">
        <v>784</v>
      </c>
      <c r="U314" s="112" t="s">
        <v>484</v>
      </c>
      <c r="V314" s="14" t="s">
        <v>785</v>
      </c>
      <c r="W314" s="14">
        <v>3182886697</v>
      </c>
      <c r="X314" s="102" t="s">
        <v>72</v>
      </c>
      <c r="Y314" s="14" t="s">
        <v>73</v>
      </c>
      <c r="Z314" s="103">
        <v>44943</v>
      </c>
      <c r="AA314" s="104">
        <v>44971</v>
      </c>
      <c r="AB314" s="104">
        <v>44985</v>
      </c>
      <c r="AC314" s="105">
        <f t="shared" si="25"/>
        <v>28</v>
      </c>
      <c r="AD314" s="105">
        <f t="shared" si="25"/>
        <v>14</v>
      </c>
      <c r="AE314" s="105">
        <f t="shared" si="22"/>
        <v>42</v>
      </c>
      <c r="AF314" s="121" t="s">
        <v>64</v>
      </c>
      <c r="AG314" s="121" t="s">
        <v>64</v>
      </c>
      <c r="AH314" s="106" t="s">
        <v>786</v>
      </c>
    </row>
    <row r="315" spans="1:34" s="12" customFormat="1" ht="15" customHeight="1" x14ac:dyDescent="0.25">
      <c r="A315" s="94">
        <f t="shared" si="23"/>
        <v>292</v>
      </c>
      <c r="B315" s="95">
        <v>15101500</v>
      </c>
      <c r="C315" s="130" t="s">
        <v>304</v>
      </c>
      <c r="D315" s="95" t="s">
        <v>1174</v>
      </c>
      <c r="E315" s="97">
        <v>256</v>
      </c>
      <c r="F315" s="96" t="s">
        <v>85</v>
      </c>
      <c r="G315" s="97" t="s">
        <v>62</v>
      </c>
      <c r="H315" s="108">
        <v>750000</v>
      </c>
      <c r="I315" s="113">
        <v>750000</v>
      </c>
      <c r="J315" s="97" t="s">
        <v>63</v>
      </c>
      <c r="K315" s="109" t="s">
        <v>64</v>
      </c>
      <c r="L315" s="98">
        <f t="shared" si="24"/>
        <v>0</v>
      </c>
      <c r="M315" s="110" t="s">
        <v>787</v>
      </c>
      <c r="N315" s="95" t="s">
        <v>136</v>
      </c>
      <c r="O315" s="97" t="s">
        <v>67</v>
      </c>
      <c r="P315" s="111" t="s">
        <v>64</v>
      </c>
      <c r="Q315" s="99" t="s">
        <v>782</v>
      </c>
      <c r="R315" s="14" t="s">
        <v>783</v>
      </c>
      <c r="S315" s="101">
        <v>128201202</v>
      </c>
      <c r="T315" s="14" t="s">
        <v>784</v>
      </c>
      <c r="U315" s="112" t="s">
        <v>484</v>
      </c>
      <c r="V315" s="14" t="s">
        <v>785</v>
      </c>
      <c r="W315" s="14">
        <v>3182886697</v>
      </c>
      <c r="X315" s="102" t="s">
        <v>72</v>
      </c>
      <c r="Y315" s="14" t="s">
        <v>73</v>
      </c>
      <c r="Z315" s="103">
        <v>44958</v>
      </c>
      <c r="AA315" s="104">
        <v>44985</v>
      </c>
      <c r="AB315" s="104">
        <v>44997</v>
      </c>
      <c r="AC315" s="105">
        <f t="shared" si="25"/>
        <v>27</v>
      </c>
      <c r="AD315" s="105">
        <f t="shared" si="25"/>
        <v>12</v>
      </c>
      <c r="AE315" s="105">
        <f t="shared" si="22"/>
        <v>39</v>
      </c>
      <c r="AF315" s="121" t="s">
        <v>64</v>
      </c>
      <c r="AG315" s="121" t="s">
        <v>64</v>
      </c>
      <c r="AH315" s="106" t="s">
        <v>786</v>
      </c>
    </row>
    <row r="316" spans="1:34" s="12" customFormat="1" ht="15" customHeight="1" x14ac:dyDescent="0.25">
      <c r="A316" s="94">
        <f t="shared" si="23"/>
        <v>293</v>
      </c>
      <c r="B316" s="95">
        <v>15101500</v>
      </c>
      <c r="C316" s="130" t="s">
        <v>304</v>
      </c>
      <c r="D316" s="95" t="s">
        <v>1174</v>
      </c>
      <c r="E316" s="97">
        <v>256</v>
      </c>
      <c r="F316" s="96" t="s">
        <v>85</v>
      </c>
      <c r="G316" s="97" t="s">
        <v>62</v>
      </c>
      <c r="H316" s="108">
        <v>750000</v>
      </c>
      <c r="I316" s="113">
        <v>750000</v>
      </c>
      <c r="J316" s="97" t="s">
        <v>63</v>
      </c>
      <c r="K316" s="109" t="s">
        <v>64</v>
      </c>
      <c r="L316" s="98">
        <f t="shared" si="24"/>
        <v>0</v>
      </c>
      <c r="M316" s="110" t="s">
        <v>787</v>
      </c>
      <c r="N316" s="95" t="s">
        <v>136</v>
      </c>
      <c r="O316" s="97" t="s">
        <v>67</v>
      </c>
      <c r="P316" s="111" t="s">
        <v>64</v>
      </c>
      <c r="Q316" s="99" t="s">
        <v>782</v>
      </c>
      <c r="R316" s="14" t="s">
        <v>783</v>
      </c>
      <c r="S316" s="101">
        <v>128201202</v>
      </c>
      <c r="T316" s="14" t="s">
        <v>784</v>
      </c>
      <c r="U316" s="112" t="s">
        <v>484</v>
      </c>
      <c r="V316" s="14" t="s">
        <v>785</v>
      </c>
      <c r="W316" s="14">
        <v>3182886697</v>
      </c>
      <c r="X316" s="102" t="s">
        <v>72</v>
      </c>
      <c r="Y316" s="14" t="s">
        <v>73</v>
      </c>
      <c r="Z316" s="103">
        <v>44958</v>
      </c>
      <c r="AA316" s="104">
        <v>44985</v>
      </c>
      <c r="AB316" s="104">
        <v>44997</v>
      </c>
      <c r="AC316" s="105">
        <f t="shared" si="25"/>
        <v>27</v>
      </c>
      <c r="AD316" s="105">
        <f t="shared" si="25"/>
        <v>12</v>
      </c>
      <c r="AE316" s="105">
        <f t="shared" si="22"/>
        <v>39</v>
      </c>
      <c r="AF316" s="121" t="s">
        <v>64</v>
      </c>
      <c r="AG316" s="121" t="s">
        <v>64</v>
      </c>
      <c r="AH316" s="106" t="s">
        <v>786</v>
      </c>
    </row>
    <row r="317" spans="1:34" s="12" customFormat="1" ht="15" customHeight="1" x14ac:dyDescent="0.25">
      <c r="A317" s="94">
        <f t="shared" si="23"/>
        <v>294</v>
      </c>
      <c r="B317" s="95">
        <v>78181500</v>
      </c>
      <c r="C317" s="130" t="s">
        <v>526</v>
      </c>
      <c r="D317" s="95" t="s">
        <v>1174</v>
      </c>
      <c r="E317" s="97">
        <v>240</v>
      </c>
      <c r="F317" s="96" t="s">
        <v>85</v>
      </c>
      <c r="G317" s="97" t="s">
        <v>62</v>
      </c>
      <c r="H317" s="108">
        <v>2500000</v>
      </c>
      <c r="I317" s="113">
        <v>2500000</v>
      </c>
      <c r="J317" s="97" t="s">
        <v>63</v>
      </c>
      <c r="K317" s="109" t="s">
        <v>64</v>
      </c>
      <c r="L317" s="98">
        <f t="shared" si="24"/>
        <v>0</v>
      </c>
      <c r="M317" s="110" t="s">
        <v>788</v>
      </c>
      <c r="N317" s="95" t="s">
        <v>92</v>
      </c>
      <c r="O317" s="97" t="s">
        <v>67</v>
      </c>
      <c r="P317" s="111" t="s">
        <v>64</v>
      </c>
      <c r="Q317" s="99" t="s">
        <v>782</v>
      </c>
      <c r="R317" s="14" t="s">
        <v>783</v>
      </c>
      <c r="S317" s="101">
        <v>128201202</v>
      </c>
      <c r="T317" s="14" t="s">
        <v>784</v>
      </c>
      <c r="U317" s="112" t="s">
        <v>484</v>
      </c>
      <c r="V317" s="14" t="s">
        <v>785</v>
      </c>
      <c r="W317" s="14">
        <v>3182886697</v>
      </c>
      <c r="X317" s="102" t="s">
        <v>72</v>
      </c>
      <c r="Y317" s="14" t="s">
        <v>76</v>
      </c>
      <c r="Z317" s="103">
        <v>44958</v>
      </c>
      <c r="AA317" s="104">
        <v>44985</v>
      </c>
      <c r="AB317" s="104">
        <v>44997</v>
      </c>
      <c r="AC317" s="105">
        <f t="shared" si="25"/>
        <v>27</v>
      </c>
      <c r="AD317" s="105">
        <f t="shared" si="25"/>
        <v>12</v>
      </c>
      <c r="AE317" s="105">
        <f t="shared" si="22"/>
        <v>39</v>
      </c>
      <c r="AF317" s="121" t="s">
        <v>64</v>
      </c>
      <c r="AG317" s="121" t="s">
        <v>64</v>
      </c>
      <c r="AH317" s="106" t="s">
        <v>786</v>
      </c>
    </row>
    <row r="318" spans="1:34" s="12" customFormat="1" ht="15" customHeight="1" x14ac:dyDescent="0.25">
      <c r="A318" s="94">
        <f t="shared" si="23"/>
        <v>295</v>
      </c>
      <c r="B318" s="95">
        <v>80131502</v>
      </c>
      <c r="C318" s="130" t="s">
        <v>222</v>
      </c>
      <c r="D318" s="95" t="s">
        <v>139</v>
      </c>
      <c r="E318" s="115">
        <v>226</v>
      </c>
      <c r="F318" s="116" t="s">
        <v>61</v>
      </c>
      <c r="G318" s="97" t="s">
        <v>62</v>
      </c>
      <c r="H318" s="117">
        <v>1719000</v>
      </c>
      <c r="I318" s="118">
        <v>1719000</v>
      </c>
      <c r="J318" s="97" t="s">
        <v>63</v>
      </c>
      <c r="K318" s="109" t="s">
        <v>64</v>
      </c>
      <c r="L318" s="98">
        <f t="shared" si="24"/>
        <v>0</v>
      </c>
      <c r="M318" s="110" t="s">
        <v>789</v>
      </c>
      <c r="N318" s="120" t="s">
        <v>224</v>
      </c>
      <c r="O318" s="97" t="s">
        <v>67</v>
      </c>
      <c r="P318" s="111" t="s">
        <v>64</v>
      </c>
      <c r="Q318" s="99" t="s">
        <v>782</v>
      </c>
      <c r="R318" s="14" t="s">
        <v>783</v>
      </c>
      <c r="S318" s="101">
        <v>128201202</v>
      </c>
      <c r="T318" s="14" t="s">
        <v>784</v>
      </c>
      <c r="U318" s="112" t="s">
        <v>484</v>
      </c>
      <c r="V318" s="14" t="s">
        <v>785</v>
      </c>
      <c r="W318" s="14">
        <v>3182886697</v>
      </c>
      <c r="X318" s="102" t="s">
        <v>72</v>
      </c>
      <c r="Y318" s="14" t="s">
        <v>73</v>
      </c>
      <c r="Z318" s="103">
        <v>45017</v>
      </c>
      <c r="AA318" s="104">
        <v>45038</v>
      </c>
      <c r="AB318" s="104">
        <v>45046</v>
      </c>
      <c r="AC318" s="105">
        <f t="shared" si="25"/>
        <v>21</v>
      </c>
      <c r="AD318" s="105">
        <f t="shared" si="25"/>
        <v>8</v>
      </c>
      <c r="AE318" s="105">
        <f t="shared" si="22"/>
        <v>29</v>
      </c>
      <c r="AF318" s="121" t="s">
        <v>64</v>
      </c>
      <c r="AG318" s="121" t="s">
        <v>64</v>
      </c>
      <c r="AH318" s="106" t="s">
        <v>786</v>
      </c>
    </row>
    <row r="319" spans="1:34" s="12" customFormat="1" ht="15" customHeight="1" x14ac:dyDescent="0.25">
      <c r="A319" s="94">
        <f t="shared" si="23"/>
        <v>296</v>
      </c>
      <c r="B319" s="95" t="s">
        <v>574</v>
      </c>
      <c r="C319" s="130" t="s">
        <v>790</v>
      </c>
      <c r="D319" s="95" t="s">
        <v>84</v>
      </c>
      <c r="E319" s="115">
        <v>196</v>
      </c>
      <c r="F319" s="116" t="s">
        <v>85</v>
      </c>
      <c r="G319" s="97" t="s">
        <v>62</v>
      </c>
      <c r="H319" s="117">
        <v>5000000</v>
      </c>
      <c r="I319" s="118">
        <v>5000000</v>
      </c>
      <c r="J319" s="97" t="s">
        <v>63</v>
      </c>
      <c r="K319" s="109" t="s">
        <v>64</v>
      </c>
      <c r="L319" s="98">
        <f t="shared" si="24"/>
        <v>0</v>
      </c>
      <c r="M319" s="131" t="s">
        <v>791</v>
      </c>
      <c r="N319" s="120" t="s">
        <v>92</v>
      </c>
      <c r="O319" s="97" t="s">
        <v>67</v>
      </c>
      <c r="P319" s="111" t="s">
        <v>64</v>
      </c>
      <c r="Q319" s="99" t="s">
        <v>782</v>
      </c>
      <c r="R319" s="14" t="s">
        <v>783</v>
      </c>
      <c r="S319" s="101">
        <v>128201202</v>
      </c>
      <c r="T319" s="14" t="s">
        <v>784</v>
      </c>
      <c r="U319" s="112" t="s">
        <v>484</v>
      </c>
      <c r="V319" s="14" t="s">
        <v>785</v>
      </c>
      <c r="W319" s="14">
        <v>3182886697</v>
      </c>
      <c r="X319" s="102" t="s">
        <v>72</v>
      </c>
      <c r="Y319" s="14" t="s">
        <v>73</v>
      </c>
      <c r="Z319" s="103">
        <v>44987</v>
      </c>
      <c r="AA319" s="104">
        <v>45015</v>
      </c>
      <c r="AB319" s="104">
        <v>45029</v>
      </c>
      <c r="AC319" s="105">
        <f t="shared" si="25"/>
        <v>28</v>
      </c>
      <c r="AD319" s="105">
        <f t="shared" si="25"/>
        <v>14</v>
      </c>
      <c r="AE319" s="105">
        <f t="shared" si="22"/>
        <v>42</v>
      </c>
      <c r="AF319" s="121" t="s">
        <v>64</v>
      </c>
      <c r="AG319" s="121" t="s">
        <v>64</v>
      </c>
      <c r="AH319" s="106" t="s">
        <v>786</v>
      </c>
    </row>
    <row r="320" spans="1:34" s="12" customFormat="1" ht="15" customHeight="1" x14ac:dyDescent="0.25">
      <c r="A320" s="94">
        <f t="shared" si="23"/>
        <v>297</v>
      </c>
      <c r="B320" s="95">
        <v>76111501</v>
      </c>
      <c r="C320" s="130" t="s">
        <v>301</v>
      </c>
      <c r="D320" s="95" t="s">
        <v>89</v>
      </c>
      <c r="E320" s="97">
        <v>210</v>
      </c>
      <c r="F320" s="96" t="s">
        <v>85</v>
      </c>
      <c r="G320" s="97" t="s">
        <v>62</v>
      </c>
      <c r="H320" s="108">
        <v>67772220</v>
      </c>
      <c r="I320" s="113">
        <v>67772220</v>
      </c>
      <c r="J320" s="97" t="s">
        <v>190</v>
      </c>
      <c r="K320" s="109" t="s">
        <v>191</v>
      </c>
      <c r="L320" s="98">
        <f t="shared" si="24"/>
        <v>0</v>
      </c>
      <c r="M320" s="110" t="s">
        <v>792</v>
      </c>
      <c r="N320" s="95" t="s">
        <v>92</v>
      </c>
      <c r="O320" s="97" t="s">
        <v>67</v>
      </c>
      <c r="P320" s="111" t="s">
        <v>64</v>
      </c>
      <c r="Q320" s="99" t="s">
        <v>782</v>
      </c>
      <c r="R320" s="14" t="s">
        <v>783</v>
      </c>
      <c r="S320" s="101">
        <v>128201202</v>
      </c>
      <c r="T320" s="14" t="s">
        <v>784</v>
      </c>
      <c r="U320" s="112" t="s">
        <v>484</v>
      </c>
      <c r="V320" s="14" t="s">
        <v>785</v>
      </c>
      <c r="W320" s="14">
        <v>3182886697</v>
      </c>
      <c r="X320" s="102" t="s">
        <v>72</v>
      </c>
      <c r="Y320" s="14" t="s">
        <v>73</v>
      </c>
      <c r="Z320" s="103">
        <v>45048</v>
      </c>
      <c r="AA320" s="104">
        <v>45076</v>
      </c>
      <c r="AB320" s="104">
        <v>45090</v>
      </c>
      <c r="AC320" s="105">
        <f t="shared" si="25"/>
        <v>28</v>
      </c>
      <c r="AD320" s="105">
        <f t="shared" si="25"/>
        <v>14</v>
      </c>
      <c r="AE320" s="105">
        <f t="shared" ref="AE320:AE383" si="26">+AC320+AD320</f>
        <v>42</v>
      </c>
      <c r="AF320" s="121" t="s">
        <v>64</v>
      </c>
      <c r="AG320" s="121" t="s">
        <v>64</v>
      </c>
      <c r="AH320" s="106" t="s">
        <v>786</v>
      </c>
    </row>
    <row r="321" spans="1:34" s="12" customFormat="1" ht="15" customHeight="1" x14ac:dyDescent="0.25">
      <c r="A321" s="94">
        <f t="shared" si="23"/>
        <v>298</v>
      </c>
      <c r="B321" s="95">
        <v>80131502</v>
      </c>
      <c r="C321" s="107" t="s">
        <v>222</v>
      </c>
      <c r="D321" s="95" t="s">
        <v>60</v>
      </c>
      <c r="E321" s="97">
        <v>365</v>
      </c>
      <c r="F321" s="96" t="s">
        <v>61</v>
      </c>
      <c r="G321" s="97" t="s">
        <v>62</v>
      </c>
      <c r="H321" s="108">
        <v>115340040</v>
      </c>
      <c r="I321" s="113">
        <v>115340040</v>
      </c>
      <c r="J321" s="97" t="s">
        <v>63</v>
      </c>
      <c r="K321" s="109" t="s">
        <v>64</v>
      </c>
      <c r="L321" s="98">
        <f t="shared" si="24"/>
        <v>0</v>
      </c>
      <c r="M321" s="110" t="s">
        <v>793</v>
      </c>
      <c r="N321" s="95" t="s">
        <v>224</v>
      </c>
      <c r="O321" s="97" t="s">
        <v>67</v>
      </c>
      <c r="P321" s="111" t="s">
        <v>64</v>
      </c>
      <c r="Q321" s="99" t="s">
        <v>794</v>
      </c>
      <c r="R321" s="14" t="s">
        <v>795</v>
      </c>
      <c r="S321" s="132">
        <v>108201202</v>
      </c>
      <c r="T321" s="14" t="s">
        <v>796</v>
      </c>
      <c r="U321" s="112" t="s">
        <v>521</v>
      </c>
      <c r="V321" s="14" t="s">
        <v>797</v>
      </c>
      <c r="W321" s="14">
        <v>8889450</v>
      </c>
      <c r="X321" s="102" t="s">
        <v>72</v>
      </c>
      <c r="Y321" s="14" t="s">
        <v>270</v>
      </c>
      <c r="Z321" s="103">
        <v>44907</v>
      </c>
      <c r="AA321" s="104">
        <v>44928</v>
      </c>
      <c r="AB321" s="104">
        <v>44935</v>
      </c>
      <c r="AC321" s="105">
        <f t="shared" si="25"/>
        <v>21</v>
      </c>
      <c r="AD321" s="105">
        <f t="shared" si="25"/>
        <v>7</v>
      </c>
      <c r="AE321" s="105">
        <f t="shared" si="26"/>
        <v>28</v>
      </c>
      <c r="AF321" s="121" t="s">
        <v>64</v>
      </c>
      <c r="AG321" s="121" t="s">
        <v>64</v>
      </c>
      <c r="AH321" s="106" t="s">
        <v>798</v>
      </c>
    </row>
    <row r="322" spans="1:34" s="12" customFormat="1" ht="15" customHeight="1" x14ac:dyDescent="0.25">
      <c r="A322" s="94">
        <f t="shared" si="23"/>
        <v>299</v>
      </c>
      <c r="B322" s="95">
        <v>15101500</v>
      </c>
      <c r="C322" s="107" t="s">
        <v>799</v>
      </c>
      <c r="D322" s="95" t="s">
        <v>1174</v>
      </c>
      <c r="E322" s="97">
        <v>328</v>
      </c>
      <c r="F322" s="96" t="s">
        <v>85</v>
      </c>
      <c r="G322" s="97" t="s">
        <v>62</v>
      </c>
      <c r="H322" s="108">
        <v>2500000</v>
      </c>
      <c r="I322" s="113">
        <v>2500000</v>
      </c>
      <c r="J322" s="97" t="s">
        <v>63</v>
      </c>
      <c r="K322" s="109" t="s">
        <v>64</v>
      </c>
      <c r="L322" s="98">
        <f t="shared" si="24"/>
        <v>0</v>
      </c>
      <c r="M322" s="110" t="s">
        <v>1177</v>
      </c>
      <c r="N322" s="95" t="s">
        <v>136</v>
      </c>
      <c r="O322" s="97" t="s">
        <v>67</v>
      </c>
      <c r="P322" s="111" t="s">
        <v>64</v>
      </c>
      <c r="Q322" s="99" t="s">
        <v>794</v>
      </c>
      <c r="R322" s="14" t="s">
        <v>795</v>
      </c>
      <c r="S322" s="132">
        <v>108201202</v>
      </c>
      <c r="T322" s="14" t="s">
        <v>796</v>
      </c>
      <c r="U322" s="112" t="s">
        <v>521</v>
      </c>
      <c r="V322" s="14" t="s">
        <v>797</v>
      </c>
      <c r="W322" s="14">
        <v>8889450</v>
      </c>
      <c r="X322" s="102" t="s">
        <v>72</v>
      </c>
      <c r="Y322" s="14" t="s">
        <v>266</v>
      </c>
      <c r="Z322" s="103">
        <v>44943</v>
      </c>
      <c r="AA322" s="104">
        <v>44970</v>
      </c>
      <c r="AB322" s="104">
        <v>44985</v>
      </c>
      <c r="AC322" s="105">
        <f t="shared" si="25"/>
        <v>27</v>
      </c>
      <c r="AD322" s="105">
        <f t="shared" si="25"/>
        <v>15</v>
      </c>
      <c r="AE322" s="105">
        <f t="shared" si="26"/>
        <v>42</v>
      </c>
      <c r="AF322" s="121" t="s">
        <v>64</v>
      </c>
      <c r="AG322" s="121" t="s">
        <v>64</v>
      </c>
      <c r="AH322" s="106" t="s">
        <v>798</v>
      </c>
    </row>
    <row r="323" spans="1:34" s="12" customFormat="1" ht="15" customHeight="1" x14ac:dyDescent="0.25">
      <c r="A323" s="94">
        <f t="shared" si="23"/>
        <v>300</v>
      </c>
      <c r="B323" s="95">
        <v>78181500</v>
      </c>
      <c r="C323" s="107" t="s">
        <v>526</v>
      </c>
      <c r="D323" s="95" t="s">
        <v>1174</v>
      </c>
      <c r="E323" s="97">
        <v>296</v>
      </c>
      <c r="F323" s="96" t="s">
        <v>85</v>
      </c>
      <c r="G323" s="97" t="s">
        <v>62</v>
      </c>
      <c r="H323" s="108">
        <v>6500000</v>
      </c>
      <c r="I323" s="113">
        <v>6500000</v>
      </c>
      <c r="J323" s="97" t="s">
        <v>63</v>
      </c>
      <c r="K323" s="109" t="s">
        <v>64</v>
      </c>
      <c r="L323" s="98">
        <f t="shared" si="24"/>
        <v>0</v>
      </c>
      <c r="M323" s="110" t="s">
        <v>800</v>
      </c>
      <c r="N323" s="95" t="s">
        <v>92</v>
      </c>
      <c r="O323" s="97" t="s">
        <v>67</v>
      </c>
      <c r="P323" s="111" t="s">
        <v>64</v>
      </c>
      <c r="Q323" s="99" t="s">
        <v>794</v>
      </c>
      <c r="R323" s="14" t="s">
        <v>795</v>
      </c>
      <c r="S323" s="132">
        <v>108201202</v>
      </c>
      <c r="T323" s="14" t="s">
        <v>796</v>
      </c>
      <c r="U323" s="112" t="s">
        <v>521</v>
      </c>
      <c r="V323" s="14" t="s">
        <v>797</v>
      </c>
      <c r="W323" s="14">
        <v>8889450</v>
      </c>
      <c r="X323" s="102" t="s">
        <v>72</v>
      </c>
      <c r="Y323" s="14" t="s">
        <v>266</v>
      </c>
      <c r="Z323" s="103">
        <v>44943</v>
      </c>
      <c r="AA323" s="104">
        <v>44970</v>
      </c>
      <c r="AB323" s="104">
        <v>44985</v>
      </c>
      <c r="AC323" s="105">
        <f t="shared" si="25"/>
        <v>27</v>
      </c>
      <c r="AD323" s="105">
        <f t="shared" si="25"/>
        <v>15</v>
      </c>
      <c r="AE323" s="105">
        <f t="shared" si="26"/>
        <v>42</v>
      </c>
      <c r="AF323" s="121" t="s">
        <v>64</v>
      </c>
      <c r="AG323" s="121" t="s">
        <v>64</v>
      </c>
      <c r="AH323" s="106" t="s">
        <v>798</v>
      </c>
    </row>
    <row r="324" spans="1:34" s="12" customFormat="1" ht="15" customHeight="1" x14ac:dyDescent="0.25">
      <c r="A324" s="94">
        <f t="shared" si="23"/>
        <v>301</v>
      </c>
      <c r="B324" s="95">
        <v>72102905</v>
      </c>
      <c r="C324" s="107" t="s">
        <v>801</v>
      </c>
      <c r="D324" s="95" t="s">
        <v>1174</v>
      </c>
      <c r="E324" s="97">
        <v>311</v>
      </c>
      <c r="F324" s="96" t="s">
        <v>85</v>
      </c>
      <c r="G324" s="97" t="s">
        <v>62</v>
      </c>
      <c r="H324" s="108">
        <v>3000000</v>
      </c>
      <c r="I324" s="113">
        <v>3000000</v>
      </c>
      <c r="J324" s="97" t="s">
        <v>63</v>
      </c>
      <c r="K324" s="109" t="s">
        <v>64</v>
      </c>
      <c r="L324" s="98">
        <f t="shared" si="24"/>
        <v>0</v>
      </c>
      <c r="M324" s="110" t="s">
        <v>802</v>
      </c>
      <c r="N324" s="95" t="s">
        <v>92</v>
      </c>
      <c r="O324" s="97" t="s">
        <v>67</v>
      </c>
      <c r="P324" s="111" t="s">
        <v>64</v>
      </c>
      <c r="Q324" s="99" t="s">
        <v>794</v>
      </c>
      <c r="R324" s="14" t="s">
        <v>795</v>
      </c>
      <c r="S324" s="132">
        <v>108201202</v>
      </c>
      <c r="T324" s="14" t="s">
        <v>796</v>
      </c>
      <c r="U324" s="112" t="s">
        <v>521</v>
      </c>
      <c r="V324" s="14" t="s">
        <v>797</v>
      </c>
      <c r="W324" s="14">
        <v>8889450</v>
      </c>
      <c r="X324" s="102" t="s">
        <v>72</v>
      </c>
      <c r="Y324" s="14" t="s">
        <v>273</v>
      </c>
      <c r="Z324" s="103">
        <v>44943</v>
      </c>
      <c r="AA324" s="104">
        <v>44970</v>
      </c>
      <c r="AB324" s="104">
        <v>44985</v>
      </c>
      <c r="AC324" s="105">
        <f t="shared" si="25"/>
        <v>27</v>
      </c>
      <c r="AD324" s="105">
        <f t="shared" si="25"/>
        <v>15</v>
      </c>
      <c r="AE324" s="105">
        <f t="shared" si="26"/>
        <v>42</v>
      </c>
      <c r="AF324" s="121" t="s">
        <v>64</v>
      </c>
      <c r="AG324" s="121" t="s">
        <v>64</v>
      </c>
      <c r="AH324" s="106" t="s">
        <v>798</v>
      </c>
    </row>
    <row r="325" spans="1:34" s="12" customFormat="1" ht="15" customHeight="1" x14ac:dyDescent="0.25">
      <c r="A325" s="94">
        <f t="shared" si="23"/>
        <v>302</v>
      </c>
      <c r="B325" s="95">
        <v>39121700</v>
      </c>
      <c r="C325" s="107" t="s">
        <v>544</v>
      </c>
      <c r="D325" s="95" t="s">
        <v>84</v>
      </c>
      <c r="E325" s="97">
        <v>300</v>
      </c>
      <c r="F325" s="96" t="s">
        <v>85</v>
      </c>
      <c r="G325" s="97" t="s">
        <v>62</v>
      </c>
      <c r="H325" s="108">
        <v>3000000</v>
      </c>
      <c r="I325" s="113">
        <v>3000000</v>
      </c>
      <c r="J325" s="97" t="s">
        <v>63</v>
      </c>
      <c r="K325" s="109" t="s">
        <v>64</v>
      </c>
      <c r="L325" s="98">
        <f t="shared" si="24"/>
        <v>0</v>
      </c>
      <c r="M325" s="110" t="s">
        <v>803</v>
      </c>
      <c r="N325" s="95" t="s">
        <v>136</v>
      </c>
      <c r="O325" s="97" t="s">
        <v>67</v>
      </c>
      <c r="P325" s="111" t="s">
        <v>64</v>
      </c>
      <c r="Q325" s="99" t="s">
        <v>794</v>
      </c>
      <c r="R325" s="14" t="s">
        <v>795</v>
      </c>
      <c r="S325" s="132">
        <v>108201202</v>
      </c>
      <c r="T325" s="14" t="s">
        <v>796</v>
      </c>
      <c r="U325" s="112" t="s">
        <v>521</v>
      </c>
      <c r="V325" s="14" t="s">
        <v>797</v>
      </c>
      <c r="W325" s="14">
        <v>8889450</v>
      </c>
      <c r="X325" s="102" t="s">
        <v>72</v>
      </c>
      <c r="Y325" s="14" t="s">
        <v>266</v>
      </c>
      <c r="Z325" s="103">
        <v>44965</v>
      </c>
      <c r="AA325" s="104">
        <v>44990</v>
      </c>
      <c r="AB325" s="104">
        <v>45004</v>
      </c>
      <c r="AC325" s="105">
        <f t="shared" si="25"/>
        <v>25</v>
      </c>
      <c r="AD325" s="105">
        <f t="shared" si="25"/>
        <v>14</v>
      </c>
      <c r="AE325" s="105">
        <f t="shared" si="26"/>
        <v>39</v>
      </c>
      <c r="AF325" s="121" t="s">
        <v>64</v>
      </c>
      <c r="AG325" s="121" t="s">
        <v>64</v>
      </c>
      <c r="AH325" s="106" t="s">
        <v>798</v>
      </c>
    </row>
    <row r="326" spans="1:34" s="12" customFormat="1" ht="15" customHeight="1" x14ac:dyDescent="0.25">
      <c r="A326" s="94">
        <f t="shared" si="23"/>
        <v>303</v>
      </c>
      <c r="B326" s="95">
        <v>70171704</v>
      </c>
      <c r="C326" s="107" t="s">
        <v>790</v>
      </c>
      <c r="D326" s="95" t="s">
        <v>84</v>
      </c>
      <c r="E326" s="97">
        <v>275</v>
      </c>
      <c r="F326" s="96" t="s">
        <v>85</v>
      </c>
      <c r="G326" s="97" t="s">
        <v>62</v>
      </c>
      <c r="H326" s="108">
        <v>5200000</v>
      </c>
      <c r="I326" s="113">
        <v>5200000</v>
      </c>
      <c r="J326" s="97" t="s">
        <v>63</v>
      </c>
      <c r="K326" s="109" t="s">
        <v>64</v>
      </c>
      <c r="L326" s="98">
        <f t="shared" si="24"/>
        <v>0</v>
      </c>
      <c r="M326" s="110" t="s">
        <v>804</v>
      </c>
      <c r="N326" s="95" t="s">
        <v>92</v>
      </c>
      <c r="O326" s="97" t="s">
        <v>67</v>
      </c>
      <c r="P326" s="111" t="s">
        <v>64</v>
      </c>
      <c r="Q326" s="99" t="s">
        <v>794</v>
      </c>
      <c r="R326" s="14" t="s">
        <v>795</v>
      </c>
      <c r="S326" s="132">
        <v>108201202</v>
      </c>
      <c r="T326" s="14" t="s">
        <v>796</v>
      </c>
      <c r="U326" s="112" t="s">
        <v>521</v>
      </c>
      <c r="V326" s="14" t="s">
        <v>797</v>
      </c>
      <c r="W326" s="14">
        <v>8889450</v>
      </c>
      <c r="X326" s="102" t="s">
        <v>72</v>
      </c>
      <c r="Y326" s="14" t="s">
        <v>273</v>
      </c>
      <c r="Z326" s="103">
        <v>44963</v>
      </c>
      <c r="AA326" s="104">
        <v>44988</v>
      </c>
      <c r="AB326" s="104">
        <v>45002</v>
      </c>
      <c r="AC326" s="105">
        <f t="shared" si="25"/>
        <v>25</v>
      </c>
      <c r="AD326" s="105">
        <f t="shared" si="25"/>
        <v>14</v>
      </c>
      <c r="AE326" s="105">
        <f t="shared" si="26"/>
        <v>39</v>
      </c>
      <c r="AF326" s="121" t="s">
        <v>64</v>
      </c>
      <c r="AG326" s="121" t="s">
        <v>64</v>
      </c>
      <c r="AH326" s="106" t="s">
        <v>798</v>
      </c>
    </row>
    <row r="327" spans="1:34" s="12" customFormat="1" ht="15" customHeight="1" x14ac:dyDescent="0.25">
      <c r="A327" s="94">
        <f t="shared" si="23"/>
        <v>304</v>
      </c>
      <c r="B327" s="95">
        <v>76111501</v>
      </c>
      <c r="C327" s="107" t="s">
        <v>805</v>
      </c>
      <c r="D327" s="95" t="s">
        <v>148</v>
      </c>
      <c r="E327" s="97">
        <v>180</v>
      </c>
      <c r="F327" s="96" t="s">
        <v>85</v>
      </c>
      <c r="G327" s="97" t="s">
        <v>62</v>
      </c>
      <c r="H327" s="113">
        <v>85000000</v>
      </c>
      <c r="I327" s="113">
        <v>85000000</v>
      </c>
      <c r="J327" s="97" t="s">
        <v>63</v>
      </c>
      <c r="K327" s="109" t="s">
        <v>64</v>
      </c>
      <c r="L327" s="98">
        <f t="shared" si="24"/>
        <v>0</v>
      </c>
      <c r="M327" s="110" t="s">
        <v>806</v>
      </c>
      <c r="N327" s="95" t="s">
        <v>92</v>
      </c>
      <c r="O327" s="97" t="s">
        <v>67</v>
      </c>
      <c r="P327" s="111" t="s">
        <v>64</v>
      </c>
      <c r="Q327" s="99" t="s">
        <v>794</v>
      </c>
      <c r="R327" s="14" t="s">
        <v>795</v>
      </c>
      <c r="S327" s="132">
        <v>108201202</v>
      </c>
      <c r="T327" s="14" t="s">
        <v>796</v>
      </c>
      <c r="U327" s="112" t="s">
        <v>521</v>
      </c>
      <c r="V327" s="14" t="s">
        <v>797</v>
      </c>
      <c r="W327" s="14">
        <v>8889450</v>
      </c>
      <c r="X327" s="102" t="s">
        <v>72</v>
      </c>
      <c r="Y327" s="14" t="s">
        <v>270</v>
      </c>
      <c r="Z327" s="103">
        <v>45066</v>
      </c>
      <c r="AA327" s="104">
        <v>45092</v>
      </c>
      <c r="AB327" s="104">
        <v>45107</v>
      </c>
      <c r="AC327" s="105">
        <f t="shared" si="25"/>
        <v>26</v>
      </c>
      <c r="AD327" s="105">
        <f t="shared" si="25"/>
        <v>15</v>
      </c>
      <c r="AE327" s="105">
        <f t="shared" si="26"/>
        <v>41</v>
      </c>
      <c r="AF327" s="121" t="s">
        <v>64</v>
      </c>
      <c r="AG327" s="121" t="s">
        <v>64</v>
      </c>
      <c r="AH327" s="106" t="s">
        <v>798</v>
      </c>
    </row>
    <row r="328" spans="1:34" s="12" customFormat="1" ht="15" customHeight="1" x14ac:dyDescent="0.25">
      <c r="A328" s="94">
        <f t="shared" si="23"/>
        <v>305</v>
      </c>
      <c r="B328" s="95">
        <v>80131502</v>
      </c>
      <c r="C328" s="107" t="s">
        <v>222</v>
      </c>
      <c r="D328" s="120" t="s">
        <v>1175</v>
      </c>
      <c r="E328" s="97">
        <v>360</v>
      </c>
      <c r="F328" s="96" t="s">
        <v>61</v>
      </c>
      <c r="G328" s="97" t="s">
        <v>62</v>
      </c>
      <c r="H328" s="108">
        <v>144000000</v>
      </c>
      <c r="I328" s="113">
        <v>144000000</v>
      </c>
      <c r="J328" s="97" t="s">
        <v>63</v>
      </c>
      <c r="K328" s="109" t="s">
        <v>64</v>
      </c>
      <c r="L328" s="98">
        <f t="shared" si="24"/>
        <v>0</v>
      </c>
      <c r="M328" s="110" t="s">
        <v>807</v>
      </c>
      <c r="N328" s="95" t="s">
        <v>224</v>
      </c>
      <c r="O328" s="97" t="s">
        <v>67</v>
      </c>
      <c r="P328" s="111" t="s">
        <v>64</v>
      </c>
      <c r="Q328" s="99" t="s">
        <v>808</v>
      </c>
      <c r="R328" s="14" t="s">
        <v>809</v>
      </c>
      <c r="S328" s="132">
        <v>109201202</v>
      </c>
      <c r="T328" s="14" t="s">
        <v>810</v>
      </c>
      <c r="U328" s="112" t="s">
        <v>484</v>
      </c>
      <c r="V328" s="14" t="s">
        <v>811</v>
      </c>
      <c r="W328" s="14" t="s">
        <v>812</v>
      </c>
      <c r="X328" s="102" t="s">
        <v>72</v>
      </c>
      <c r="Y328" s="14" t="s">
        <v>137</v>
      </c>
      <c r="Z328" s="103">
        <v>44900</v>
      </c>
      <c r="AA328" s="104">
        <v>44921</v>
      </c>
      <c r="AB328" s="104">
        <v>44928</v>
      </c>
      <c r="AC328" s="105">
        <f t="shared" si="25"/>
        <v>21</v>
      </c>
      <c r="AD328" s="105">
        <f t="shared" si="25"/>
        <v>7</v>
      </c>
      <c r="AE328" s="105">
        <f t="shared" si="26"/>
        <v>28</v>
      </c>
      <c r="AF328" s="121" t="s">
        <v>64</v>
      </c>
      <c r="AG328" s="121" t="s">
        <v>64</v>
      </c>
      <c r="AH328" s="106" t="s">
        <v>813</v>
      </c>
    </row>
    <row r="329" spans="1:34" s="12" customFormat="1" ht="15" customHeight="1" x14ac:dyDescent="0.25">
      <c r="A329" s="94">
        <f t="shared" si="23"/>
        <v>306</v>
      </c>
      <c r="B329" s="95">
        <v>15101505</v>
      </c>
      <c r="C329" s="107" t="s">
        <v>814</v>
      </c>
      <c r="D329" s="95" t="s">
        <v>60</v>
      </c>
      <c r="E329" s="97">
        <v>360</v>
      </c>
      <c r="F329" s="96" t="s">
        <v>85</v>
      </c>
      <c r="G329" s="97" t="s">
        <v>62</v>
      </c>
      <c r="H329" s="108">
        <v>10000000</v>
      </c>
      <c r="I329" s="113">
        <v>10000000</v>
      </c>
      <c r="J329" s="97" t="s">
        <v>63</v>
      </c>
      <c r="K329" s="109" t="s">
        <v>64</v>
      </c>
      <c r="L329" s="98">
        <f t="shared" si="24"/>
        <v>0</v>
      </c>
      <c r="M329" s="110" t="s">
        <v>815</v>
      </c>
      <c r="N329" s="95" t="s">
        <v>136</v>
      </c>
      <c r="O329" s="97" t="s">
        <v>67</v>
      </c>
      <c r="P329" s="111" t="s">
        <v>64</v>
      </c>
      <c r="Q329" s="99" t="s">
        <v>808</v>
      </c>
      <c r="R329" s="14" t="s">
        <v>809</v>
      </c>
      <c r="S329" s="132">
        <v>109201202</v>
      </c>
      <c r="T329" s="14" t="s">
        <v>810</v>
      </c>
      <c r="U329" s="112" t="s">
        <v>484</v>
      </c>
      <c r="V329" s="14" t="s">
        <v>811</v>
      </c>
      <c r="W329" s="14" t="s">
        <v>812</v>
      </c>
      <c r="X329" s="102" t="s">
        <v>72</v>
      </c>
      <c r="Y329" s="14" t="s">
        <v>137</v>
      </c>
      <c r="Z329" s="103">
        <v>44901</v>
      </c>
      <c r="AA329" s="104">
        <v>44929</v>
      </c>
      <c r="AB329" s="104">
        <v>44943</v>
      </c>
      <c r="AC329" s="105">
        <f t="shared" si="25"/>
        <v>28</v>
      </c>
      <c r="AD329" s="105">
        <f t="shared" si="25"/>
        <v>14</v>
      </c>
      <c r="AE329" s="105">
        <f t="shared" si="26"/>
        <v>42</v>
      </c>
      <c r="AF329" s="121" t="s">
        <v>64</v>
      </c>
      <c r="AG329" s="121" t="s">
        <v>64</v>
      </c>
      <c r="AH329" s="106" t="s">
        <v>813</v>
      </c>
    </row>
    <row r="330" spans="1:34" s="12" customFormat="1" ht="15" customHeight="1" x14ac:dyDescent="0.25">
      <c r="A330" s="94">
        <f t="shared" si="23"/>
        <v>307</v>
      </c>
      <c r="B330" s="95">
        <v>78181500</v>
      </c>
      <c r="C330" s="107" t="s">
        <v>816</v>
      </c>
      <c r="D330" s="95" t="s">
        <v>60</v>
      </c>
      <c r="E330" s="97">
        <v>300</v>
      </c>
      <c r="F330" s="96" t="s">
        <v>85</v>
      </c>
      <c r="G330" s="97" t="s">
        <v>62</v>
      </c>
      <c r="H330" s="108">
        <v>25000000</v>
      </c>
      <c r="I330" s="113">
        <v>25000000</v>
      </c>
      <c r="J330" s="97" t="s">
        <v>63</v>
      </c>
      <c r="K330" s="109" t="s">
        <v>64</v>
      </c>
      <c r="L330" s="98">
        <f t="shared" si="24"/>
        <v>0</v>
      </c>
      <c r="M330" s="110" t="s">
        <v>817</v>
      </c>
      <c r="N330" s="95" t="s">
        <v>92</v>
      </c>
      <c r="O330" s="97" t="s">
        <v>67</v>
      </c>
      <c r="P330" s="111" t="s">
        <v>64</v>
      </c>
      <c r="Q330" s="99" t="s">
        <v>808</v>
      </c>
      <c r="R330" s="14" t="s">
        <v>809</v>
      </c>
      <c r="S330" s="132">
        <v>109201202</v>
      </c>
      <c r="T330" s="14" t="s">
        <v>810</v>
      </c>
      <c r="U330" s="112" t="s">
        <v>484</v>
      </c>
      <c r="V330" s="14" t="s">
        <v>811</v>
      </c>
      <c r="W330" s="14" t="s">
        <v>812</v>
      </c>
      <c r="X330" s="102" t="s">
        <v>72</v>
      </c>
      <c r="Y330" s="14" t="s">
        <v>137</v>
      </c>
      <c r="Z330" s="103">
        <v>44907</v>
      </c>
      <c r="AA330" s="104">
        <v>44935</v>
      </c>
      <c r="AB330" s="104">
        <v>44949</v>
      </c>
      <c r="AC330" s="105">
        <f t="shared" si="25"/>
        <v>28</v>
      </c>
      <c r="AD330" s="105">
        <f t="shared" si="25"/>
        <v>14</v>
      </c>
      <c r="AE330" s="105">
        <f t="shared" si="26"/>
        <v>42</v>
      </c>
      <c r="AF330" s="121" t="s">
        <v>64</v>
      </c>
      <c r="AG330" s="121" t="s">
        <v>64</v>
      </c>
      <c r="AH330" s="106" t="s">
        <v>813</v>
      </c>
    </row>
    <row r="331" spans="1:34" s="12" customFormat="1" ht="15" customHeight="1" x14ac:dyDescent="0.25">
      <c r="A331" s="94">
        <f t="shared" si="23"/>
        <v>308</v>
      </c>
      <c r="B331" s="95" t="s">
        <v>818</v>
      </c>
      <c r="C331" s="107" t="s">
        <v>819</v>
      </c>
      <c r="D331" s="95" t="s">
        <v>60</v>
      </c>
      <c r="E331" s="97">
        <v>240</v>
      </c>
      <c r="F331" s="96" t="s">
        <v>85</v>
      </c>
      <c r="G331" s="97" t="s">
        <v>62</v>
      </c>
      <c r="H331" s="108">
        <v>9000000</v>
      </c>
      <c r="I331" s="113">
        <v>9000000</v>
      </c>
      <c r="J331" s="97" t="s">
        <v>63</v>
      </c>
      <c r="K331" s="109" t="s">
        <v>64</v>
      </c>
      <c r="L331" s="98">
        <f t="shared" si="24"/>
        <v>0</v>
      </c>
      <c r="M331" s="110" t="s">
        <v>820</v>
      </c>
      <c r="N331" s="95" t="s">
        <v>92</v>
      </c>
      <c r="O331" s="97" t="s">
        <v>67</v>
      </c>
      <c r="P331" s="111" t="s">
        <v>64</v>
      </c>
      <c r="Q331" s="99" t="s">
        <v>808</v>
      </c>
      <c r="R331" s="14" t="s">
        <v>809</v>
      </c>
      <c r="S331" s="132">
        <v>109201202</v>
      </c>
      <c r="T331" s="14" t="s">
        <v>810</v>
      </c>
      <c r="U331" s="112" t="s">
        <v>484</v>
      </c>
      <c r="V331" s="14" t="s">
        <v>811</v>
      </c>
      <c r="W331" s="14" t="s">
        <v>812</v>
      </c>
      <c r="X331" s="102" t="s">
        <v>72</v>
      </c>
      <c r="Y331" s="14" t="s">
        <v>137</v>
      </c>
      <c r="Z331" s="103">
        <v>44914</v>
      </c>
      <c r="AA331" s="104">
        <v>44942</v>
      </c>
      <c r="AB331" s="104">
        <v>44956</v>
      </c>
      <c r="AC331" s="105">
        <f t="shared" si="25"/>
        <v>28</v>
      </c>
      <c r="AD331" s="105">
        <f t="shared" si="25"/>
        <v>14</v>
      </c>
      <c r="AE331" s="105">
        <f t="shared" si="26"/>
        <v>42</v>
      </c>
      <c r="AF331" s="121" t="s">
        <v>64</v>
      </c>
      <c r="AG331" s="121" t="s">
        <v>64</v>
      </c>
      <c r="AH331" s="106" t="s">
        <v>813</v>
      </c>
    </row>
    <row r="332" spans="1:34" s="12" customFormat="1" ht="15" customHeight="1" x14ac:dyDescent="0.25">
      <c r="A332" s="94">
        <f t="shared" si="23"/>
        <v>309</v>
      </c>
      <c r="B332" s="95">
        <v>39121700</v>
      </c>
      <c r="C332" s="107" t="s">
        <v>544</v>
      </c>
      <c r="D332" s="95" t="s">
        <v>60</v>
      </c>
      <c r="E332" s="97">
        <v>210</v>
      </c>
      <c r="F332" s="96" t="s">
        <v>85</v>
      </c>
      <c r="G332" s="97" t="s">
        <v>62</v>
      </c>
      <c r="H332" s="108">
        <v>9000000</v>
      </c>
      <c r="I332" s="113">
        <v>9000000</v>
      </c>
      <c r="J332" s="97" t="s">
        <v>63</v>
      </c>
      <c r="K332" s="109" t="s">
        <v>64</v>
      </c>
      <c r="L332" s="98">
        <f t="shared" si="24"/>
        <v>0</v>
      </c>
      <c r="M332" s="110" t="s">
        <v>821</v>
      </c>
      <c r="N332" s="95" t="s">
        <v>136</v>
      </c>
      <c r="O332" s="97" t="s">
        <v>67</v>
      </c>
      <c r="P332" s="111" t="s">
        <v>64</v>
      </c>
      <c r="Q332" s="99" t="s">
        <v>808</v>
      </c>
      <c r="R332" s="14" t="s">
        <v>809</v>
      </c>
      <c r="S332" s="132">
        <v>109201202</v>
      </c>
      <c r="T332" s="14" t="s">
        <v>810</v>
      </c>
      <c r="U332" s="112" t="s">
        <v>484</v>
      </c>
      <c r="V332" s="14" t="s">
        <v>811</v>
      </c>
      <c r="W332" s="14" t="s">
        <v>812</v>
      </c>
      <c r="X332" s="102" t="s">
        <v>72</v>
      </c>
      <c r="Y332" s="14" t="s">
        <v>137</v>
      </c>
      <c r="Z332" s="103">
        <v>44917</v>
      </c>
      <c r="AA332" s="104">
        <v>44945</v>
      </c>
      <c r="AB332" s="104">
        <v>44957</v>
      </c>
      <c r="AC332" s="105">
        <f t="shared" si="25"/>
        <v>28</v>
      </c>
      <c r="AD332" s="105">
        <f t="shared" si="25"/>
        <v>12</v>
      </c>
      <c r="AE332" s="105">
        <f t="shared" si="26"/>
        <v>40</v>
      </c>
      <c r="AF332" s="121" t="s">
        <v>64</v>
      </c>
      <c r="AG332" s="121" t="s">
        <v>64</v>
      </c>
      <c r="AH332" s="106" t="s">
        <v>813</v>
      </c>
    </row>
    <row r="333" spans="1:34" s="12" customFormat="1" ht="15" customHeight="1" x14ac:dyDescent="0.25">
      <c r="A333" s="94">
        <f t="shared" si="23"/>
        <v>310</v>
      </c>
      <c r="B333" s="95">
        <v>72153600</v>
      </c>
      <c r="C333" s="107" t="s">
        <v>822</v>
      </c>
      <c r="D333" s="95" t="s">
        <v>505</v>
      </c>
      <c r="E333" s="97">
        <v>150</v>
      </c>
      <c r="F333" s="96" t="s">
        <v>85</v>
      </c>
      <c r="G333" s="97" t="s">
        <v>62</v>
      </c>
      <c r="H333" s="108">
        <v>4500000</v>
      </c>
      <c r="I333" s="113">
        <v>4500000</v>
      </c>
      <c r="J333" s="97" t="s">
        <v>63</v>
      </c>
      <c r="K333" s="109" t="s">
        <v>64</v>
      </c>
      <c r="L333" s="98">
        <f t="shared" si="24"/>
        <v>0</v>
      </c>
      <c r="M333" s="110" t="s">
        <v>823</v>
      </c>
      <c r="N333" s="95" t="s">
        <v>92</v>
      </c>
      <c r="O333" s="97" t="s">
        <v>67</v>
      </c>
      <c r="P333" s="111" t="s">
        <v>64</v>
      </c>
      <c r="Q333" s="99" t="s">
        <v>808</v>
      </c>
      <c r="R333" s="14" t="s">
        <v>809</v>
      </c>
      <c r="S333" s="132">
        <v>109201202</v>
      </c>
      <c r="T333" s="14" t="s">
        <v>810</v>
      </c>
      <c r="U333" s="112" t="s">
        <v>484</v>
      </c>
      <c r="V333" s="14" t="s">
        <v>811</v>
      </c>
      <c r="W333" s="14" t="s">
        <v>812</v>
      </c>
      <c r="X333" s="102" t="s">
        <v>72</v>
      </c>
      <c r="Y333" s="14" t="s">
        <v>76</v>
      </c>
      <c r="Z333" s="103">
        <v>45096</v>
      </c>
      <c r="AA333" s="104">
        <v>45124</v>
      </c>
      <c r="AB333" s="104">
        <v>45138</v>
      </c>
      <c r="AC333" s="105">
        <f t="shared" si="25"/>
        <v>28</v>
      </c>
      <c r="AD333" s="105">
        <f t="shared" si="25"/>
        <v>14</v>
      </c>
      <c r="AE333" s="105">
        <f t="shared" si="26"/>
        <v>42</v>
      </c>
      <c r="AF333" s="121" t="s">
        <v>64</v>
      </c>
      <c r="AG333" s="121" t="s">
        <v>64</v>
      </c>
      <c r="AH333" s="106" t="s">
        <v>813</v>
      </c>
    </row>
    <row r="334" spans="1:34" s="12" customFormat="1" ht="15" customHeight="1" x14ac:dyDescent="0.25">
      <c r="A334" s="94">
        <f t="shared" si="23"/>
        <v>311</v>
      </c>
      <c r="B334" s="95">
        <v>80131500</v>
      </c>
      <c r="C334" s="107" t="s">
        <v>222</v>
      </c>
      <c r="D334" s="95" t="s">
        <v>60</v>
      </c>
      <c r="E334" s="97">
        <v>360</v>
      </c>
      <c r="F334" s="96" t="s">
        <v>61</v>
      </c>
      <c r="G334" s="97" t="s">
        <v>62</v>
      </c>
      <c r="H334" s="108">
        <v>52800000</v>
      </c>
      <c r="I334" s="113">
        <v>52800000</v>
      </c>
      <c r="J334" s="97" t="s">
        <v>63</v>
      </c>
      <c r="K334" s="109" t="s">
        <v>64</v>
      </c>
      <c r="L334" s="98">
        <f t="shared" si="24"/>
        <v>0</v>
      </c>
      <c r="M334" s="110" t="s">
        <v>824</v>
      </c>
      <c r="N334" s="95" t="s">
        <v>224</v>
      </c>
      <c r="O334" s="97" t="s">
        <v>67</v>
      </c>
      <c r="P334" s="111" t="s">
        <v>64</v>
      </c>
      <c r="Q334" s="99" t="s">
        <v>825</v>
      </c>
      <c r="R334" s="14" t="s">
        <v>826</v>
      </c>
      <c r="S334" s="101">
        <v>137201202</v>
      </c>
      <c r="T334" s="14" t="s">
        <v>827</v>
      </c>
      <c r="U334" s="112" t="s">
        <v>484</v>
      </c>
      <c r="V334" s="14" t="s">
        <v>828</v>
      </c>
      <c r="W334" s="14">
        <v>3182152307</v>
      </c>
      <c r="X334" s="102" t="s">
        <v>72</v>
      </c>
      <c r="Y334" s="14" t="s">
        <v>73</v>
      </c>
      <c r="Z334" s="103">
        <v>44907</v>
      </c>
      <c r="AA334" s="104">
        <v>44928</v>
      </c>
      <c r="AB334" s="104">
        <v>44935</v>
      </c>
      <c r="AC334" s="105">
        <f t="shared" si="25"/>
        <v>21</v>
      </c>
      <c r="AD334" s="105">
        <f t="shared" si="25"/>
        <v>7</v>
      </c>
      <c r="AE334" s="105">
        <f t="shared" si="26"/>
        <v>28</v>
      </c>
      <c r="AF334" s="121" t="s">
        <v>64</v>
      </c>
      <c r="AG334" s="121" t="s">
        <v>64</v>
      </c>
      <c r="AH334" s="106" t="s">
        <v>829</v>
      </c>
    </row>
    <row r="335" spans="1:34" s="12" customFormat="1" ht="15" customHeight="1" x14ac:dyDescent="0.25">
      <c r="A335" s="94">
        <f t="shared" si="23"/>
        <v>312</v>
      </c>
      <c r="B335" s="95">
        <v>15101505</v>
      </c>
      <c r="C335" s="107" t="s">
        <v>489</v>
      </c>
      <c r="D335" s="95" t="s">
        <v>60</v>
      </c>
      <c r="E335" s="97">
        <v>310</v>
      </c>
      <c r="F335" s="96" t="s">
        <v>282</v>
      </c>
      <c r="G335" s="97" t="s">
        <v>62</v>
      </c>
      <c r="H335" s="108">
        <v>10000000</v>
      </c>
      <c r="I335" s="108">
        <v>10000000</v>
      </c>
      <c r="J335" s="97" t="s">
        <v>63</v>
      </c>
      <c r="K335" s="109" t="s">
        <v>64</v>
      </c>
      <c r="L335" s="98">
        <f t="shared" si="24"/>
        <v>0</v>
      </c>
      <c r="M335" s="110" t="s">
        <v>830</v>
      </c>
      <c r="N335" s="95" t="s">
        <v>136</v>
      </c>
      <c r="O335" s="97" t="s">
        <v>67</v>
      </c>
      <c r="P335" s="111" t="s">
        <v>64</v>
      </c>
      <c r="Q335" s="99" t="s">
        <v>825</v>
      </c>
      <c r="R335" s="14" t="s">
        <v>826</v>
      </c>
      <c r="S335" s="101">
        <v>137201202</v>
      </c>
      <c r="T335" s="14" t="s">
        <v>827</v>
      </c>
      <c r="U335" s="112" t="s">
        <v>484</v>
      </c>
      <c r="V335" s="14" t="s">
        <v>828</v>
      </c>
      <c r="W335" s="14">
        <v>3182152307</v>
      </c>
      <c r="X335" s="102" t="s">
        <v>72</v>
      </c>
      <c r="Y335" s="14" t="s">
        <v>124</v>
      </c>
      <c r="Z335" s="103">
        <v>44928</v>
      </c>
      <c r="AA335" s="104">
        <v>44943</v>
      </c>
      <c r="AB335" s="104">
        <v>44957</v>
      </c>
      <c r="AC335" s="105">
        <f t="shared" si="25"/>
        <v>15</v>
      </c>
      <c r="AD335" s="105">
        <f t="shared" si="25"/>
        <v>14</v>
      </c>
      <c r="AE335" s="105">
        <f t="shared" si="26"/>
        <v>29</v>
      </c>
      <c r="AF335" s="121" t="s">
        <v>64</v>
      </c>
      <c r="AG335" s="121" t="s">
        <v>64</v>
      </c>
      <c r="AH335" s="106" t="s">
        <v>829</v>
      </c>
    </row>
    <row r="336" spans="1:34" s="12" customFormat="1" ht="15" customHeight="1" x14ac:dyDescent="0.25">
      <c r="A336" s="94">
        <f t="shared" si="23"/>
        <v>313</v>
      </c>
      <c r="B336" s="95">
        <v>78181500</v>
      </c>
      <c r="C336" s="107" t="s">
        <v>526</v>
      </c>
      <c r="D336" s="95" t="s">
        <v>1174</v>
      </c>
      <c r="E336" s="97">
        <v>257</v>
      </c>
      <c r="F336" s="96" t="s">
        <v>85</v>
      </c>
      <c r="G336" s="97" t="s">
        <v>62</v>
      </c>
      <c r="H336" s="108">
        <v>25000000</v>
      </c>
      <c r="I336" s="113">
        <v>25000000</v>
      </c>
      <c r="J336" s="97" t="s">
        <v>63</v>
      </c>
      <c r="K336" s="109" t="s">
        <v>64</v>
      </c>
      <c r="L336" s="98">
        <f t="shared" si="24"/>
        <v>0</v>
      </c>
      <c r="M336" s="110" t="s">
        <v>831</v>
      </c>
      <c r="N336" s="95" t="s">
        <v>92</v>
      </c>
      <c r="O336" s="97" t="s">
        <v>67</v>
      </c>
      <c r="P336" s="111" t="s">
        <v>64</v>
      </c>
      <c r="Q336" s="99" t="s">
        <v>825</v>
      </c>
      <c r="R336" s="14" t="s">
        <v>826</v>
      </c>
      <c r="S336" s="101">
        <v>137201202</v>
      </c>
      <c r="T336" s="14" t="s">
        <v>827</v>
      </c>
      <c r="U336" s="112" t="s">
        <v>484</v>
      </c>
      <c r="V336" s="14" t="s">
        <v>828</v>
      </c>
      <c r="W336" s="14">
        <v>3182152307</v>
      </c>
      <c r="X336" s="102" t="s">
        <v>72</v>
      </c>
      <c r="Y336" s="14" t="s">
        <v>73</v>
      </c>
      <c r="Z336" s="103">
        <v>44959</v>
      </c>
      <c r="AA336" s="104">
        <v>44985</v>
      </c>
      <c r="AB336" s="104">
        <v>44998</v>
      </c>
      <c r="AC336" s="105">
        <f t="shared" si="25"/>
        <v>26</v>
      </c>
      <c r="AD336" s="105">
        <f t="shared" si="25"/>
        <v>13</v>
      </c>
      <c r="AE336" s="105">
        <f t="shared" si="26"/>
        <v>39</v>
      </c>
      <c r="AF336" s="121" t="s">
        <v>64</v>
      </c>
      <c r="AG336" s="121" t="s">
        <v>64</v>
      </c>
      <c r="AH336" s="106" t="s">
        <v>829</v>
      </c>
    </row>
    <row r="337" spans="1:34" s="12" customFormat="1" ht="15" customHeight="1" x14ac:dyDescent="0.25">
      <c r="A337" s="94">
        <f t="shared" si="23"/>
        <v>314</v>
      </c>
      <c r="B337" s="95">
        <v>39121700</v>
      </c>
      <c r="C337" s="107" t="s">
        <v>544</v>
      </c>
      <c r="D337" s="95" t="s">
        <v>139</v>
      </c>
      <c r="E337" s="97">
        <v>30</v>
      </c>
      <c r="F337" s="96" t="s">
        <v>85</v>
      </c>
      <c r="G337" s="97" t="s">
        <v>62</v>
      </c>
      <c r="H337" s="108">
        <v>4000000</v>
      </c>
      <c r="I337" s="113">
        <v>4000000</v>
      </c>
      <c r="J337" s="97" t="s">
        <v>63</v>
      </c>
      <c r="K337" s="109" t="s">
        <v>64</v>
      </c>
      <c r="L337" s="98">
        <f t="shared" si="24"/>
        <v>0</v>
      </c>
      <c r="M337" s="110" t="s">
        <v>832</v>
      </c>
      <c r="N337" s="95" t="s">
        <v>87</v>
      </c>
      <c r="O337" s="97" t="s">
        <v>67</v>
      </c>
      <c r="P337" s="111" t="s">
        <v>64</v>
      </c>
      <c r="Q337" s="99" t="s">
        <v>825</v>
      </c>
      <c r="R337" s="14" t="s">
        <v>826</v>
      </c>
      <c r="S337" s="101">
        <v>137201202</v>
      </c>
      <c r="T337" s="14" t="s">
        <v>827</v>
      </c>
      <c r="U337" s="112" t="s">
        <v>484</v>
      </c>
      <c r="V337" s="14" t="s">
        <v>828</v>
      </c>
      <c r="W337" s="14">
        <v>3182152307</v>
      </c>
      <c r="X337" s="102" t="s">
        <v>72</v>
      </c>
      <c r="Y337" s="14" t="s">
        <v>73</v>
      </c>
      <c r="Z337" s="103">
        <v>45018</v>
      </c>
      <c r="AA337" s="104">
        <v>45046</v>
      </c>
      <c r="AB337" s="104">
        <v>45059</v>
      </c>
      <c r="AC337" s="105">
        <f t="shared" si="25"/>
        <v>28</v>
      </c>
      <c r="AD337" s="105">
        <f t="shared" si="25"/>
        <v>13</v>
      </c>
      <c r="AE337" s="105">
        <f t="shared" si="26"/>
        <v>41</v>
      </c>
      <c r="AF337" s="121" t="s">
        <v>64</v>
      </c>
      <c r="AG337" s="121" t="s">
        <v>64</v>
      </c>
      <c r="AH337" s="106" t="s">
        <v>829</v>
      </c>
    </row>
    <row r="338" spans="1:34" s="12" customFormat="1" ht="15" customHeight="1" x14ac:dyDescent="0.25">
      <c r="A338" s="94">
        <f t="shared" si="23"/>
        <v>315</v>
      </c>
      <c r="B338" s="95">
        <v>76111501</v>
      </c>
      <c r="C338" s="107" t="s">
        <v>833</v>
      </c>
      <c r="D338" s="95" t="s">
        <v>148</v>
      </c>
      <c r="E338" s="97">
        <v>182</v>
      </c>
      <c r="F338" s="96" t="s">
        <v>282</v>
      </c>
      <c r="G338" s="97" t="s">
        <v>62</v>
      </c>
      <c r="H338" s="108">
        <v>74996097</v>
      </c>
      <c r="I338" s="113">
        <v>74996097</v>
      </c>
      <c r="J338" s="97" t="s">
        <v>63</v>
      </c>
      <c r="K338" s="109" t="s">
        <v>64</v>
      </c>
      <c r="L338" s="98">
        <f t="shared" si="24"/>
        <v>0</v>
      </c>
      <c r="M338" s="110" t="s">
        <v>834</v>
      </c>
      <c r="N338" s="95" t="s">
        <v>835</v>
      </c>
      <c r="O338" s="97" t="s">
        <v>67</v>
      </c>
      <c r="P338" s="111" t="s">
        <v>64</v>
      </c>
      <c r="Q338" s="99" t="s">
        <v>825</v>
      </c>
      <c r="R338" s="14" t="s">
        <v>826</v>
      </c>
      <c r="S338" s="101">
        <v>137201202</v>
      </c>
      <c r="T338" s="14" t="s">
        <v>827</v>
      </c>
      <c r="U338" s="112" t="s">
        <v>484</v>
      </c>
      <c r="V338" s="14" t="s">
        <v>828</v>
      </c>
      <c r="W338" s="14">
        <v>3182152307</v>
      </c>
      <c r="X338" s="102" t="s">
        <v>265</v>
      </c>
      <c r="Y338" s="14" t="s">
        <v>266</v>
      </c>
      <c r="Z338" s="103">
        <v>45072</v>
      </c>
      <c r="AA338" s="104">
        <v>45093</v>
      </c>
      <c r="AB338" s="104">
        <v>45100</v>
      </c>
      <c r="AC338" s="105">
        <f t="shared" si="25"/>
        <v>21</v>
      </c>
      <c r="AD338" s="105">
        <f t="shared" si="25"/>
        <v>7</v>
      </c>
      <c r="AE338" s="105">
        <f t="shared" si="26"/>
        <v>28</v>
      </c>
      <c r="AF338" s="121" t="s">
        <v>64</v>
      </c>
      <c r="AG338" s="14" t="s">
        <v>64</v>
      </c>
      <c r="AH338" s="106" t="s">
        <v>829</v>
      </c>
    </row>
    <row r="339" spans="1:34" s="12" customFormat="1" ht="15" customHeight="1" x14ac:dyDescent="0.25">
      <c r="A339" s="94">
        <f t="shared" si="23"/>
        <v>316</v>
      </c>
      <c r="B339" s="95">
        <v>72154056</v>
      </c>
      <c r="C339" s="107" t="s">
        <v>836</v>
      </c>
      <c r="D339" s="95" t="s">
        <v>84</v>
      </c>
      <c r="E339" s="97">
        <v>210</v>
      </c>
      <c r="F339" s="96" t="s">
        <v>85</v>
      </c>
      <c r="G339" s="97" t="s">
        <v>62</v>
      </c>
      <c r="H339" s="108">
        <v>2800000</v>
      </c>
      <c r="I339" s="108">
        <v>2800000</v>
      </c>
      <c r="J339" s="97" t="s">
        <v>63</v>
      </c>
      <c r="K339" s="109" t="s">
        <v>64</v>
      </c>
      <c r="L339" s="98">
        <f t="shared" si="24"/>
        <v>0</v>
      </c>
      <c r="M339" s="110" t="s">
        <v>837</v>
      </c>
      <c r="N339" s="95" t="s">
        <v>92</v>
      </c>
      <c r="O339" s="97" t="s">
        <v>67</v>
      </c>
      <c r="P339" s="111" t="s">
        <v>64</v>
      </c>
      <c r="Q339" s="99" t="s">
        <v>838</v>
      </c>
      <c r="R339" s="14" t="s">
        <v>839</v>
      </c>
      <c r="S339" s="101">
        <v>138000201</v>
      </c>
      <c r="T339" s="14" t="s">
        <v>840</v>
      </c>
      <c r="U339" s="112" t="s">
        <v>484</v>
      </c>
      <c r="V339" s="14" t="s">
        <v>841</v>
      </c>
      <c r="W339" s="14">
        <v>3203503934</v>
      </c>
      <c r="X339" s="102" t="s">
        <v>72</v>
      </c>
      <c r="Y339" s="14" t="s">
        <v>76</v>
      </c>
      <c r="Z339" s="103">
        <v>44972</v>
      </c>
      <c r="AA339" s="104">
        <v>45000</v>
      </c>
      <c r="AB339" s="104">
        <v>45016</v>
      </c>
      <c r="AC339" s="105">
        <f t="shared" si="25"/>
        <v>28</v>
      </c>
      <c r="AD339" s="105">
        <f t="shared" si="25"/>
        <v>16</v>
      </c>
      <c r="AE339" s="105">
        <f t="shared" si="26"/>
        <v>44</v>
      </c>
      <c r="AF339" s="121" t="s">
        <v>64</v>
      </c>
      <c r="AG339" s="121" t="s">
        <v>64</v>
      </c>
      <c r="AH339" s="106" t="s">
        <v>842</v>
      </c>
    </row>
    <row r="340" spans="1:34" s="12" customFormat="1" ht="15" customHeight="1" x14ac:dyDescent="0.25">
      <c r="A340" s="94">
        <f t="shared" si="23"/>
        <v>317</v>
      </c>
      <c r="B340" s="95">
        <v>70171704</v>
      </c>
      <c r="C340" s="107" t="s">
        <v>843</v>
      </c>
      <c r="D340" s="95" t="s">
        <v>505</v>
      </c>
      <c r="E340" s="97">
        <v>60</v>
      </c>
      <c r="F340" s="96" t="s">
        <v>85</v>
      </c>
      <c r="G340" s="97" t="s">
        <v>62</v>
      </c>
      <c r="H340" s="108">
        <v>1700000</v>
      </c>
      <c r="I340" s="108">
        <v>1700000</v>
      </c>
      <c r="J340" s="97" t="s">
        <v>63</v>
      </c>
      <c r="K340" s="109" t="s">
        <v>64</v>
      </c>
      <c r="L340" s="98">
        <f t="shared" si="24"/>
        <v>0</v>
      </c>
      <c r="M340" s="110" t="s">
        <v>844</v>
      </c>
      <c r="N340" s="95" t="s">
        <v>92</v>
      </c>
      <c r="O340" s="97" t="s">
        <v>67</v>
      </c>
      <c r="P340" s="111" t="s">
        <v>64</v>
      </c>
      <c r="Q340" s="99" t="s">
        <v>838</v>
      </c>
      <c r="R340" s="14" t="s">
        <v>839</v>
      </c>
      <c r="S340" s="101">
        <v>138000201</v>
      </c>
      <c r="T340" s="14" t="s">
        <v>840</v>
      </c>
      <c r="U340" s="112" t="s">
        <v>484</v>
      </c>
      <c r="V340" s="14" t="s">
        <v>841</v>
      </c>
      <c r="W340" s="14">
        <v>3203503934</v>
      </c>
      <c r="X340" s="102" t="s">
        <v>72</v>
      </c>
      <c r="Y340" s="14" t="s">
        <v>76</v>
      </c>
      <c r="Z340" s="103">
        <v>45082</v>
      </c>
      <c r="AA340" s="104">
        <v>45109</v>
      </c>
      <c r="AB340" s="104">
        <v>45123</v>
      </c>
      <c r="AC340" s="105">
        <f t="shared" si="25"/>
        <v>27</v>
      </c>
      <c r="AD340" s="105">
        <f t="shared" si="25"/>
        <v>14</v>
      </c>
      <c r="AE340" s="105">
        <f t="shared" si="26"/>
        <v>41</v>
      </c>
      <c r="AF340" s="121" t="s">
        <v>64</v>
      </c>
      <c r="AG340" s="121" t="s">
        <v>64</v>
      </c>
      <c r="AH340" s="106" t="s">
        <v>842</v>
      </c>
    </row>
    <row r="341" spans="1:34" s="12" customFormat="1" ht="15" customHeight="1" x14ac:dyDescent="0.25">
      <c r="A341" s="94">
        <f t="shared" si="23"/>
        <v>318</v>
      </c>
      <c r="B341" s="95" t="s">
        <v>845</v>
      </c>
      <c r="C341" s="107" t="s">
        <v>846</v>
      </c>
      <c r="D341" s="95" t="s">
        <v>89</v>
      </c>
      <c r="E341" s="97">
        <v>90</v>
      </c>
      <c r="F341" s="96" t="s">
        <v>85</v>
      </c>
      <c r="G341" s="97" t="s">
        <v>62</v>
      </c>
      <c r="H341" s="108">
        <v>10000000</v>
      </c>
      <c r="I341" s="108">
        <v>10000000</v>
      </c>
      <c r="J341" s="97" t="s">
        <v>63</v>
      </c>
      <c r="K341" s="109" t="s">
        <v>64</v>
      </c>
      <c r="L341" s="98">
        <f t="shared" si="24"/>
        <v>0</v>
      </c>
      <c r="M341" s="110" t="s">
        <v>847</v>
      </c>
      <c r="N341" s="95" t="s">
        <v>92</v>
      </c>
      <c r="O341" s="97" t="s">
        <v>67</v>
      </c>
      <c r="P341" s="111" t="s">
        <v>64</v>
      </c>
      <c r="Q341" s="99" t="s">
        <v>838</v>
      </c>
      <c r="R341" s="14" t="s">
        <v>839</v>
      </c>
      <c r="S341" s="101">
        <v>138000201</v>
      </c>
      <c r="T341" s="14" t="s">
        <v>840</v>
      </c>
      <c r="U341" s="112" t="s">
        <v>484</v>
      </c>
      <c r="V341" s="14" t="s">
        <v>841</v>
      </c>
      <c r="W341" s="14">
        <v>3203503934</v>
      </c>
      <c r="X341" s="102" t="s">
        <v>72</v>
      </c>
      <c r="Y341" s="14" t="s">
        <v>124</v>
      </c>
      <c r="Z341" s="103">
        <v>45048</v>
      </c>
      <c r="AA341" s="104">
        <v>45076</v>
      </c>
      <c r="AB341" s="104">
        <v>45139</v>
      </c>
      <c r="AC341" s="105">
        <f t="shared" si="25"/>
        <v>28</v>
      </c>
      <c r="AD341" s="105">
        <f t="shared" si="25"/>
        <v>63</v>
      </c>
      <c r="AE341" s="105">
        <f t="shared" si="26"/>
        <v>91</v>
      </c>
      <c r="AF341" s="121" t="s">
        <v>64</v>
      </c>
      <c r="AG341" s="121" t="s">
        <v>64</v>
      </c>
      <c r="AH341" s="106" t="s">
        <v>842</v>
      </c>
    </row>
    <row r="342" spans="1:34" s="12" customFormat="1" ht="15" customHeight="1" x14ac:dyDescent="0.25">
      <c r="A342" s="94">
        <f t="shared" si="23"/>
        <v>319</v>
      </c>
      <c r="B342" s="95">
        <v>76111501</v>
      </c>
      <c r="C342" s="107" t="s">
        <v>848</v>
      </c>
      <c r="D342" s="95" t="s">
        <v>148</v>
      </c>
      <c r="E342" s="97">
        <v>180</v>
      </c>
      <c r="F342" s="96" t="s">
        <v>282</v>
      </c>
      <c r="G342" s="97" t="s">
        <v>62</v>
      </c>
      <c r="H342" s="108">
        <v>109520640</v>
      </c>
      <c r="I342" s="108">
        <v>109520640</v>
      </c>
      <c r="J342" s="97" t="s">
        <v>63</v>
      </c>
      <c r="K342" s="109" t="s">
        <v>64</v>
      </c>
      <c r="L342" s="98">
        <f t="shared" si="24"/>
        <v>0</v>
      </c>
      <c r="M342" s="110" t="s">
        <v>849</v>
      </c>
      <c r="N342" s="95" t="s">
        <v>92</v>
      </c>
      <c r="O342" s="97" t="s">
        <v>67</v>
      </c>
      <c r="P342" s="111" t="s">
        <v>64</v>
      </c>
      <c r="Q342" s="99" t="s">
        <v>838</v>
      </c>
      <c r="R342" s="14" t="s">
        <v>839</v>
      </c>
      <c r="S342" s="101">
        <v>138000201</v>
      </c>
      <c r="T342" s="14" t="s">
        <v>840</v>
      </c>
      <c r="U342" s="112" t="s">
        <v>484</v>
      </c>
      <c r="V342" s="14" t="s">
        <v>841</v>
      </c>
      <c r="W342" s="14">
        <v>3203503934</v>
      </c>
      <c r="X342" s="102" t="s">
        <v>72</v>
      </c>
      <c r="Y342" s="14" t="s">
        <v>137</v>
      </c>
      <c r="Z342" s="103">
        <v>45061</v>
      </c>
      <c r="AA342" s="104">
        <v>45082</v>
      </c>
      <c r="AB342" s="104">
        <v>45089</v>
      </c>
      <c r="AC342" s="105">
        <f t="shared" si="25"/>
        <v>21</v>
      </c>
      <c r="AD342" s="105">
        <f t="shared" si="25"/>
        <v>7</v>
      </c>
      <c r="AE342" s="105">
        <f t="shared" si="26"/>
        <v>28</v>
      </c>
      <c r="AF342" s="121" t="s">
        <v>64</v>
      </c>
      <c r="AG342" s="121" t="s">
        <v>64</v>
      </c>
      <c r="AH342" s="106" t="s">
        <v>842</v>
      </c>
    </row>
    <row r="343" spans="1:34" s="12" customFormat="1" ht="15" customHeight="1" x14ac:dyDescent="0.25">
      <c r="A343" s="94">
        <f t="shared" si="23"/>
        <v>320</v>
      </c>
      <c r="B343" s="95">
        <v>78181500</v>
      </c>
      <c r="C343" s="107" t="s">
        <v>526</v>
      </c>
      <c r="D343" s="95" t="s">
        <v>1174</v>
      </c>
      <c r="E343" s="97">
        <v>330</v>
      </c>
      <c r="F343" s="96" t="s">
        <v>85</v>
      </c>
      <c r="G343" s="97" t="s">
        <v>62</v>
      </c>
      <c r="H343" s="108">
        <v>80000000</v>
      </c>
      <c r="I343" s="113">
        <v>80000000</v>
      </c>
      <c r="J343" s="97" t="s">
        <v>63</v>
      </c>
      <c r="K343" s="109" t="s">
        <v>64</v>
      </c>
      <c r="L343" s="98">
        <f t="shared" si="24"/>
        <v>0</v>
      </c>
      <c r="M343" s="110" t="s">
        <v>850</v>
      </c>
      <c r="N343" s="95" t="s">
        <v>92</v>
      </c>
      <c r="O343" s="97" t="s">
        <v>67</v>
      </c>
      <c r="P343" s="111" t="s">
        <v>64</v>
      </c>
      <c r="Q343" s="99" t="s">
        <v>851</v>
      </c>
      <c r="R343" s="14" t="s">
        <v>852</v>
      </c>
      <c r="S343" s="101">
        <v>139201202</v>
      </c>
      <c r="T343" s="14" t="s">
        <v>853</v>
      </c>
      <c r="U343" s="112" t="s">
        <v>521</v>
      </c>
      <c r="V343" s="14" t="s">
        <v>854</v>
      </c>
      <c r="W343" s="14">
        <v>6016079800</v>
      </c>
      <c r="X343" s="102" t="s">
        <v>72</v>
      </c>
      <c r="Y343" s="14" t="s">
        <v>303</v>
      </c>
      <c r="Z343" s="103">
        <v>44941</v>
      </c>
      <c r="AA343" s="104">
        <v>44969</v>
      </c>
      <c r="AB343" s="104">
        <v>44983</v>
      </c>
      <c r="AC343" s="105">
        <f t="shared" si="25"/>
        <v>28</v>
      </c>
      <c r="AD343" s="105">
        <f t="shared" si="25"/>
        <v>14</v>
      </c>
      <c r="AE343" s="105">
        <f t="shared" si="26"/>
        <v>42</v>
      </c>
      <c r="AF343" s="121" t="s">
        <v>64</v>
      </c>
      <c r="AG343" s="121" t="s">
        <v>64</v>
      </c>
      <c r="AH343" s="106" t="s">
        <v>855</v>
      </c>
    </row>
    <row r="344" spans="1:34" s="12" customFormat="1" ht="15" customHeight="1" x14ac:dyDescent="0.25">
      <c r="A344" s="94">
        <f t="shared" si="23"/>
        <v>321</v>
      </c>
      <c r="B344" s="95">
        <v>15101500</v>
      </c>
      <c r="C344" s="107" t="s">
        <v>533</v>
      </c>
      <c r="D344" s="95" t="s">
        <v>1174</v>
      </c>
      <c r="E344" s="97">
        <v>330</v>
      </c>
      <c r="F344" s="96" t="s">
        <v>282</v>
      </c>
      <c r="G344" s="97" t="s">
        <v>62</v>
      </c>
      <c r="H344" s="108">
        <v>7000000</v>
      </c>
      <c r="I344" s="113">
        <v>7000000</v>
      </c>
      <c r="J344" s="97" t="s">
        <v>63</v>
      </c>
      <c r="K344" s="109" t="s">
        <v>64</v>
      </c>
      <c r="L344" s="98">
        <f t="shared" si="24"/>
        <v>0</v>
      </c>
      <c r="M344" s="110" t="s">
        <v>856</v>
      </c>
      <c r="N344" s="95" t="s">
        <v>136</v>
      </c>
      <c r="O344" s="97" t="s">
        <v>67</v>
      </c>
      <c r="P344" s="111" t="s">
        <v>64</v>
      </c>
      <c r="Q344" s="99" t="s">
        <v>851</v>
      </c>
      <c r="R344" s="14" t="s">
        <v>852</v>
      </c>
      <c r="S344" s="101">
        <v>139201202</v>
      </c>
      <c r="T344" s="14" t="s">
        <v>853</v>
      </c>
      <c r="U344" s="112" t="s">
        <v>521</v>
      </c>
      <c r="V344" s="14" t="s">
        <v>854</v>
      </c>
      <c r="W344" s="14">
        <v>6016079800</v>
      </c>
      <c r="X344" s="102" t="s">
        <v>72</v>
      </c>
      <c r="Y344" s="14" t="s">
        <v>303</v>
      </c>
      <c r="Z344" s="103">
        <v>44941</v>
      </c>
      <c r="AA344" s="104">
        <v>44962</v>
      </c>
      <c r="AB344" s="104">
        <v>44969</v>
      </c>
      <c r="AC344" s="105">
        <f t="shared" si="25"/>
        <v>21</v>
      </c>
      <c r="AD344" s="105">
        <f t="shared" si="25"/>
        <v>7</v>
      </c>
      <c r="AE344" s="105">
        <f t="shared" si="26"/>
        <v>28</v>
      </c>
      <c r="AF344" s="121" t="s">
        <v>64</v>
      </c>
      <c r="AG344" s="121" t="s">
        <v>64</v>
      </c>
      <c r="AH344" s="106" t="s">
        <v>855</v>
      </c>
    </row>
    <row r="345" spans="1:34" s="12" customFormat="1" ht="15" customHeight="1" x14ac:dyDescent="0.25">
      <c r="A345" s="94">
        <f t="shared" si="23"/>
        <v>322</v>
      </c>
      <c r="B345" s="95">
        <v>15101500</v>
      </c>
      <c r="C345" s="107" t="s">
        <v>533</v>
      </c>
      <c r="D345" s="95" t="s">
        <v>1174</v>
      </c>
      <c r="E345" s="97">
        <v>330</v>
      </c>
      <c r="F345" s="96" t="s">
        <v>282</v>
      </c>
      <c r="G345" s="97" t="s">
        <v>62</v>
      </c>
      <c r="H345" s="108">
        <v>40000000</v>
      </c>
      <c r="I345" s="113">
        <v>40000000</v>
      </c>
      <c r="J345" s="97" t="s">
        <v>63</v>
      </c>
      <c r="K345" s="109" t="s">
        <v>64</v>
      </c>
      <c r="L345" s="98">
        <f t="shared" si="24"/>
        <v>0</v>
      </c>
      <c r="M345" s="110" t="s">
        <v>857</v>
      </c>
      <c r="N345" s="95" t="s">
        <v>136</v>
      </c>
      <c r="O345" s="97" t="s">
        <v>67</v>
      </c>
      <c r="P345" s="111" t="s">
        <v>64</v>
      </c>
      <c r="Q345" s="99" t="s">
        <v>851</v>
      </c>
      <c r="R345" s="14" t="s">
        <v>852</v>
      </c>
      <c r="S345" s="101">
        <v>139201202</v>
      </c>
      <c r="T345" s="14" t="s">
        <v>853</v>
      </c>
      <c r="U345" s="112" t="s">
        <v>521</v>
      </c>
      <c r="V345" s="14" t="s">
        <v>854</v>
      </c>
      <c r="W345" s="14">
        <v>6016079800</v>
      </c>
      <c r="X345" s="102" t="s">
        <v>72</v>
      </c>
      <c r="Y345" s="14" t="s">
        <v>303</v>
      </c>
      <c r="Z345" s="103">
        <v>44941</v>
      </c>
      <c r="AA345" s="104">
        <v>44962</v>
      </c>
      <c r="AB345" s="104">
        <v>44969</v>
      </c>
      <c r="AC345" s="105">
        <f t="shared" si="25"/>
        <v>21</v>
      </c>
      <c r="AD345" s="105">
        <f t="shared" si="25"/>
        <v>7</v>
      </c>
      <c r="AE345" s="105">
        <f t="shared" si="26"/>
        <v>28</v>
      </c>
      <c r="AF345" s="121" t="s">
        <v>64</v>
      </c>
      <c r="AG345" s="121" t="s">
        <v>64</v>
      </c>
      <c r="AH345" s="106" t="s">
        <v>855</v>
      </c>
    </row>
    <row r="346" spans="1:34" s="12" customFormat="1" ht="15" customHeight="1" x14ac:dyDescent="0.25">
      <c r="A346" s="94">
        <f t="shared" ref="A346:A409" si="27">A345+1</f>
        <v>323</v>
      </c>
      <c r="B346" s="95">
        <v>39121700</v>
      </c>
      <c r="C346" s="107" t="s">
        <v>544</v>
      </c>
      <c r="D346" s="95" t="s">
        <v>84</v>
      </c>
      <c r="E346" s="97">
        <v>300</v>
      </c>
      <c r="F346" s="96" t="s">
        <v>85</v>
      </c>
      <c r="G346" s="97" t="s">
        <v>62</v>
      </c>
      <c r="H346" s="108">
        <v>7000000</v>
      </c>
      <c r="I346" s="113">
        <v>7000000</v>
      </c>
      <c r="J346" s="97" t="s">
        <v>63</v>
      </c>
      <c r="K346" s="109" t="s">
        <v>64</v>
      </c>
      <c r="L346" s="98">
        <f t="shared" si="24"/>
        <v>0</v>
      </c>
      <c r="M346" s="110" t="s">
        <v>858</v>
      </c>
      <c r="N346" s="95" t="s">
        <v>136</v>
      </c>
      <c r="O346" s="97" t="s">
        <v>67</v>
      </c>
      <c r="P346" s="111" t="s">
        <v>64</v>
      </c>
      <c r="Q346" s="99" t="s">
        <v>851</v>
      </c>
      <c r="R346" s="14" t="s">
        <v>852</v>
      </c>
      <c r="S346" s="101">
        <v>139201202</v>
      </c>
      <c r="T346" s="14" t="s">
        <v>853</v>
      </c>
      <c r="U346" s="112" t="s">
        <v>521</v>
      </c>
      <c r="V346" s="14" t="s">
        <v>854</v>
      </c>
      <c r="W346" s="14">
        <v>6016079800</v>
      </c>
      <c r="X346" s="102" t="s">
        <v>72</v>
      </c>
      <c r="Y346" s="14" t="s">
        <v>73</v>
      </c>
      <c r="Z346" s="103">
        <v>44958</v>
      </c>
      <c r="AA346" s="104">
        <v>44986</v>
      </c>
      <c r="AB346" s="104">
        <v>45000</v>
      </c>
      <c r="AC346" s="105">
        <f t="shared" ref="AC346:AD401" si="28">+AA346-Z346</f>
        <v>28</v>
      </c>
      <c r="AD346" s="105">
        <f t="shared" si="28"/>
        <v>14</v>
      </c>
      <c r="AE346" s="105">
        <f t="shared" si="26"/>
        <v>42</v>
      </c>
      <c r="AF346" s="121" t="s">
        <v>64</v>
      </c>
      <c r="AG346" s="121" t="s">
        <v>64</v>
      </c>
      <c r="AH346" s="106" t="s">
        <v>855</v>
      </c>
    </row>
    <row r="347" spans="1:34" s="12" customFormat="1" ht="15" customHeight="1" x14ac:dyDescent="0.25">
      <c r="A347" s="94">
        <f t="shared" si="27"/>
        <v>324</v>
      </c>
      <c r="B347" s="95">
        <v>80131500</v>
      </c>
      <c r="C347" s="107" t="s">
        <v>222</v>
      </c>
      <c r="D347" s="95" t="s">
        <v>60</v>
      </c>
      <c r="E347" s="97">
        <v>365</v>
      </c>
      <c r="F347" s="96" t="s">
        <v>61</v>
      </c>
      <c r="G347" s="97" t="s">
        <v>62</v>
      </c>
      <c r="H347" s="108">
        <v>414881431</v>
      </c>
      <c r="I347" s="108">
        <v>414881431</v>
      </c>
      <c r="J347" s="97" t="s">
        <v>63</v>
      </c>
      <c r="K347" s="109" t="s">
        <v>64</v>
      </c>
      <c r="L347" s="98">
        <f t="shared" si="24"/>
        <v>0</v>
      </c>
      <c r="M347" s="110" t="s">
        <v>859</v>
      </c>
      <c r="N347" s="95" t="s">
        <v>224</v>
      </c>
      <c r="O347" s="97" t="s">
        <v>67</v>
      </c>
      <c r="P347" s="111" t="s">
        <v>64</v>
      </c>
      <c r="Q347" s="99" t="s">
        <v>860</v>
      </c>
      <c r="R347" s="14" t="s">
        <v>861</v>
      </c>
      <c r="S347" s="101">
        <v>110201202</v>
      </c>
      <c r="T347" s="14" t="s">
        <v>862</v>
      </c>
      <c r="U347" s="112" t="s">
        <v>521</v>
      </c>
      <c r="V347" s="14" t="s">
        <v>863</v>
      </c>
      <c r="W347" s="133" t="s">
        <v>864</v>
      </c>
      <c r="X347" s="102" t="s">
        <v>72</v>
      </c>
      <c r="Y347" s="14" t="s">
        <v>73</v>
      </c>
      <c r="Z347" s="103">
        <v>44907</v>
      </c>
      <c r="AA347" s="104">
        <v>44928</v>
      </c>
      <c r="AB347" s="104">
        <v>44935</v>
      </c>
      <c r="AC347" s="105">
        <f t="shared" si="28"/>
        <v>21</v>
      </c>
      <c r="AD347" s="105">
        <f t="shared" si="28"/>
        <v>7</v>
      </c>
      <c r="AE347" s="105">
        <f t="shared" si="26"/>
        <v>28</v>
      </c>
      <c r="AF347" s="121" t="s">
        <v>64</v>
      </c>
      <c r="AG347" s="121" t="s">
        <v>64</v>
      </c>
      <c r="AH347" s="106" t="s">
        <v>865</v>
      </c>
    </row>
    <row r="348" spans="1:34" s="12" customFormat="1" ht="15" customHeight="1" x14ac:dyDescent="0.25">
      <c r="A348" s="94">
        <f t="shared" si="27"/>
        <v>325</v>
      </c>
      <c r="B348" s="95">
        <v>80131500</v>
      </c>
      <c r="C348" s="107" t="s">
        <v>222</v>
      </c>
      <c r="D348" s="95" t="s">
        <v>60</v>
      </c>
      <c r="E348" s="97">
        <v>365</v>
      </c>
      <c r="F348" s="96" t="s">
        <v>61</v>
      </c>
      <c r="G348" s="97" t="s">
        <v>62</v>
      </c>
      <c r="H348" s="108">
        <v>3263400</v>
      </c>
      <c r="I348" s="113">
        <v>3263400</v>
      </c>
      <c r="J348" s="97" t="s">
        <v>63</v>
      </c>
      <c r="K348" s="109" t="s">
        <v>64</v>
      </c>
      <c r="L348" s="98">
        <f t="shared" ref="L348:L411" si="29">+H348-I348</f>
        <v>0</v>
      </c>
      <c r="M348" s="110" t="s">
        <v>866</v>
      </c>
      <c r="N348" s="95" t="s">
        <v>224</v>
      </c>
      <c r="O348" s="97" t="s">
        <v>67</v>
      </c>
      <c r="P348" s="111" t="s">
        <v>64</v>
      </c>
      <c r="Q348" s="99" t="s">
        <v>860</v>
      </c>
      <c r="R348" s="14" t="s">
        <v>861</v>
      </c>
      <c r="S348" s="101">
        <v>110201202</v>
      </c>
      <c r="T348" s="14" t="s">
        <v>862</v>
      </c>
      <c r="U348" s="112" t="s">
        <v>521</v>
      </c>
      <c r="V348" s="14" t="s">
        <v>863</v>
      </c>
      <c r="W348" s="133" t="s">
        <v>867</v>
      </c>
      <c r="X348" s="102" t="s">
        <v>72</v>
      </c>
      <c r="Y348" s="14" t="s">
        <v>73</v>
      </c>
      <c r="Z348" s="103">
        <v>44907</v>
      </c>
      <c r="AA348" s="104">
        <v>44928</v>
      </c>
      <c r="AB348" s="104">
        <v>44935</v>
      </c>
      <c r="AC348" s="105">
        <f t="shared" si="28"/>
        <v>21</v>
      </c>
      <c r="AD348" s="105">
        <f t="shared" si="28"/>
        <v>7</v>
      </c>
      <c r="AE348" s="105">
        <f t="shared" si="26"/>
        <v>28</v>
      </c>
      <c r="AF348" s="121" t="s">
        <v>64</v>
      </c>
      <c r="AG348" s="121" t="s">
        <v>64</v>
      </c>
      <c r="AH348" s="106" t="s">
        <v>865</v>
      </c>
    </row>
    <row r="349" spans="1:34" s="12" customFormat="1" ht="15" customHeight="1" x14ac:dyDescent="0.25">
      <c r="A349" s="94">
        <f t="shared" si="27"/>
        <v>326</v>
      </c>
      <c r="B349" s="95">
        <v>78181500</v>
      </c>
      <c r="C349" s="107" t="s">
        <v>526</v>
      </c>
      <c r="D349" s="95" t="s">
        <v>60</v>
      </c>
      <c r="E349" s="97">
        <v>290</v>
      </c>
      <c r="F349" s="96" t="s">
        <v>85</v>
      </c>
      <c r="G349" s="97" t="s">
        <v>62</v>
      </c>
      <c r="H349" s="108">
        <v>8400000</v>
      </c>
      <c r="I349" s="113">
        <v>8400000</v>
      </c>
      <c r="J349" s="97" t="s">
        <v>63</v>
      </c>
      <c r="K349" s="109" t="s">
        <v>64</v>
      </c>
      <c r="L349" s="98">
        <f t="shared" si="29"/>
        <v>0</v>
      </c>
      <c r="M349" s="110" t="s">
        <v>868</v>
      </c>
      <c r="N349" s="95" t="s">
        <v>92</v>
      </c>
      <c r="O349" s="97" t="s">
        <v>67</v>
      </c>
      <c r="P349" s="111" t="s">
        <v>64</v>
      </c>
      <c r="Q349" s="99" t="s">
        <v>860</v>
      </c>
      <c r="R349" s="14" t="s">
        <v>861</v>
      </c>
      <c r="S349" s="101">
        <v>110201202</v>
      </c>
      <c r="T349" s="14" t="s">
        <v>862</v>
      </c>
      <c r="U349" s="112" t="s">
        <v>521</v>
      </c>
      <c r="V349" s="14" t="s">
        <v>863</v>
      </c>
      <c r="W349" s="133" t="s">
        <v>869</v>
      </c>
      <c r="X349" s="102" t="s">
        <v>72</v>
      </c>
      <c r="Y349" s="14" t="s">
        <v>137</v>
      </c>
      <c r="Z349" s="103">
        <v>44929</v>
      </c>
      <c r="AA349" s="104">
        <v>44957</v>
      </c>
      <c r="AB349" s="104">
        <v>44971</v>
      </c>
      <c r="AC349" s="105">
        <f t="shared" si="28"/>
        <v>28</v>
      </c>
      <c r="AD349" s="105">
        <f t="shared" si="28"/>
        <v>14</v>
      </c>
      <c r="AE349" s="105">
        <f t="shared" si="26"/>
        <v>42</v>
      </c>
      <c r="AF349" s="121" t="s">
        <v>64</v>
      </c>
      <c r="AG349" s="121" t="s">
        <v>64</v>
      </c>
      <c r="AH349" s="106" t="s">
        <v>865</v>
      </c>
    </row>
    <row r="350" spans="1:34" s="12" customFormat="1" ht="15" customHeight="1" x14ac:dyDescent="0.25">
      <c r="A350" s="94">
        <f t="shared" si="27"/>
        <v>327</v>
      </c>
      <c r="B350" s="95">
        <v>39121700</v>
      </c>
      <c r="C350" s="107" t="s">
        <v>544</v>
      </c>
      <c r="D350" s="95" t="s">
        <v>1174</v>
      </c>
      <c r="E350" s="97">
        <v>290</v>
      </c>
      <c r="F350" s="96" t="s">
        <v>85</v>
      </c>
      <c r="G350" s="97" t="s">
        <v>62</v>
      </c>
      <c r="H350" s="108">
        <v>7000000</v>
      </c>
      <c r="I350" s="113">
        <v>7000000</v>
      </c>
      <c r="J350" s="97" t="s">
        <v>63</v>
      </c>
      <c r="K350" s="109" t="s">
        <v>64</v>
      </c>
      <c r="L350" s="98">
        <f t="shared" si="29"/>
        <v>0</v>
      </c>
      <c r="M350" s="110" t="s">
        <v>870</v>
      </c>
      <c r="N350" s="95" t="s">
        <v>136</v>
      </c>
      <c r="O350" s="97" t="s">
        <v>67</v>
      </c>
      <c r="P350" s="111" t="s">
        <v>64</v>
      </c>
      <c r="Q350" s="99" t="s">
        <v>860</v>
      </c>
      <c r="R350" s="14" t="s">
        <v>861</v>
      </c>
      <c r="S350" s="101">
        <v>110201202</v>
      </c>
      <c r="T350" s="14" t="s">
        <v>862</v>
      </c>
      <c r="U350" s="112" t="s">
        <v>521</v>
      </c>
      <c r="V350" s="14" t="s">
        <v>863</v>
      </c>
      <c r="W350" s="133" t="s">
        <v>871</v>
      </c>
      <c r="X350" s="102" t="s">
        <v>72</v>
      </c>
      <c r="Y350" s="14" t="s">
        <v>137</v>
      </c>
      <c r="Z350" s="103">
        <v>44936</v>
      </c>
      <c r="AA350" s="104">
        <v>44964</v>
      </c>
      <c r="AB350" s="104">
        <v>44978</v>
      </c>
      <c r="AC350" s="105">
        <f t="shared" si="28"/>
        <v>28</v>
      </c>
      <c r="AD350" s="105">
        <f t="shared" si="28"/>
        <v>14</v>
      </c>
      <c r="AE350" s="105">
        <f t="shared" si="26"/>
        <v>42</v>
      </c>
      <c r="AF350" s="121" t="s">
        <v>64</v>
      </c>
      <c r="AG350" s="121" t="s">
        <v>64</v>
      </c>
      <c r="AH350" s="106" t="s">
        <v>865</v>
      </c>
    </row>
    <row r="351" spans="1:34" s="12" customFormat="1" ht="15" customHeight="1" x14ac:dyDescent="0.25">
      <c r="A351" s="94">
        <f t="shared" si="27"/>
        <v>328</v>
      </c>
      <c r="B351" s="95">
        <v>15101500</v>
      </c>
      <c r="C351" s="107" t="s">
        <v>533</v>
      </c>
      <c r="D351" s="95" t="s">
        <v>60</v>
      </c>
      <c r="E351" s="97">
        <v>306</v>
      </c>
      <c r="F351" s="96" t="s">
        <v>85</v>
      </c>
      <c r="G351" s="97" t="s">
        <v>62</v>
      </c>
      <c r="H351" s="108">
        <v>5000000</v>
      </c>
      <c r="I351" s="113">
        <v>5000000</v>
      </c>
      <c r="J351" s="97" t="s">
        <v>63</v>
      </c>
      <c r="K351" s="109" t="s">
        <v>64</v>
      </c>
      <c r="L351" s="98">
        <f t="shared" si="29"/>
        <v>0</v>
      </c>
      <c r="M351" s="110" t="s">
        <v>872</v>
      </c>
      <c r="N351" s="95" t="s">
        <v>136</v>
      </c>
      <c r="O351" s="97" t="s">
        <v>67</v>
      </c>
      <c r="P351" s="111" t="s">
        <v>64</v>
      </c>
      <c r="Q351" s="99" t="s">
        <v>860</v>
      </c>
      <c r="R351" s="14" t="s">
        <v>861</v>
      </c>
      <c r="S351" s="101">
        <v>110201202</v>
      </c>
      <c r="T351" s="14" t="s">
        <v>862</v>
      </c>
      <c r="U351" s="112" t="s">
        <v>521</v>
      </c>
      <c r="V351" s="14" t="s">
        <v>863</v>
      </c>
      <c r="W351" s="133" t="s">
        <v>873</v>
      </c>
      <c r="X351" s="102" t="s">
        <v>72</v>
      </c>
      <c r="Y351" s="14" t="s">
        <v>76</v>
      </c>
      <c r="Z351" s="103">
        <v>44928</v>
      </c>
      <c r="AA351" s="104">
        <v>44941</v>
      </c>
      <c r="AB351" s="104">
        <v>44957</v>
      </c>
      <c r="AC351" s="105">
        <f t="shared" si="28"/>
        <v>13</v>
      </c>
      <c r="AD351" s="105">
        <f t="shared" si="28"/>
        <v>16</v>
      </c>
      <c r="AE351" s="105">
        <f t="shared" si="26"/>
        <v>29</v>
      </c>
      <c r="AF351" s="121" t="s">
        <v>64</v>
      </c>
      <c r="AG351" s="121" t="s">
        <v>64</v>
      </c>
      <c r="AH351" s="106" t="s">
        <v>865</v>
      </c>
    </row>
    <row r="352" spans="1:34" s="12" customFormat="1" ht="15" customHeight="1" x14ac:dyDescent="0.25">
      <c r="A352" s="94">
        <f t="shared" si="27"/>
        <v>329</v>
      </c>
      <c r="B352" s="95">
        <v>70171704</v>
      </c>
      <c r="C352" s="107" t="s">
        <v>790</v>
      </c>
      <c r="D352" s="95" t="s">
        <v>139</v>
      </c>
      <c r="E352" s="97">
        <v>216</v>
      </c>
      <c r="F352" s="96" t="s">
        <v>85</v>
      </c>
      <c r="G352" s="97" t="s">
        <v>62</v>
      </c>
      <c r="H352" s="108">
        <v>2000000</v>
      </c>
      <c r="I352" s="113">
        <v>2000000</v>
      </c>
      <c r="J352" s="97" t="s">
        <v>63</v>
      </c>
      <c r="K352" s="109" t="s">
        <v>64</v>
      </c>
      <c r="L352" s="98">
        <f t="shared" si="29"/>
        <v>0</v>
      </c>
      <c r="M352" s="110" t="s">
        <v>874</v>
      </c>
      <c r="N352" s="95" t="s">
        <v>92</v>
      </c>
      <c r="O352" s="97" t="s">
        <v>67</v>
      </c>
      <c r="P352" s="111" t="s">
        <v>64</v>
      </c>
      <c r="Q352" s="99" t="s">
        <v>860</v>
      </c>
      <c r="R352" s="14" t="s">
        <v>861</v>
      </c>
      <c r="S352" s="101">
        <v>110201202</v>
      </c>
      <c r="T352" s="14" t="s">
        <v>862</v>
      </c>
      <c r="U352" s="112" t="s">
        <v>521</v>
      </c>
      <c r="V352" s="14" t="s">
        <v>863</v>
      </c>
      <c r="W352" s="133" t="s">
        <v>875</v>
      </c>
      <c r="X352" s="102" t="s">
        <v>72</v>
      </c>
      <c r="Y352" s="14" t="s">
        <v>137</v>
      </c>
      <c r="Z352" s="103">
        <v>44989</v>
      </c>
      <c r="AA352" s="104">
        <v>45018</v>
      </c>
      <c r="AB352" s="104">
        <v>45032</v>
      </c>
      <c r="AC352" s="105">
        <f t="shared" si="28"/>
        <v>29</v>
      </c>
      <c r="AD352" s="105">
        <f t="shared" si="28"/>
        <v>14</v>
      </c>
      <c r="AE352" s="105">
        <f t="shared" si="26"/>
        <v>43</v>
      </c>
      <c r="AF352" s="121" t="s">
        <v>64</v>
      </c>
      <c r="AG352" s="121" t="s">
        <v>64</v>
      </c>
      <c r="AH352" s="106" t="s">
        <v>865</v>
      </c>
    </row>
    <row r="353" spans="1:34" s="12" customFormat="1" ht="15" customHeight="1" x14ac:dyDescent="0.25">
      <c r="A353" s="94">
        <f t="shared" si="27"/>
        <v>330</v>
      </c>
      <c r="B353" s="95">
        <v>76111501</v>
      </c>
      <c r="C353" s="107" t="s">
        <v>301</v>
      </c>
      <c r="D353" s="95" t="s">
        <v>89</v>
      </c>
      <c r="E353" s="97">
        <v>184</v>
      </c>
      <c r="F353" s="96" t="s">
        <v>282</v>
      </c>
      <c r="G353" s="97" t="s">
        <v>62</v>
      </c>
      <c r="H353" s="108">
        <v>259210540</v>
      </c>
      <c r="I353" s="113">
        <v>259210540</v>
      </c>
      <c r="J353" s="97" t="s">
        <v>63</v>
      </c>
      <c r="K353" s="109" t="s">
        <v>64</v>
      </c>
      <c r="L353" s="98">
        <f t="shared" si="29"/>
        <v>0</v>
      </c>
      <c r="M353" s="110" t="s">
        <v>876</v>
      </c>
      <c r="N353" s="95" t="s">
        <v>92</v>
      </c>
      <c r="O353" s="97" t="s">
        <v>67</v>
      </c>
      <c r="P353" s="111" t="s">
        <v>64</v>
      </c>
      <c r="Q353" s="99" t="s">
        <v>860</v>
      </c>
      <c r="R353" s="14" t="s">
        <v>861</v>
      </c>
      <c r="S353" s="101">
        <v>110201202</v>
      </c>
      <c r="T353" s="14" t="s">
        <v>862</v>
      </c>
      <c r="U353" s="112" t="s">
        <v>521</v>
      </c>
      <c r="V353" s="14" t="s">
        <v>863</v>
      </c>
      <c r="W353" s="133" t="s">
        <v>877</v>
      </c>
      <c r="X353" s="102" t="s">
        <v>72</v>
      </c>
      <c r="Y353" s="14" t="s">
        <v>137</v>
      </c>
      <c r="Z353" s="103">
        <v>45054</v>
      </c>
      <c r="AA353" s="104">
        <v>45075</v>
      </c>
      <c r="AB353" s="104">
        <v>45082</v>
      </c>
      <c r="AC353" s="105">
        <f t="shared" si="28"/>
        <v>21</v>
      </c>
      <c r="AD353" s="105">
        <f t="shared" si="28"/>
        <v>7</v>
      </c>
      <c r="AE353" s="105">
        <f t="shared" si="26"/>
        <v>28</v>
      </c>
      <c r="AF353" s="121" t="s">
        <v>64</v>
      </c>
      <c r="AG353" s="121" t="s">
        <v>64</v>
      </c>
      <c r="AH353" s="106" t="s">
        <v>865</v>
      </c>
    </row>
    <row r="354" spans="1:34" s="12" customFormat="1" ht="15" customHeight="1" x14ac:dyDescent="0.25">
      <c r="A354" s="94">
        <f t="shared" si="27"/>
        <v>331</v>
      </c>
      <c r="B354" s="95">
        <v>15101500</v>
      </c>
      <c r="C354" s="107" t="s">
        <v>533</v>
      </c>
      <c r="D354" s="95" t="s">
        <v>60</v>
      </c>
      <c r="E354" s="97">
        <v>330</v>
      </c>
      <c r="F354" s="96" t="s">
        <v>85</v>
      </c>
      <c r="G354" s="97" t="s">
        <v>62</v>
      </c>
      <c r="H354" s="108">
        <v>6000000</v>
      </c>
      <c r="I354" s="113">
        <v>6000000</v>
      </c>
      <c r="J354" s="97" t="s">
        <v>63</v>
      </c>
      <c r="K354" s="109" t="s">
        <v>64</v>
      </c>
      <c r="L354" s="98">
        <f t="shared" si="29"/>
        <v>0</v>
      </c>
      <c r="M354" s="110" t="s">
        <v>878</v>
      </c>
      <c r="N354" s="95" t="s">
        <v>136</v>
      </c>
      <c r="O354" s="97" t="s">
        <v>67</v>
      </c>
      <c r="P354" s="111" t="s">
        <v>64</v>
      </c>
      <c r="Q354" s="99" t="s">
        <v>879</v>
      </c>
      <c r="R354" s="14" t="s">
        <v>880</v>
      </c>
      <c r="S354" s="101">
        <v>112201202</v>
      </c>
      <c r="T354" s="14" t="s">
        <v>881</v>
      </c>
      <c r="U354" s="112" t="s">
        <v>521</v>
      </c>
      <c r="V354" s="14" t="s">
        <v>882</v>
      </c>
      <c r="W354" s="14">
        <v>3136609207</v>
      </c>
      <c r="X354" s="102" t="s">
        <v>72</v>
      </c>
      <c r="Y354" s="14" t="s">
        <v>73</v>
      </c>
      <c r="Z354" s="103">
        <v>44929</v>
      </c>
      <c r="AA354" s="104">
        <v>44943</v>
      </c>
      <c r="AB354" s="104">
        <v>44957</v>
      </c>
      <c r="AC354" s="105">
        <f t="shared" si="28"/>
        <v>14</v>
      </c>
      <c r="AD354" s="105">
        <f t="shared" si="28"/>
        <v>14</v>
      </c>
      <c r="AE354" s="105">
        <f t="shared" si="26"/>
        <v>28</v>
      </c>
      <c r="AF354" s="121" t="s">
        <v>64</v>
      </c>
      <c r="AG354" s="121" t="s">
        <v>64</v>
      </c>
      <c r="AH354" s="106" t="s">
        <v>883</v>
      </c>
    </row>
    <row r="355" spans="1:34" s="12" customFormat="1" ht="15" customHeight="1" x14ac:dyDescent="0.25">
      <c r="A355" s="94">
        <f t="shared" si="27"/>
        <v>332</v>
      </c>
      <c r="B355" s="95">
        <v>78181500</v>
      </c>
      <c r="C355" s="107" t="s">
        <v>526</v>
      </c>
      <c r="D355" s="95" t="s">
        <v>60</v>
      </c>
      <c r="E355" s="97">
        <v>314</v>
      </c>
      <c r="F355" s="96" t="s">
        <v>85</v>
      </c>
      <c r="G355" s="97" t="s">
        <v>62</v>
      </c>
      <c r="H355" s="108">
        <v>30000000</v>
      </c>
      <c r="I355" s="113">
        <v>30000000</v>
      </c>
      <c r="J355" s="97" t="s">
        <v>63</v>
      </c>
      <c r="K355" s="109" t="s">
        <v>64</v>
      </c>
      <c r="L355" s="98">
        <f t="shared" si="29"/>
        <v>0</v>
      </c>
      <c r="M355" s="110" t="s">
        <v>884</v>
      </c>
      <c r="N355" s="95" t="s">
        <v>92</v>
      </c>
      <c r="O355" s="97" t="s">
        <v>67</v>
      </c>
      <c r="P355" s="111" t="s">
        <v>64</v>
      </c>
      <c r="Q355" s="99" t="s">
        <v>879</v>
      </c>
      <c r="R355" s="14" t="s">
        <v>880</v>
      </c>
      <c r="S355" s="101">
        <v>112201202</v>
      </c>
      <c r="T355" s="14" t="s">
        <v>881</v>
      </c>
      <c r="U355" s="112" t="s">
        <v>521</v>
      </c>
      <c r="V355" s="14" t="s">
        <v>882</v>
      </c>
      <c r="W355" s="14">
        <v>3136609207</v>
      </c>
      <c r="X355" s="102" t="s">
        <v>72</v>
      </c>
      <c r="Y355" s="14" t="s">
        <v>76</v>
      </c>
      <c r="Z355" s="103">
        <v>44929</v>
      </c>
      <c r="AA355" s="104">
        <v>44943</v>
      </c>
      <c r="AB355" s="104">
        <v>44957</v>
      </c>
      <c r="AC355" s="105">
        <f t="shared" si="28"/>
        <v>14</v>
      </c>
      <c r="AD355" s="105">
        <f t="shared" si="28"/>
        <v>14</v>
      </c>
      <c r="AE355" s="105">
        <f t="shared" si="26"/>
        <v>28</v>
      </c>
      <c r="AF355" s="121" t="s">
        <v>64</v>
      </c>
      <c r="AG355" s="121" t="s">
        <v>64</v>
      </c>
      <c r="AH355" s="106" t="s">
        <v>883</v>
      </c>
    </row>
    <row r="356" spans="1:34" s="12" customFormat="1" ht="15" customHeight="1" x14ac:dyDescent="0.25">
      <c r="A356" s="94">
        <f t="shared" si="27"/>
        <v>333</v>
      </c>
      <c r="B356" s="95">
        <v>72154022</v>
      </c>
      <c r="C356" s="107" t="s">
        <v>885</v>
      </c>
      <c r="D356" s="95" t="s">
        <v>1174</v>
      </c>
      <c r="E356" s="97">
        <v>291</v>
      </c>
      <c r="F356" s="96" t="s">
        <v>85</v>
      </c>
      <c r="G356" s="97" t="s">
        <v>62</v>
      </c>
      <c r="H356" s="108">
        <v>12000000</v>
      </c>
      <c r="I356" s="113">
        <v>12000000</v>
      </c>
      <c r="J356" s="97" t="s">
        <v>63</v>
      </c>
      <c r="K356" s="109" t="s">
        <v>64</v>
      </c>
      <c r="L356" s="98">
        <f t="shared" si="29"/>
        <v>0</v>
      </c>
      <c r="M356" s="110" t="s">
        <v>886</v>
      </c>
      <c r="N356" s="95" t="s">
        <v>92</v>
      </c>
      <c r="O356" s="97" t="s">
        <v>67</v>
      </c>
      <c r="P356" s="111" t="s">
        <v>64</v>
      </c>
      <c r="Q356" s="99" t="s">
        <v>879</v>
      </c>
      <c r="R356" s="14" t="s">
        <v>880</v>
      </c>
      <c r="S356" s="101">
        <v>112201202</v>
      </c>
      <c r="T356" s="14" t="s">
        <v>881</v>
      </c>
      <c r="U356" s="112" t="s">
        <v>521</v>
      </c>
      <c r="V356" s="14" t="s">
        <v>882</v>
      </c>
      <c r="W356" s="14">
        <v>3136609207</v>
      </c>
      <c r="X356" s="102" t="s">
        <v>72</v>
      </c>
      <c r="Y356" s="14" t="s">
        <v>73</v>
      </c>
      <c r="Z356" s="103">
        <v>44931</v>
      </c>
      <c r="AA356" s="104">
        <v>44959</v>
      </c>
      <c r="AB356" s="104">
        <v>44973</v>
      </c>
      <c r="AC356" s="105">
        <f t="shared" si="28"/>
        <v>28</v>
      </c>
      <c r="AD356" s="105">
        <f t="shared" si="28"/>
        <v>14</v>
      </c>
      <c r="AE356" s="105">
        <f t="shared" si="26"/>
        <v>42</v>
      </c>
      <c r="AF356" s="121" t="s">
        <v>64</v>
      </c>
      <c r="AG356" s="121" t="s">
        <v>64</v>
      </c>
      <c r="AH356" s="106" t="s">
        <v>883</v>
      </c>
    </row>
    <row r="357" spans="1:34" s="12" customFormat="1" ht="15" customHeight="1" x14ac:dyDescent="0.25">
      <c r="A357" s="94">
        <f t="shared" si="27"/>
        <v>334</v>
      </c>
      <c r="B357" s="95">
        <v>73152108</v>
      </c>
      <c r="C357" s="107" t="s">
        <v>887</v>
      </c>
      <c r="D357" s="95" t="s">
        <v>1174</v>
      </c>
      <c r="E357" s="97">
        <v>291</v>
      </c>
      <c r="F357" s="96" t="s">
        <v>85</v>
      </c>
      <c r="G357" s="97" t="s">
        <v>62</v>
      </c>
      <c r="H357" s="108">
        <v>15000000</v>
      </c>
      <c r="I357" s="113">
        <v>15000000</v>
      </c>
      <c r="J357" s="97" t="s">
        <v>63</v>
      </c>
      <c r="K357" s="109" t="s">
        <v>64</v>
      </c>
      <c r="L357" s="98">
        <f t="shared" si="29"/>
        <v>0</v>
      </c>
      <c r="M357" s="110" t="s">
        <v>888</v>
      </c>
      <c r="N357" s="95" t="s">
        <v>92</v>
      </c>
      <c r="O357" s="97" t="s">
        <v>67</v>
      </c>
      <c r="P357" s="111" t="s">
        <v>64</v>
      </c>
      <c r="Q357" s="99" t="s">
        <v>879</v>
      </c>
      <c r="R357" s="14" t="s">
        <v>880</v>
      </c>
      <c r="S357" s="101">
        <v>112201202</v>
      </c>
      <c r="T357" s="14" t="s">
        <v>881</v>
      </c>
      <c r="U357" s="112" t="s">
        <v>521</v>
      </c>
      <c r="V357" s="14" t="s">
        <v>882</v>
      </c>
      <c r="W357" s="14">
        <v>3136609207</v>
      </c>
      <c r="X357" s="102" t="s">
        <v>72</v>
      </c>
      <c r="Y357" s="14" t="s">
        <v>73</v>
      </c>
      <c r="Z357" s="103">
        <v>44931</v>
      </c>
      <c r="AA357" s="104">
        <v>44959</v>
      </c>
      <c r="AB357" s="104">
        <v>44973</v>
      </c>
      <c r="AC357" s="105">
        <f t="shared" si="28"/>
        <v>28</v>
      </c>
      <c r="AD357" s="105">
        <f t="shared" si="28"/>
        <v>14</v>
      </c>
      <c r="AE357" s="105">
        <f t="shared" si="26"/>
        <v>42</v>
      </c>
      <c r="AF357" s="121" t="s">
        <v>64</v>
      </c>
      <c r="AG357" s="121" t="s">
        <v>64</v>
      </c>
      <c r="AH357" s="106" t="s">
        <v>883</v>
      </c>
    </row>
    <row r="358" spans="1:34" s="12" customFormat="1" ht="15" customHeight="1" x14ac:dyDescent="0.25">
      <c r="A358" s="94">
        <f t="shared" si="27"/>
        <v>335</v>
      </c>
      <c r="B358" s="95">
        <v>31162800</v>
      </c>
      <c r="C358" s="107" t="s">
        <v>184</v>
      </c>
      <c r="D358" s="95" t="s">
        <v>1174</v>
      </c>
      <c r="E358" s="97">
        <v>263</v>
      </c>
      <c r="F358" s="96" t="s">
        <v>85</v>
      </c>
      <c r="G358" s="97" t="s">
        <v>62</v>
      </c>
      <c r="H358" s="108">
        <v>15000000</v>
      </c>
      <c r="I358" s="113">
        <v>15000000</v>
      </c>
      <c r="J358" s="97" t="s">
        <v>63</v>
      </c>
      <c r="K358" s="109" t="s">
        <v>64</v>
      </c>
      <c r="L358" s="98">
        <f t="shared" si="29"/>
        <v>0</v>
      </c>
      <c r="M358" s="110" t="s">
        <v>889</v>
      </c>
      <c r="N358" s="95" t="s">
        <v>136</v>
      </c>
      <c r="O358" s="97" t="s">
        <v>67</v>
      </c>
      <c r="P358" s="111" t="s">
        <v>64</v>
      </c>
      <c r="Q358" s="99" t="s">
        <v>879</v>
      </c>
      <c r="R358" s="14" t="s">
        <v>880</v>
      </c>
      <c r="S358" s="101">
        <v>112201202</v>
      </c>
      <c r="T358" s="14" t="s">
        <v>881</v>
      </c>
      <c r="U358" s="112" t="s">
        <v>521</v>
      </c>
      <c r="V358" s="14" t="s">
        <v>882</v>
      </c>
      <c r="W358" s="14">
        <v>3136609207</v>
      </c>
      <c r="X358" s="102" t="s">
        <v>72</v>
      </c>
      <c r="Y358" s="14" t="s">
        <v>890</v>
      </c>
      <c r="Z358" s="103">
        <v>44959</v>
      </c>
      <c r="AA358" s="104">
        <v>44985</v>
      </c>
      <c r="AB358" s="104">
        <v>44998</v>
      </c>
      <c r="AC358" s="105">
        <f t="shared" si="28"/>
        <v>26</v>
      </c>
      <c r="AD358" s="105">
        <f t="shared" si="28"/>
        <v>13</v>
      </c>
      <c r="AE358" s="105">
        <f t="shared" si="26"/>
        <v>39</v>
      </c>
      <c r="AF358" s="121" t="s">
        <v>64</v>
      </c>
      <c r="AG358" s="121" t="s">
        <v>64</v>
      </c>
      <c r="AH358" s="106" t="s">
        <v>883</v>
      </c>
    </row>
    <row r="359" spans="1:34" s="12" customFormat="1" ht="15" customHeight="1" x14ac:dyDescent="0.25">
      <c r="A359" s="94">
        <f t="shared" si="27"/>
        <v>336</v>
      </c>
      <c r="B359" s="95">
        <v>24102004</v>
      </c>
      <c r="C359" s="107" t="s">
        <v>891</v>
      </c>
      <c r="D359" s="95" t="s">
        <v>84</v>
      </c>
      <c r="E359" s="97">
        <v>60</v>
      </c>
      <c r="F359" s="96" t="s">
        <v>85</v>
      </c>
      <c r="G359" s="97" t="s">
        <v>62</v>
      </c>
      <c r="H359" s="108">
        <v>25000000</v>
      </c>
      <c r="I359" s="113">
        <v>25000000</v>
      </c>
      <c r="J359" s="97" t="s">
        <v>63</v>
      </c>
      <c r="K359" s="109" t="s">
        <v>64</v>
      </c>
      <c r="L359" s="98">
        <f t="shared" si="29"/>
        <v>0</v>
      </c>
      <c r="M359" s="110" t="s">
        <v>892</v>
      </c>
      <c r="N359" s="95" t="s">
        <v>87</v>
      </c>
      <c r="O359" s="97" t="s">
        <v>67</v>
      </c>
      <c r="P359" s="111" t="s">
        <v>64</v>
      </c>
      <c r="Q359" s="99" t="s">
        <v>879</v>
      </c>
      <c r="R359" s="14" t="s">
        <v>880</v>
      </c>
      <c r="S359" s="101">
        <v>112201202</v>
      </c>
      <c r="T359" s="14" t="s">
        <v>881</v>
      </c>
      <c r="U359" s="112" t="s">
        <v>521</v>
      </c>
      <c r="V359" s="14" t="s">
        <v>882</v>
      </c>
      <c r="W359" s="14">
        <v>3136609207</v>
      </c>
      <c r="X359" s="102" t="s">
        <v>72</v>
      </c>
      <c r="Y359" s="14" t="s">
        <v>73</v>
      </c>
      <c r="Z359" s="103">
        <v>44972</v>
      </c>
      <c r="AA359" s="104">
        <v>45000</v>
      </c>
      <c r="AB359" s="104">
        <v>45016</v>
      </c>
      <c r="AC359" s="105">
        <f t="shared" si="28"/>
        <v>28</v>
      </c>
      <c r="AD359" s="105">
        <f t="shared" si="28"/>
        <v>16</v>
      </c>
      <c r="AE359" s="105">
        <f t="shared" si="26"/>
        <v>44</v>
      </c>
      <c r="AF359" s="121" t="s">
        <v>64</v>
      </c>
      <c r="AG359" s="121" t="s">
        <v>64</v>
      </c>
      <c r="AH359" s="106" t="s">
        <v>883</v>
      </c>
    </row>
    <row r="360" spans="1:34" s="12" customFormat="1" ht="15" customHeight="1" x14ac:dyDescent="0.25">
      <c r="A360" s="94">
        <f t="shared" si="27"/>
        <v>337</v>
      </c>
      <c r="B360" s="95">
        <v>55121904</v>
      </c>
      <c r="C360" s="107" t="s">
        <v>893</v>
      </c>
      <c r="D360" s="95" t="s">
        <v>84</v>
      </c>
      <c r="E360" s="97">
        <v>90</v>
      </c>
      <c r="F360" s="96" t="s">
        <v>85</v>
      </c>
      <c r="G360" s="97" t="s">
        <v>62</v>
      </c>
      <c r="H360" s="108">
        <v>14000000</v>
      </c>
      <c r="I360" s="113">
        <v>14000000</v>
      </c>
      <c r="J360" s="97" t="s">
        <v>63</v>
      </c>
      <c r="K360" s="109" t="s">
        <v>64</v>
      </c>
      <c r="L360" s="98">
        <f t="shared" si="29"/>
        <v>0</v>
      </c>
      <c r="M360" s="110" t="s">
        <v>894</v>
      </c>
      <c r="N360" s="95" t="s">
        <v>87</v>
      </c>
      <c r="O360" s="97" t="s">
        <v>67</v>
      </c>
      <c r="P360" s="111" t="s">
        <v>64</v>
      </c>
      <c r="Q360" s="99" t="s">
        <v>879</v>
      </c>
      <c r="R360" s="14" t="s">
        <v>880</v>
      </c>
      <c r="S360" s="101">
        <v>112201206</v>
      </c>
      <c r="T360" s="14" t="s">
        <v>881</v>
      </c>
      <c r="U360" s="112" t="s">
        <v>521</v>
      </c>
      <c r="V360" s="14" t="s">
        <v>882</v>
      </c>
      <c r="W360" s="14">
        <v>3136609207</v>
      </c>
      <c r="X360" s="102" t="s">
        <v>72</v>
      </c>
      <c r="Y360" s="14" t="s">
        <v>273</v>
      </c>
      <c r="Z360" s="103">
        <v>44975</v>
      </c>
      <c r="AA360" s="104">
        <v>45000</v>
      </c>
      <c r="AB360" s="104">
        <v>45016</v>
      </c>
      <c r="AC360" s="105">
        <f t="shared" si="28"/>
        <v>25</v>
      </c>
      <c r="AD360" s="105">
        <f t="shared" si="28"/>
        <v>16</v>
      </c>
      <c r="AE360" s="105">
        <f t="shared" si="26"/>
        <v>41</v>
      </c>
      <c r="AF360" s="121" t="s">
        <v>64</v>
      </c>
      <c r="AG360" s="121" t="s">
        <v>64</v>
      </c>
      <c r="AH360" s="106" t="s">
        <v>883</v>
      </c>
    </row>
    <row r="361" spans="1:34" s="12" customFormat="1" ht="15" customHeight="1" x14ac:dyDescent="0.25">
      <c r="A361" s="94">
        <f t="shared" si="27"/>
        <v>338</v>
      </c>
      <c r="B361" s="95">
        <v>76111501</v>
      </c>
      <c r="C361" s="107" t="s">
        <v>301</v>
      </c>
      <c r="D361" s="95" t="s">
        <v>89</v>
      </c>
      <c r="E361" s="97">
        <v>187</v>
      </c>
      <c r="F361" s="96" t="s">
        <v>282</v>
      </c>
      <c r="G361" s="97" t="s">
        <v>62</v>
      </c>
      <c r="H361" s="108">
        <v>153112257</v>
      </c>
      <c r="I361" s="113">
        <v>153112257</v>
      </c>
      <c r="J361" s="97" t="s">
        <v>63</v>
      </c>
      <c r="K361" s="109" t="s">
        <v>64</v>
      </c>
      <c r="L361" s="98">
        <f t="shared" si="29"/>
        <v>0</v>
      </c>
      <c r="M361" s="110" t="s">
        <v>895</v>
      </c>
      <c r="N361" s="95" t="s">
        <v>92</v>
      </c>
      <c r="O361" s="97" t="s">
        <v>67</v>
      </c>
      <c r="P361" s="111" t="s">
        <v>64</v>
      </c>
      <c r="Q361" s="99" t="s">
        <v>879</v>
      </c>
      <c r="R361" s="14" t="s">
        <v>880</v>
      </c>
      <c r="S361" s="101">
        <v>112201206</v>
      </c>
      <c r="T361" s="14" t="s">
        <v>881</v>
      </c>
      <c r="U361" s="112" t="s">
        <v>521</v>
      </c>
      <c r="V361" s="14" t="s">
        <v>882</v>
      </c>
      <c r="W361" s="14">
        <v>3136609207</v>
      </c>
      <c r="X361" s="102" t="s">
        <v>72</v>
      </c>
      <c r="Y361" s="14" t="s">
        <v>273</v>
      </c>
      <c r="Z361" s="103">
        <v>45054</v>
      </c>
      <c r="AA361" s="104">
        <v>45075</v>
      </c>
      <c r="AB361" s="104">
        <v>45082</v>
      </c>
      <c r="AC361" s="105">
        <f t="shared" si="28"/>
        <v>21</v>
      </c>
      <c r="AD361" s="105">
        <f t="shared" si="28"/>
        <v>7</v>
      </c>
      <c r="AE361" s="105">
        <f t="shared" si="26"/>
        <v>28</v>
      </c>
      <c r="AF361" s="121" t="s">
        <v>64</v>
      </c>
      <c r="AG361" s="121" t="s">
        <v>64</v>
      </c>
      <c r="AH361" s="106" t="s">
        <v>883</v>
      </c>
    </row>
    <row r="362" spans="1:34" s="12" customFormat="1" ht="15" customHeight="1" x14ac:dyDescent="0.25">
      <c r="A362" s="94">
        <f t="shared" si="27"/>
        <v>339</v>
      </c>
      <c r="B362" s="95">
        <v>80131500</v>
      </c>
      <c r="C362" s="107" t="s">
        <v>222</v>
      </c>
      <c r="D362" s="95" t="s">
        <v>60</v>
      </c>
      <c r="E362" s="97">
        <v>363</v>
      </c>
      <c r="F362" s="96" t="s">
        <v>61</v>
      </c>
      <c r="G362" s="97" t="s">
        <v>62</v>
      </c>
      <c r="H362" s="108">
        <v>105547050</v>
      </c>
      <c r="I362" s="113">
        <v>105547050</v>
      </c>
      <c r="J362" s="97" t="s">
        <v>63</v>
      </c>
      <c r="K362" s="109" t="s">
        <v>64</v>
      </c>
      <c r="L362" s="98">
        <f t="shared" si="29"/>
        <v>0</v>
      </c>
      <c r="M362" s="110" t="s">
        <v>896</v>
      </c>
      <c r="N362" s="95" t="s">
        <v>224</v>
      </c>
      <c r="O362" s="97" t="s">
        <v>67</v>
      </c>
      <c r="P362" s="111" t="s">
        <v>64</v>
      </c>
      <c r="Q362" s="99" t="s">
        <v>897</v>
      </c>
      <c r="R362" s="14" t="s">
        <v>898</v>
      </c>
      <c r="S362" s="101">
        <v>113201202</v>
      </c>
      <c r="T362" s="14" t="s">
        <v>899</v>
      </c>
      <c r="U362" s="112" t="s">
        <v>521</v>
      </c>
      <c r="V362" s="14" t="s">
        <v>900</v>
      </c>
      <c r="W362" s="14" t="s">
        <v>901</v>
      </c>
      <c r="X362" s="102" t="s">
        <v>72</v>
      </c>
      <c r="Y362" s="14" t="s">
        <v>73</v>
      </c>
      <c r="Z362" s="103">
        <v>44907</v>
      </c>
      <c r="AA362" s="104">
        <v>44928</v>
      </c>
      <c r="AB362" s="104">
        <v>44935</v>
      </c>
      <c r="AC362" s="105">
        <f t="shared" si="28"/>
        <v>21</v>
      </c>
      <c r="AD362" s="105">
        <f t="shared" si="28"/>
        <v>7</v>
      </c>
      <c r="AE362" s="105">
        <f t="shared" si="26"/>
        <v>28</v>
      </c>
      <c r="AF362" s="121" t="s">
        <v>64</v>
      </c>
      <c r="AG362" s="121" t="s">
        <v>64</v>
      </c>
      <c r="AH362" s="106" t="s">
        <v>902</v>
      </c>
    </row>
    <row r="363" spans="1:34" s="12" customFormat="1" ht="15" customHeight="1" x14ac:dyDescent="0.25">
      <c r="A363" s="94">
        <f t="shared" si="27"/>
        <v>340</v>
      </c>
      <c r="B363" s="95">
        <v>15101505</v>
      </c>
      <c r="C363" s="107" t="s">
        <v>524</v>
      </c>
      <c r="D363" s="95" t="s">
        <v>60</v>
      </c>
      <c r="E363" s="97">
        <v>328</v>
      </c>
      <c r="F363" s="96" t="s">
        <v>85</v>
      </c>
      <c r="G363" s="97" t="s">
        <v>62</v>
      </c>
      <c r="H363" s="108">
        <v>12000000</v>
      </c>
      <c r="I363" s="113">
        <v>12000000</v>
      </c>
      <c r="J363" s="97" t="s">
        <v>63</v>
      </c>
      <c r="K363" s="109" t="s">
        <v>64</v>
      </c>
      <c r="L363" s="98">
        <f t="shared" si="29"/>
        <v>0</v>
      </c>
      <c r="M363" s="110" t="s">
        <v>903</v>
      </c>
      <c r="N363" s="95" t="s">
        <v>136</v>
      </c>
      <c r="O363" s="97" t="s">
        <v>67</v>
      </c>
      <c r="P363" s="111" t="s">
        <v>64</v>
      </c>
      <c r="Q363" s="99" t="s">
        <v>897</v>
      </c>
      <c r="R363" s="14" t="s">
        <v>898</v>
      </c>
      <c r="S363" s="101">
        <v>113201202</v>
      </c>
      <c r="T363" s="14" t="s">
        <v>899</v>
      </c>
      <c r="U363" s="112" t="s">
        <v>521</v>
      </c>
      <c r="V363" s="14" t="s">
        <v>900</v>
      </c>
      <c r="W363" s="14" t="s">
        <v>901</v>
      </c>
      <c r="X363" s="102" t="s">
        <v>72</v>
      </c>
      <c r="Y363" s="14" t="s">
        <v>137</v>
      </c>
      <c r="Z363" s="103">
        <v>44914</v>
      </c>
      <c r="AA363" s="104">
        <v>44942</v>
      </c>
      <c r="AB363" s="104">
        <v>44956</v>
      </c>
      <c r="AC363" s="105">
        <f t="shared" si="28"/>
        <v>28</v>
      </c>
      <c r="AD363" s="105">
        <f t="shared" si="28"/>
        <v>14</v>
      </c>
      <c r="AE363" s="105">
        <f t="shared" si="26"/>
        <v>42</v>
      </c>
      <c r="AF363" s="121" t="s">
        <v>64</v>
      </c>
      <c r="AG363" s="121" t="s">
        <v>64</v>
      </c>
      <c r="AH363" s="106" t="s">
        <v>902</v>
      </c>
    </row>
    <row r="364" spans="1:34" s="12" customFormat="1" ht="15" customHeight="1" x14ac:dyDescent="0.25">
      <c r="A364" s="94">
        <f t="shared" si="27"/>
        <v>341</v>
      </c>
      <c r="B364" s="95">
        <v>78181500</v>
      </c>
      <c r="C364" s="107" t="s">
        <v>904</v>
      </c>
      <c r="D364" s="95" t="s">
        <v>1174</v>
      </c>
      <c r="E364" s="97">
        <v>276</v>
      </c>
      <c r="F364" s="96" t="s">
        <v>85</v>
      </c>
      <c r="G364" s="97" t="s">
        <v>62</v>
      </c>
      <c r="H364" s="108">
        <v>23000000</v>
      </c>
      <c r="I364" s="113">
        <v>23000000</v>
      </c>
      <c r="J364" s="97" t="s">
        <v>63</v>
      </c>
      <c r="K364" s="109" t="s">
        <v>64</v>
      </c>
      <c r="L364" s="98">
        <f t="shared" si="29"/>
        <v>0</v>
      </c>
      <c r="M364" s="110" t="s">
        <v>905</v>
      </c>
      <c r="N364" s="95" t="s">
        <v>92</v>
      </c>
      <c r="O364" s="97" t="s">
        <v>67</v>
      </c>
      <c r="P364" s="111" t="s">
        <v>64</v>
      </c>
      <c r="Q364" s="99" t="s">
        <v>897</v>
      </c>
      <c r="R364" s="14" t="s">
        <v>898</v>
      </c>
      <c r="S364" s="101">
        <v>113201202</v>
      </c>
      <c r="T364" s="14" t="s">
        <v>899</v>
      </c>
      <c r="U364" s="112" t="s">
        <v>521</v>
      </c>
      <c r="V364" s="14" t="s">
        <v>900</v>
      </c>
      <c r="W364" s="14" t="s">
        <v>901</v>
      </c>
      <c r="X364" s="102" t="s">
        <v>72</v>
      </c>
      <c r="Y364" s="14" t="s">
        <v>73</v>
      </c>
      <c r="Z364" s="103">
        <v>44930</v>
      </c>
      <c r="AA364" s="104">
        <v>44958</v>
      </c>
      <c r="AB364" s="104">
        <v>44972</v>
      </c>
      <c r="AC364" s="105">
        <f t="shared" si="28"/>
        <v>28</v>
      </c>
      <c r="AD364" s="105">
        <f t="shared" si="28"/>
        <v>14</v>
      </c>
      <c r="AE364" s="105">
        <f t="shared" si="26"/>
        <v>42</v>
      </c>
      <c r="AF364" s="121" t="s">
        <v>64</v>
      </c>
      <c r="AG364" s="121" t="s">
        <v>64</v>
      </c>
      <c r="AH364" s="106" t="s">
        <v>902</v>
      </c>
    </row>
    <row r="365" spans="1:34" s="12" customFormat="1" ht="15" customHeight="1" x14ac:dyDescent="0.25">
      <c r="A365" s="94">
        <f t="shared" si="27"/>
        <v>342</v>
      </c>
      <c r="B365" s="95" t="s">
        <v>906</v>
      </c>
      <c r="C365" s="107" t="s">
        <v>907</v>
      </c>
      <c r="D365" s="95" t="s">
        <v>1174</v>
      </c>
      <c r="E365" s="97">
        <v>245</v>
      </c>
      <c r="F365" s="96" t="s">
        <v>85</v>
      </c>
      <c r="G365" s="97" t="s">
        <v>62</v>
      </c>
      <c r="H365" s="108">
        <v>9000000</v>
      </c>
      <c r="I365" s="113">
        <v>9000000</v>
      </c>
      <c r="J365" s="97" t="s">
        <v>63</v>
      </c>
      <c r="K365" s="109" t="s">
        <v>64</v>
      </c>
      <c r="L365" s="98">
        <f t="shared" si="29"/>
        <v>0</v>
      </c>
      <c r="M365" s="110" t="s">
        <v>908</v>
      </c>
      <c r="N365" s="95" t="s">
        <v>136</v>
      </c>
      <c r="O365" s="97" t="s">
        <v>67</v>
      </c>
      <c r="P365" s="111" t="s">
        <v>64</v>
      </c>
      <c r="Q365" s="99" t="s">
        <v>897</v>
      </c>
      <c r="R365" s="14" t="s">
        <v>898</v>
      </c>
      <c r="S365" s="101">
        <v>113201202</v>
      </c>
      <c r="T365" s="14" t="s">
        <v>899</v>
      </c>
      <c r="U365" s="112" t="s">
        <v>521</v>
      </c>
      <c r="V365" s="14" t="s">
        <v>900</v>
      </c>
      <c r="W365" s="14" t="s">
        <v>901</v>
      </c>
      <c r="X365" s="102" t="s">
        <v>72</v>
      </c>
      <c r="Y365" s="14" t="s">
        <v>73</v>
      </c>
      <c r="Z365" s="103">
        <v>44957</v>
      </c>
      <c r="AA365" s="104">
        <v>44985</v>
      </c>
      <c r="AB365" s="104">
        <v>44999</v>
      </c>
      <c r="AC365" s="105">
        <f t="shared" si="28"/>
        <v>28</v>
      </c>
      <c r="AD365" s="105">
        <f t="shared" si="28"/>
        <v>14</v>
      </c>
      <c r="AE365" s="105">
        <f t="shared" si="26"/>
        <v>42</v>
      </c>
      <c r="AF365" s="121" t="s">
        <v>64</v>
      </c>
      <c r="AG365" s="121" t="s">
        <v>64</v>
      </c>
      <c r="AH365" s="106" t="s">
        <v>902</v>
      </c>
    </row>
    <row r="366" spans="1:34" s="12" customFormat="1" ht="15" customHeight="1" x14ac:dyDescent="0.25">
      <c r="A366" s="94">
        <f t="shared" si="27"/>
        <v>343</v>
      </c>
      <c r="B366" s="95">
        <v>72154055</v>
      </c>
      <c r="C366" s="107" t="s">
        <v>646</v>
      </c>
      <c r="D366" s="95" t="s">
        <v>139</v>
      </c>
      <c r="E366" s="97">
        <v>216</v>
      </c>
      <c r="F366" s="96" t="s">
        <v>85</v>
      </c>
      <c r="G366" s="97" t="s">
        <v>62</v>
      </c>
      <c r="H366" s="108">
        <v>3200000</v>
      </c>
      <c r="I366" s="113">
        <v>3200000</v>
      </c>
      <c r="J366" s="97" t="s">
        <v>63</v>
      </c>
      <c r="K366" s="109" t="s">
        <v>64</v>
      </c>
      <c r="L366" s="98">
        <f t="shared" si="29"/>
        <v>0</v>
      </c>
      <c r="M366" s="110" t="s">
        <v>909</v>
      </c>
      <c r="N366" s="95" t="s">
        <v>92</v>
      </c>
      <c r="O366" s="97" t="s">
        <v>67</v>
      </c>
      <c r="P366" s="111" t="s">
        <v>64</v>
      </c>
      <c r="Q366" s="99" t="s">
        <v>897</v>
      </c>
      <c r="R366" s="14" t="s">
        <v>898</v>
      </c>
      <c r="S366" s="101">
        <v>113201202</v>
      </c>
      <c r="T366" s="14" t="s">
        <v>899</v>
      </c>
      <c r="U366" s="112" t="s">
        <v>521</v>
      </c>
      <c r="V366" s="14" t="s">
        <v>900</v>
      </c>
      <c r="W366" s="14" t="s">
        <v>901</v>
      </c>
      <c r="X366" s="102" t="s">
        <v>72</v>
      </c>
      <c r="Y366" s="14" t="s">
        <v>73</v>
      </c>
      <c r="Z366" s="103">
        <v>44991</v>
      </c>
      <c r="AA366" s="104">
        <v>45019</v>
      </c>
      <c r="AB366" s="104">
        <v>45033</v>
      </c>
      <c r="AC366" s="105">
        <f t="shared" si="28"/>
        <v>28</v>
      </c>
      <c r="AD366" s="105">
        <f t="shared" si="28"/>
        <v>14</v>
      </c>
      <c r="AE366" s="105">
        <f t="shared" si="26"/>
        <v>42</v>
      </c>
      <c r="AF366" s="121" t="s">
        <v>64</v>
      </c>
      <c r="AG366" s="121" t="s">
        <v>64</v>
      </c>
      <c r="AH366" s="106" t="s">
        <v>902</v>
      </c>
    </row>
    <row r="367" spans="1:34" s="12" customFormat="1" ht="15" customHeight="1" x14ac:dyDescent="0.25">
      <c r="A367" s="94">
        <f t="shared" si="27"/>
        <v>344</v>
      </c>
      <c r="B367" s="95">
        <v>72154022</v>
      </c>
      <c r="C367" s="107" t="s">
        <v>910</v>
      </c>
      <c r="D367" s="95" t="s">
        <v>89</v>
      </c>
      <c r="E367" s="97">
        <v>174</v>
      </c>
      <c r="F367" s="96" t="s">
        <v>85</v>
      </c>
      <c r="G367" s="97" t="s">
        <v>62</v>
      </c>
      <c r="H367" s="108">
        <v>10000000</v>
      </c>
      <c r="I367" s="113">
        <v>10000000</v>
      </c>
      <c r="J367" s="97" t="s">
        <v>63</v>
      </c>
      <c r="K367" s="109" t="s">
        <v>64</v>
      </c>
      <c r="L367" s="98">
        <f t="shared" si="29"/>
        <v>0</v>
      </c>
      <c r="M367" s="110" t="s">
        <v>911</v>
      </c>
      <c r="N367" s="95" t="s">
        <v>92</v>
      </c>
      <c r="O367" s="97" t="s">
        <v>67</v>
      </c>
      <c r="P367" s="111" t="s">
        <v>64</v>
      </c>
      <c r="Q367" s="99" t="s">
        <v>897</v>
      </c>
      <c r="R367" s="14" t="s">
        <v>898</v>
      </c>
      <c r="S367" s="101">
        <v>113201202</v>
      </c>
      <c r="T367" s="14" t="s">
        <v>899</v>
      </c>
      <c r="U367" s="112" t="s">
        <v>521</v>
      </c>
      <c r="V367" s="14" t="s">
        <v>900</v>
      </c>
      <c r="W367" s="14" t="s">
        <v>901</v>
      </c>
      <c r="X367" s="102" t="s">
        <v>72</v>
      </c>
      <c r="Y367" s="14" t="s">
        <v>76</v>
      </c>
      <c r="Z367" s="103">
        <v>45021</v>
      </c>
      <c r="AA367" s="104">
        <v>45049</v>
      </c>
      <c r="AB367" s="104">
        <v>45063</v>
      </c>
      <c r="AC367" s="105">
        <f t="shared" si="28"/>
        <v>28</v>
      </c>
      <c r="AD367" s="105">
        <f t="shared" si="28"/>
        <v>14</v>
      </c>
      <c r="AE367" s="105">
        <f t="shared" si="26"/>
        <v>42</v>
      </c>
      <c r="AF367" s="121" t="s">
        <v>64</v>
      </c>
      <c r="AG367" s="121" t="s">
        <v>64</v>
      </c>
      <c r="AH367" s="106" t="s">
        <v>902</v>
      </c>
    </row>
    <row r="368" spans="1:34" s="12" customFormat="1" ht="15" customHeight="1" x14ac:dyDescent="0.25">
      <c r="A368" s="94">
        <f t="shared" si="27"/>
        <v>345</v>
      </c>
      <c r="B368" s="95">
        <v>76111501</v>
      </c>
      <c r="C368" s="107" t="s">
        <v>805</v>
      </c>
      <c r="D368" s="95" t="s">
        <v>89</v>
      </c>
      <c r="E368" s="97">
        <v>183</v>
      </c>
      <c r="F368" s="96" t="s">
        <v>282</v>
      </c>
      <c r="G368" s="97" t="s">
        <v>62</v>
      </c>
      <c r="H368" s="108">
        <v>215102421</v>
      </c>
      <c r="I368" s="113">
        <v>215102421</v>
      </c>
      <c r="J368" s="97" t="s">
        <v>63</v>
      </c>
      <c r="K368" s="109" t="s">
        <v>64</v>
      </c>
      <c r="L368" s="98">
        <f t="shared" si="29"/>
        <v>0</v>
      </c>
      <c r="M368" s="110" t="s">
        <v>912</v>
      </c>
      <c r="N368" s="95" t="s">
        <v>92</v>
      </c>
      <c r="O368" s="97" t="s">
        <v>67</v>
      </c>
      <c r="P368" s="111" t="s">
        <v>64</v>
      </c>
      <c r="Q368" s="99" t="s">
        <v>897</v>
      </c>
      <c r="R368" s="14" t="s">
        <v>898</v>
      </c>
      <c r="S368" s="101">
        <v>113201202</v>
      </c>
      <c r="T368" s="14" t="s">
        <v>899</v>
      </c>
      <c r="U368" s="112" t="s">
        <v>521</v>
      </c>
      <c r="V368" s="14" t="s">
        <v>900</v>
      </c>
      <c r="W368" s="14" t="s">
        <v>901</v>
      </c>
      <c r="X368" s="102" t="s">
        <v>72</v>
      </c>
      <c r="Y368" s="14" t="s">
        <v>137</v>
      </c>
      <c r="Z368" s="103">
        <v>45048</v>
      </c>
      <c r="AA368" s="104">
        <v>45069</v>
      </c>
      <c r="AB368" s="104">
        <v>45076</v>
      </c>
      <c r="AC368" s="105">
        <f t="shared" si="28"/>
        <v>21</v>
      </c>
      <c r="AD368" s="105">
        <f t="shared" si="28"/>
        <v>7</v>
      </c>
      <c r="AE368" s="105">
        <f t="shared" si="26"/>
        <v>28</v>
      </c>
      <c r="AF368" s="121" t="s">
        <v>64</v>
      </c>
      <c r="AG368" s="121" t="s">
        <v>64</v>
      </c>
      <c r="AH368" s="106" t="s">
        <v>902</v>
      </c>
    </row>
    <row r="369" spans="1:34" s="12" customFormat="1" ht="15" customHeight="1" x14ac:dyDescent="0.25">
      <c r="A369" s="94">
        <f t="shared" si="27"/>
        <v>346</v>
      </c>
      <c r="B369" s="95">
        <v>72101507</v>
      </c>
      <c r="C369" s="107" t="s">
        <v>229</v>
      </c>
      <c r="D369" s="95" t="s">
        <v>505</v>
      </c>
      <c r="E369" s="97">
        <v>60</v>
      </c>
      <c r="F369" s="96" t="s">
        <v>85</v>
      </c>
      <c r="G369" s="97" t="s">
        <v>62</v>
      </c>
      <c r="H369" s="108">
        <v>15540000</v>
      </c>
      <c r="I369" s="113">
        <v>15540000</v>
      </c>
      <c r="J369" s="97" t="s">
        <v>63</v>
      </c>
      <c r="K369" s="109" t="s">
        <v>64</v>
      </c>
      <c r="L369" s="98">
        <f t="shared" si="29"/>
        <v>0</v>
      </c>
      <c r="M369" s="110" t="s">
        <v>913</v>
      </c>
      <c r="N369" s="95" t="s">
        <v>92</v>
      </c>
      <c r="O369" s="97" t="s">
        <v>67</v>
      </c>
      <c r="P369" s="111" t="s">
        <v>64</v>
      </c>
      <c r="Q369" s="99" t="s">
        <v>897</v>
      </c>
      <c r="R369" s="14" t="s">
        <v>898</v>
      </c>
      <c r="S369" s="101">
        <v>113201202</v>
      </c>
      <c r="T369" s="14" t="s">
        <v>899</v>
      </c>
      <c r="U369" s="112" t="s">
        <v>521</v>
      </c>
      <c r="V369" s="14" t="s">
        <v>900</v>
      </c>
      <c r="W369" s="14" t="s">
        <v>901</v>
      </c>
      <c r="X369" s="102" t="s">
        <v>72</v>
      </c>
      <c r="Y369" s="14" t="s">
        <v>137</v>
      </c>
      <c r="Z369" s="103">
        <v>45097</v>
      </c>
      <c r="AA369" s="104">
        <v>45125</v>
      </c>
      <c r="AB369" s="104">
        <v>45139</v>
      </c>
      <c r="AC369" s="105">
        <f t="shared" si="28"/>
        <v>28</v>
      </c>
      <c r="AD369" s="105">
        <f t="shared" si="28"/>
        <v>14</v>
      </c>
      <c r="AE369" s="105">
        <f t="shared" si="26"/>
        <v>42</v>
      </c>
      <c r="AF369" s="121" t="s">
        <v>64</v>
      </c>
      <c r="AG369" s="121" t="s">
        <v>64</v>
      </c>
      <c r="AH369" s="106" t="s">
        <v>902</v>
      </c>
    </row>
    <row r="370" spans="1:34" s="12" customFormat="1" ht="15" customHeight="1" x14ac:dyDescent="0.25">
      <c r="A370" s="94">
        <f t="shared" si="27"/>
        <v>347</v>
      </c>
      <c r="B370" s="95">
        <v>15101505</v>
      </c>
      <c r="C370" s="107" t="s">
        <v>524</v>
      </c>
      <c r="D370" s="95" t="s">
        <v>129</v>
      </c>
      <c r="E370" s="97">
        <v>40</v>
      </c>
      <c r="F370" s="96" t="s">
        <v>85</v>
      </c>
      <c r="G370" s="97" t="s">
        <v>62</v>
      </c>
      <c r="H370" s="108">
        <v>2100000</v>
      </c>
      <c r="I370" s="113">
        <v>2100000</v>
      </c>
      <c r="J370" s="97" t="s">
        <v>63</v>
      </c>
      <c r="K370" s="109" t="s">
        <v>64</v>
      </c>
      <c r="L370" s="98">
        <f t="shared" si="29"/>
        <v>0</v>
      </c>
      <c r="M370" s="110" t="s">
        <v>914</v>
      </c>
      <c r="N370" s="95" t="s">
        <v>136</v>
      </c>
      <c r="O370" s="97" t="s">
        <v>67</v>
      </c>
      <c r="P370" s="111" t="s">
        <v>64</v>
      </c>
      <c r="Q370" s="99" t="s">
        <v>897</v>
      </c>
      <c r="R370" s="14" t="s">
        <v>898</v>
      </c>
      <c r="S370" s="101">
        <v>113201202</v>
      </c>
      <c r="T370" s="14" t="s">
        <v>899</v>
      </c>
      <c r="U370" s="112" t="s">
        <v>521</v>
      </c>
      <c r="V370" s="14" t="s">
        <v>900</v>
      </c>
      <c r="W370" s="14" t="s">
        <v>901</v>
      </c>
      <c r="X370" s="102" t="s">
        <v>72</v>
      </c>
      <c r="Y370" s="14" t="s">
        <v>137</v>
      </c>
      <c r="Z370" s="103">
        <v>45156</v>
      </c>
      <c r="AA370" s="104">
        <v>45184</v>
      </c>
      <c r="AB370" s="104">
        <v>45198</v>
      </c>
      <c r="AC370" s="105">
        <f t="shared" si="28"/>
        <v>28</v>
      </c>
      <c r="AD370" s="105">
        <f t="shared" si="28"/>
        <v>14</v>
      </c>
      <c r="AE370" s="105">
        <f t="shared" si="26"/>
        <v>42</v>
      </c>
      <c r="AF370" s="121" t="s">
        <v>64</v>
      </c>
      <c r="AG370" s="121" t="s">
        <v>64</v>
      </c>
      <c r="AH370" s="106" t="s">
        <v>902</v>
      </c>
    </row>
    <row r="371" spans="1:34" s="12" customFormat="1" ht="15" customHeight="1" x14ac:dyDescent="0.25">
      <c r="A371" s="94">
        <f t="shared" si="27"/>
        <v>348</v>
      </c>
      <c r="B371" s="95">
        <v>80131500</v>
      </c>
      <c r="C371" s="107" t="s">
        <v>222</v>
      </c>
      <c r="D371" s="95" t="s">
        <v>60</v>
      </c>
      <c r="E371" s="97">
        <v>365</v>
      </c>
      <c r="F371" s="96" t="s">
        <v>61</v>
      </c>
      <c r="G371" s="97" t="s">
        <v>62</v>
      </c>
      <c r="H371" s="108">
        <v>72645444</v>
      </c>
      <c r="I371" s="108">
        <v>72645444</v>
      </c>
      <c r="J371" s="97" t="s">
        <v>63</v>
      </c>
      <c r="K371" s="109" t="s">
        <v>64</v>
      </c>
      <c r="L371" s="98">
        <f t="shared" si="29"/>
        <v>0</v>
      </c>
      <c r="M371" s="110" t="s">
        <v>915</v>
      </c>
      <c r="N371" s="95" t="s">
        <v>224</v>
      </c>
      <c r="O371" s="97" t="s">
        <v>67</v>
      </c>
      <c r="P371" s="111" t="s">
        <v>64</v>
      </c>
      <c r="Q371" s="99" t="s">
        <v>916</v>
      </c>
      <c r="R371" s="14" t="s">
        <v>917</v>
      </c>
      <c r="S371" s="101">
        <v>115201202</v>
      </c>
      <c r="T371" s="14" t="s">
        <v>918</v>
      </c>
      <c r="U371" s="112" t="s">
        <v>484</v>
      </c>
      <c r="V371" s="14" t="s">
        <v>919</v>
      </c>
      <c r="W371" s="14">
        <v>2855212</v>
      </c>
      <c r="X371" s="102" t="s">
        <v>72</v>
      </c>
      <c r="Y371" s="14" t="s">
        <v>73</v>
      </c>
      <c r="Z371" s="103">
        <v>44907</v>
      </c>
      <c r="AA371" s="104">
        <v>44928</v>
      </c>
      <c r="AB371" s="104">
        <v>44935</v>
      </c>
      <c r="AC371" s="105">
        <f t="shared" si="28"/>
        <v>21</v>
      </c>
      <c r="AD371" s="105">
        <f t="shared" si="28"/>
        <v>7</v>
      </c>
      <c r="AE371" s="105">
        <f t="shared" si="26"/>
        <v>28</v>
      </c>
      <c r="AF371" s="121" t="s">
        <v>64</v>
      </c>
      <c r="AG371" s="121" t="s">
        <v>64</v>
      </c>
      <c r="AH371" s="106" t="s">
        <v>920</v>
      </c>
    </row>
    <row r="372" spans="1:34" s="12" customFormat="1" ht="15" customHeight="1" x14ac:dyDescent="0.25">
      <c r="A372" s="94">
        <f t="shared" si="27"/>
        <v>349</v>
      </c>
      <c r="B372" s="95">
        <v>80131500</v>
      </c>
      <c r="C372" s="107" t="s">
        <v>222</v>
      </c>
      <c r="D372" s="95" t="s">
        <v>60</v>
      </c>
      <c r="E372" s="97">
        <v>365</v>
      </c>
      <c r="F372" s="96" t="s">
        <v>61</v>
      </c>
      <c r="G372" s="97" t="s">
        <v>62</v>
      </c>
      <c r="H372" s="108">
        <v>42721728</v>
      </c>
      <c r="I372" s="108">
        <v>42721728</v>
      </c>
      <c r="J372" s="97" t="s">
        <v>63</v>
      </c>
      <c r="K372" s="109" t="s">
        <v>64</v>
      </c>
      <c r="L372" s="98">
        <f t="shared" si="29"/>
        <v>0</v>
      </c>
      <c r="M372" s="110" t="s">
        <v>921</v>
      </c>
      <c r="N372" s="95" t="s">
        <v>224</v>
      </c>
      <c r="O372" s="97" t="s">
        <v>67</v>
      </c>
      <c r="P372" s="111" t="s">
        <v>64</v>
      </c>
      <c r="Q372" s="99" t="s">
        <v>916</v>
      </c>
      <c r="R372" s="14" t="s">
        <v>917</v>
      </c>
      <c r="S372" s="101">
        <v>115201202</v>
      </c>
      <c r="T372" s="14" t="s">
        <v>918</v>
      </c>
      <c r="U372" s="112" t="s">
        <v>484</v>
      </c>
      <c r="V372" s="14" t="s">
        <v>919</v>
      </c>
      <c r="W372" s="14">
        <v>2855212</v>
      </c>
      <c r="X372" s="102" t="s">
        <v>72</v>
      </c>
      <c r="Y372" s="14" t="s">
        <v>73</v>
      </c>
      <c r="Z372" s="103">
        <v>44907</v>
      </c>
      <c r="AA372" s="104">
        <v>44928</v>
      </c>
      <c r="AB372" s="104">
        <v>44935</v>
      </c>
      <c r="AC372" s="105">
        <f t="shared" si="28"/>
        <v>21</v>
      </c>
      <c r="AD372" s="105">
        <f t="shared" si="28"/>
        <v>7</v>
      </c>
      <c r="AE372" s="105">
        <f t="shared" si="26"/>
        <v>28</v>
      </c>
      <c r="AF372" s="121" t="s">
        <v>64</v>
      </c>
      <c r="AG372" s="121" t="s">
        <v>64</v>
      </c>
      <c r="AH372" s="106" t="s">
        <v>920</v>
      </c>
    </row>
    <row r="373" spans="1:34" s="12" customFormat="1" ht="15" customHeight="1" x14ac:dyDescent="0.25">
      <c r="A373" s="94">
        <f t="shared" si="27"/>
        <v>350</v>
      </c>
      <c r="B373" s="95">
        <v>15101505</v>
      </c>
      <c r="C373" s="134" t="s">
        <v>922</v>
      </c>
      <c r="D373" s="120" t="s">
        <v>1175</v>
      </c>
      <c r="E373" s="97">
        <v>346</v>
      </c>
      <c r="F373" s="96" t="s">
        <v>85</v>
      </c>
      <c r="G373" s="97" t="s">
        <v>62</v>
      </c>
      <c r="H373" s="108">
        <v>3000000</v>
      </c>
      <c r="I373" s="108">
        <v>3000000</v>
      </c>
      <c r="J373" s="97" t="s">
        <v>63</v>
      </c>
      <c r="K373" s="109" t="s">
        <v>64</v>
      </c>
      <c r="L373" s="98">
        <f t="shared" si="29"/>
        <v>0</v>
      </c>
      <c r="M373" s="110" t="s">
        <v>923</v>
      </c>
      <c r="N373" s="95" t="s">
        <v>136</v>
      </c>
      <c r="O373" s="97" t="s">
        <v>67</v>
      </c>
      <c r="P373" s="111" t="s">
        <v>64</v>
      </c>
      <c r="Q373" s="99" t="s">
        <v>916</v>
      </c>
      <c r="R373" s="14" t="s">
        <v>917</v>
      </c>
      <c r="S373" s="101">
        <v>115201202</v>
      </c>
      <c r="T373" s="14" t="s">
        <v>918</v>
      </c>
      <c r="U373" s="112" t="s">
        <v>484</v>
      </c>
      <c r="V373" s="14" t="s">
        <v>919</v>
      </c>
      <c r="W373" s="14">
        <v>2855212</v>
      </c>
      <c r="X373" s="102" t="s">
        <v>72</v>
      </c>
      <c r="Y373" s="14" t="s">
        <v>137</v>
      </c>
      <c r="Z373" s="103">
        <v>44896</v>
      </c>
      <c r="AA373" s="104">
        <v>44924</v>
      </c>
      <c r="AB373" s="104">
        <v>44938</v>
      </c>
      <c r="AC373" s="105">
        <f t="shared" si="28"/>
        <v>28</v>
      </c>
      <c r="AD373" s="105">
        <f t="shared" si="28"/>
        <v>14</v>
      </c>
      <c r="AE373" s="105">
        <f t="shared" si="26"/>
        <v>42</v>
      </c>
      <c r="AF373" s="121" t="s">
        <v>220</v>
      </c>
      <c r="AG373" s="121" t="s">
        <v>924</v>
      </c>
      <c r="AH373" s="106" t="s">
        <v>920</v>
      </c>
    </row>
    <row r="374" spans="1:34" s="12" customFormat="1" ht="15" customHeight="1" x14ac:dyDescent="0.25">
      <c r="A374" s="94">
        <f t="shared" si="27"/>
        <v>351</v>
      </c>
      <c r="B374" s="95">
        <v>72154022</v>
      </c>
      <c r="C374" s="107" t="s">
        <v>203</v>
      </c>
      <c r="D374" s="95" t="s">
        <v>84</v>
      </c>
      <c r="E374" s="97">
        <v>320</v>
      </c>
      <c r="F374" s="96" t="s">
        <v>85</v>
      </c>
      <c r="G374" s="97" t="s">
        <v>62</v>
      </c>
      <c r="H374" s="108">
        <v>5200000</v>
      </c>
      <c r="I374" s="108">
        <v>5200000</v>
      </c>
      <c r="J374" s="97" t="s">
        <v>63</v>
      </c>
      <c r="K374" s="109" t="s">
        <v>64</v>
      </c>
      <c r="L374" s="98">
        <f t="shared" si="29"/>
        <v>0</v>
      </c>
      <c r="M374" s="110" t="s">
        <v>925</v>
      </c>
      <c r="N374" s="95" t="s">
        <v>92</v>
      </c>
      <c r="O374" s="97" t="s">
        <v>67</v>
      </c>
      <c r="P374" s="111" t="s">
        <v>64</v>
      </c>
      <c r="Q374" s="99" t="s">
        <v>916</v>
      </c>
      <c r="R374" s="14" t="s">
        <v>917</v>
      </c>
      <c r="S374" s="101">
        <v>115201202</v>
      </c>
      <c r="T374" s="14" t="s">
        <v>918</v>
      </c>
      <c r="U374" s="112" t="s">
        <v>484</v>
      </c>
      <c r="V374" s="14" t="s">
        <v>919</v>
      </c>
      <c r="W374" s="14">
        <v>2855212</v>
      </c>
      <c r="X374" s="102" t="s">
        <v>72</v>
      </c>
      <c r="Y374" s="14" t="s">
        <v>137</v>
      </c>
      <c r="Z374" s="103">
        <v>44966</v>
      </c>
      <c r="AA374" s="104">
        <v>44991</v>
      </c>
      <c r="AB374" s="104">
        <v>45005</v>
      </c>
      <c r="AC374" s="105">
        <f t="shared" si="28"/>
        <v>25</v>
      </c>
      <c r="AD374" s="105">
        <f t="shared" si="28"/>
        <v>14</v>
      </c>
      <c r="AE374" s="105">
        <f t="shared" si="26"/>
        <v>39</v>
      </c>
      <c r="AF374" s="121" t="s">
        <v>220</v>
      </c>
      <c r="AG374" s="121" t="s">
        <v>221</v>
      </c>
      <c r="AH374" s="106" t="s">
        <v>920</v>
      </c>
    </row>
    <row r="375" spans="1:34" s="12" customFormat="1" ht="15" customHeight="1" x14ac:dyDescent="0.25">
      <c r="A375" s="94">
        <f t="shared" si="27"/>
        <v>352</v>
      </c>
      <c r="B375" s="95">
        <v>78181500</v>
      </c>
      <c r="C375" s="107" t="s">
        <v>526</v>
      </c>
      <c r="D375" s="95" t="s">
        <v>84</v>
      </c>
      <c r="E375" s="97">
        <v>300</v>
      </c>
      <c r="F375" s="96" t="s">
        <v>85</v>
      </c>
      <c r="G375" s="97" t="s">
        <v>62</v>
      </c>
      <c r="H375" s="108">
        <v>10000000</v>
      </c>
      <c r="I375" s="108">
        <v>10000000</v>
      </c>
      <c r="J375" s="97" t="s">
        <v>63</v>
      </c>
      <c r="K375" s="109" t="s">
        <v>64</v>
      </c>
      <c r="L375" s="98">
        <f t="shared" si="29"/>
        <v>0</v>
      </c>
      <c r="M375" s="110" t="s">
        <v>926</v>
      </c>
      <c r="N375" s="95" t="s">
        <v>92</v>
      </c>
      <c r="O375" s="97" t="s">
        <v>67</v>
      </c>
      <c r="P375" s="111" t="s">
        <v>64</v>
      </c>
      <c r="Q375" s="99" t="s">
        <v>916</v>
      </c>
      <c r="R375" s="14" t="s">
        <v>917</v>
      </c>
      <c r="S375" s="101">
        <v>115201202</v>
      </c>
      <c r="T375" s="14" t="s">
        <v>918</v>
      </c>
      <c r="U375" s="112" t="s">
        <v>484</v>
      </c>
      <c r="V375" s="14" t="s">
        <v>919</v>
      </c>
      <c r="W375" s="14">
        <v>2855212</v>
      </c>
      <c r="X375" s="102" t="s">
        <v>72</v>
      </c>
      <c r="Y375" s="14" t="s">
        <v>73</v>
      </c>
      <c r="Z375" s="103">
        <v>44968</v>
      </c>
      <c r="AA375" s="104">
        <v>44993</v>
      </c>
      <c r="AB375" s="104">
        <v>45009</v>
      </c>
      <c r="AC375" s="105">
        <f t="shared" si="28"/>
        <v>25</v>
      </c>
      <c r="AD375" s="105">
        <f t="shared" si="28"/>
        <v>16</v>
      </c>
      <c r="AE375" s="105">
        <f t="shared" si="26"/>
        <v>41</v>
      </c>
      <c r="AF375" s="121" t="s">
        <v>220</v>
      </c>
      <c r="AG375" s="121" t="s">
        <v>221</v>
      </c>
      <c r="AH375" s="106" t="s">
        <v>920</v>
      </c>
    </row>
    <row r="376" spans="1:34" s="12" customFormat="1" ht="15" customHeight="1" x14ac:dyDescent="0.25">
      <c r="A376" s="94">
        <f t="shared" si="27"/>
        <v>353</v>
      </c>
      <c r="B376" s="95">
        <v>15101505</v>
      </c>
      <c r="C376" s="134" t="s">
        <v>922</v>
      </c>
      <c r="D376" s="95" t="s">
        <v>129</v>
      </c>
      <c r="E376" s="97">
        <v>72</v>
      </c>
      <c r="F376" s="96" t="s">
        <v>85</v>
      </c>
      <c r="G376" s="97" t="s">
        <v>62</v>
      </c>
      <c r="H376" s="108">
        <v>600000</v>
      </c>
      <c r="I376" s="108">
        <v>600000</v>
      </c>
      <c r="J376" s="97" t="s">
        <v>63</v>
      </c>
      <c r="K376" s="109" t="s">
        <v>64</v>
      </c>
      <c r="L376" s="98">
        <f t="shared" si="29"/>
        <v>0</v>
      </c>
      <c r="M376" s="110" t="s">
        <v>927</v>
      </c>
      <c r="N376" s="95" t="s">
        <v>136</v>
      </c>
      <c r="O376" s="97" t="s">
        <v>67</v>
      </c>
      <c r="P376" s="111" t="s">
        <v>64</v>
      </c>
      <c r="Q376" s="99" t="s">
        <v>916</v>
      </c>
      <c r="R376" s="14" t="s">
        <v>917</v>
      </c>
      <c r="S376" s="101">
        <v>115201202</v>
      </c>
      <c r="T376" s="14" t="s">
        <v>918</v>
      </c>
      <c r="U376" s="112" t="s">
        <v>484</v>
      </c>
      <c r="V376" s="14" t="s">
        <v>919</v>
      </c>
      <c r="W376" s="14">
        <v>2855212</v>
      </c>
      <c r="X376" s="102" t="s">
        <v>72</v>
      </c>
      <c r="Y376" s="14" t="s">
        <v>137</v>
      </c>
      <c r="Z376" s="103">
        <v>45170</v>
      </c>
      <c r="AA376" s="104">
        <v>45198</v>
      </c>
      <c r="AB376" s="104">
        <v>45212</v>
      </c>
      <c r="AC376" s="105">
        <f t="shared" si="28"/>
        <v>28</v>
      </c>
      <c r="AD376" s="105">
        <f t="shared" si="28"/>
        <v>14</v>
      </c>
      <c r="AE376" s="105">
        <f t="shared" si="26"/>
        <v>42</v>
      </c>
      <c r="AF376" s="121" t="s">
        <v>220</v>
      </c>
      <c r="AG376" s="121" t="s">
        <v>924</v>
      </c>
      <c r="AH376" s="106" t="s">
        <v>920</v>
      </c>
    </row>
    <row r="377" spans="1:34" s="12" customFormat="1" ht="15" customHeight="1" x14ac:dyDescent="0.25">
      <c r="A377" s="94">
        <f t="shared" si="27"/>
        <v>354</v>
      </c>
      <c r="B377" s="95" t="s">
        <v>906</v>
      </c>
      <c r="C377" s="134" t="s">
        <v>268</v>
      </c>
      <c r="D377" s="95" t="s">
        <v>84</v>
      </c>
      <c r="E377" s="97">
        <v>37</v>
      </c>
      <c r="F377" s="96" t="s">
        <v>85</v>
      </c>
      <c r="G377" s="97" t="s">
        <v>62</v>
      </c>
      <c r="H377" s="108">
        <v>3000000</v>
      </c>
      <c r="I377" s="108">
        <v>3000000</v>
      </c>
      <c r="J377" s="97" t="s">
        <v>63</v>
      </c>
      <c r="K377" s="109" t="s">
        <v>64</v>
      </c>
      <c r="L377" s="98">
        <f t="shared" si="29"/>
        <v>0</v>
      </c>
      <c r="M377" s="110" t="s">
        <v>928</v>
      </c>
      <c r="N377" s="95" t="s">
        <v>136</v>
      </c>
      <c r="O377" s="97" t="s">
        <v>67</v>
      </c>
      <c r="P377" s="111" t="s">
        <v>64</v>
      </c>
      <c r="Q377" s="99" t="s">
        <v>916</v>
      </c>
      <c r="R377" s="14" t="s">
        <v>917</v>
      </c>
      <c r="S377" s="101">
        <v>115201202</v>
      </c>
      <c r="T377" s="14" t="s">
        <v>918</v>
      </c>
      <c r="U377" s="112" t="s">
        <v>484</v>
      </c>
      <c r="V377" s="14" t="s">
        <v>919</v>
      </c>
      <c r="W377" s="14">
        <v>2855212</v>
      </c>
      <c r="X377" s="102" t="s">
        <v>72</v>
      </c>
      <c r="Y377" s="14" t="s">
        <v>124</v>
      </c>
      <c r="Z377" s="103">
        <v>44966</v>
      </c>
      <c r="AA377" s="104">
        <v>44991</v>
      </c>
      <c r="AB377" s="104">
        <v>45005</v>
      </c>
      <c r="AC377" s="105">
        <f t="shared" si="28"/>
        <v>25</v>
      </c>
      <c r="AD377" s="105">
        <f t="shared" si="28"/>
        <v>14</v>
      </c>
      <c r="AE377" s="105">
        <f t="shared" si="26"/>
        <v>39</v>
      </c>
      <c r="AF377" s="121" t="s">
        <v>220</v>
      </c>
      <c r="AG377" s="121" t="s">
        <v>924</v>
      </c>
      <c r="AH377" s="106" t="s">
        <v>920</v>
      </c>
    </row>
    <row r="378" spans="1:34" s="12" customFormat="1" ht="15" customHeight="1" x14ac:dyDescent="0.25">
      <c r="A378" s="94">
        <f t="shared" si="27"/>
        <v>355</v>
      </c>
      <c r="B378" s="95">
        <v>76111501</v>
      </c>
      <c r="C378" s="134" t="s">
        <v>301</v>
      </c>
      <c r="D378" s="95" t="s">
        <v>148</v>
      </c>
      <c r="E378" s="97">
        <v>186</v>
      </c>
      <c r="F378" s="96" t="s">
        <v>282</v>
      </c>
      <c r="G378" s="97" t="s">
        <v>62</v>
      </c>
      <c r="H378" s="108">
        <v>112398965</v>
      </c>
      <c r="I378" s="108">
        <v>112398965</v>
      </c>
      <c r="J378" s="97" t="s">
        <v>63</v>
      </c>
      <c r="K378" s="109" t="s">
        <v>64</v>
      </c>
      <c r="L378" s="98">
        <f t="shared" si="29"/>
        <v>0</v>
      </c>
      <c r="M378" s="110" t="s">
        <v>929</v>
      </c>
      <c r="N378" s="95" t="s">
        <v>92</v>
      </c>
      <c r="O378" s="97" t="s">
        <v>67</v>
      </c>
      <c r="P378" s="111" t="s">
        <v>64</v>
      </c>
      <c r="Q378" s="99" t="s">
        <v>916</v>
      </c>
      <c r="R378" s="14" t="s">
        <v>917</v>
      </c>
      <c r="S378" s="101">
        <v>115201202</v>
      </c>
      <c r="T378" s="14" t="s">
        <v>918</v>
      </c>
      <c r="U378" s="112" t="s">
        <v>484</v>
      </c>
      <c r="V378" s="14" t="s">
        <v>919</v>
      </c>
      <c r="W378" s="14">
        <v>2855212</v>
      </c>
      <c r="X378" s="102" t="s">
        <v>72</v>
      </c>
      <c r="Y378" s="14" t="s">
        <v>124</v>
      </c>
      <c r="Z378" s="103">
        <v>45072</v>
      </c>
      <c r="AA378" s="104">
        <v>45093</v>
      </c>
      <c r="AB378" s="104">
        <v>45100</v>
      </c>
      <c r="AC378" s="105">
        <f t="shared" si="28"/>
        <v>21</v>
      </c>
      <c r="AD378" s="105">
        <f t="shared" si="28"/>
        <v>7</v>
      </c>
      <c r="AE378" s="105">
        <f t="shared" si="26"/>
        <v>28</v>
      </c>
      <c r="AF378" s="121" t="s">
        <v>64</v>
      </c>
      <c r="AG378" s="121" t="s">
        <v>64</v>
      </c>
      <c r="AH378" s="106" t="s">
        <v>920</v>
      </c>
    </row>
    <row r="379" spans="1:34" s="12" customFormat="1" ht="15" customHeight="1" x14ac:dyDescent="0.25">
      <c r="A379" s="94">
        <f t="shared" si="27"/>
        <v>356</v>
      </c>
      <c r="B379" s="95">
        <v>72153200</v>
      </c>
      <c r="C379" s="107" t="s">
        <v>930</v>
      </c>
      <c r="D379" s="95" t="s">
        <v>84</v>
      </c>
      <c r="E379" s="97">
        <v>45</v>
      </c>
      <c r="F379" s="96" t="s">
        <v>85</v>
      </c>
      <c r="G379" s="97" t="s">
        <v>62</v>
      </c>
      <c r="H379" s="108">
        <v>24950552</v>
      </c>
      <c r="I379" s="108">
        <v>24950552</v>
      </c>
      <c r="J379" s="97" t="s">
        <v>63</v>
      </c>
      <c r="K379" s="109" t="s">
        <v>64</v>
      </c>
      <c r="L379" s="98">
        <f t="shared" si="29"/>
        <v>0</v>
      </c>
      <c r="M379" s="110" t="s">
        <v>931</v>
      </c>
      <c r="N379" s="95" t="s">
        <v>231</v>
      </c>
      <c r="O379" s="97" t="s">
        <v>67</v>
      </c>
      <c r="P379" s="111" t="s">
        <v>64</v>
      </c>
      <c r="Q379" s="99" t="s">
        <v>916</v>
      </c>
      <c r="R379" s="14" t="s">
        <v>917</v>
      </c>
      <c r="S379" s="101">
        <v>115201202</v>
      </c>
      <c r="T379" s="14" t="s">
        <v>918</v>
      </c>
      <c r="U379" s="112" t="s">
        <v>484</v>
      </c>
      <c r="V379" s="14" t="s">
        <v>919</v>
      </c>
      <c r="W379" s="14">
        <v>2855212</v>
      </c>
      <c r="X379" s="102" t="s">
        <v>72</v>
      </c>
      <c r="Y379" s="14" t="s">
        <v>150</v>
      </c>
      <c r="Z379" s="103">
        <v>44967</v>
      </c>
      <c r="AA379" s="104">
        <v>44995</v>
      </c>
      <c r="AB379" s="104">
        <v>45009</v>
      </c>
      <c r="AC379" s="105">
        <f t="shared" si="28"/>
        <v>28</v>
      </c>
      <c r="AD379" s="105">
        <f t="shared" si="28"/>
        <v>14</v>
      </c>
      <c r="AE379" s="105">
        <f t="shared" si="26"/>
        <v>42</v>
      </c>
      <c r="AF379" s="121" t="s">
        <v>220</v>
      </c>
      <c r="AG379" s="121" t="s">
        <v>221</v>
      </c>
      <c r="AH379" s="106" t="s">
        <v>920</v>
      </c>
    </row>
    <row r="380" spans="1:34" s="12" customFormat="1" ht="15" customHeight="1" x14ac:dyDescent="0.25">
      <c r="A380" s="94">
        <f t="shared" si="27"/>
        <v>357</v>
      </c>
      <c r="B380" s="95">
        <v>40101604</v>
      </c>
      <c r="C380" s="134" t="s">
        <v>932</v>
      </c>
      <c r="D380" s="95" t="s">
        <v>84</v>
      </c>
      <c r="E380" s="97">
        <v>15</v>
      </c>
      <c r="F380" s="96" t="s">
        <v>85</v>
      </c>
      <c r="G380" s="97" t="s">
        <v>62</v>
      </c>
      <c r="H380" s="108">
        <v>3000000</v>
      </c>
      <c r="I380" s="108">
        <v>3000000</v>
      </c>
      <c r="J380" s="97" t="s">
        <v>63</v>
      </c>
      <c r="K380" s="109" t="s">
        <v>64</v>
      </c>
      <c r="L380" s="98">
        <f t="shared" si="29"/>
        <v>0</v>
      </c>
      <c r="M380" s="110" t="s">
        <v>933</v>
      </c>
      <c r="N380" s="95" t="s">
        <v>87</v>
      </c>
      <c r="O380" s="97" t="s">
        <v>67</v>
      </c>
      <c r="P380" s="111" t="s">
        <v>64</v>
      </c>
      <c r="Q380" s="99" t="s">
        <v>916</v>
      </c>
      <c r="R380" s="14" t="s">
        <v>917</v>
      </c>
      <c r="S380" s="101">
        <v>115201202</v>
      </c>
      <c r="T380" s="14" t="s">
        <v>918</v>
      </c>
      <c r="U380" s="112" t="s">
        <v>484</v>
      </c>
      <c r="V380" s="14" t="s">
        <v>919</v>
      </c>
      <c r="W380" s="14">
        <v>2855212</v>
      </c>
      <c r="X380" s="102" t="s">
        <v>72</v>
      </c>
      <c r="Y380" s="14" t="s">
        <v>124</v>
      </c>
      <c r="Z380" s="103">
        <v>44960</v>
      </c>
      <c r="AA380" s="104">
        <v>44988</v>
      </c>
      <c r="AB380" s="104">
        <v>45002</v>
      </c>
      <c r="AC380" s="105">
        <f t="shared" si="28"/>
        <v>28</v>
      </c>
      <c r="AD380" s="105">
        <f t="shared" si="28"/>
        <v>14</v>
      </c>
      <c r="AE380" s="105">
        <f t="shared" si="26"/>
        <v>42</v>
      </c>
      <c r="AF380" s="121" t="s">
        <v>220</v>
      </c>
      <c r="AG380" s="121" t="s">
        <v>924</v>
      </c>
      <c r="AH380" s="106" t="s">
        <v>920</v>
      </c>
    </row>
    <row r="381" spans="1:34" s="12" customFormat="1" ht="15" customHeight="1" x14ac:dyDescent="0.25">
      <c r="A381" s="94">
        <f t="shared" si="27"/>
        <v>358</v>
      </c>
      <c r="B381" s="95">
        <v>39112000</v>
      </c>
      <c r="C381" s="134" t="s">
        <v>934</v>
      </c>
      <c r="D381" s="95" t="s">
        <v>84</v>
      </c>
      <c r="E381" s="97">
        <v>15</v>
      </c>
      <c r="F381" s="96" t="s">
        <v>85</v>
      </c>
      <c r="G381" s="97" t="s">
        <v>62</v>
      </c>
      <c r="H381" s="108">
        <v>2500000</v>
      </c>
      <c r="I381" s="108">
        <v>2500000</v>
      </c>
      <c r="J381" s="97" t="s">
        <v>63</v>
      </c>
      <c r="K381" s="109" t="s">
        <v>64</v>
      </c>
      <c r="L381" s="98">
        <f t="shared" si="29"/>
        <v>0</v>
      </c>
      <c r="M381" s="110" t="s">
        <v>935</v>
      </c>
      <c r="N381" s="95" t="s">
        <v>87</v>
      </c>
      <c r="O381" s="97" t="s">
        <v>67</v>
      </c>
      <c r="P381" s="111" t="s">
        <v>64</v>
      </c>
      <c r="Q381" s="99" t="s">
        <v>916</v>
      </c>
      <c r="R381" s="14" t="s">
        <v>917</v>
      </c>
      <c r="S381" s="101">
        <v>115201202</v>
      </c>
      <c r="T381" s="14" t="s">
        <v>918</v>
      </c>
      <c r="U381" s="112" t="s">
        <v>484</v>
      </c>
      <c r="V381" s="14" t="s">
        <v>919</v>
      </c>
      <c r="W381" s="14">
        <v>2855212</v>
      </c>
      <c r="X381" s="102" t="s">
        <v>72</v>
      </c>
      <c r="Y381" s="14" t="s">
        <v>137</v>
      </c>
      <c r="Z381" s="103">
        <v>44972</v>
      </c>
      <c r="AA381" s="104">
        <v>45000</v>
      </c>
      <c r="AB381" s="104">
        <v>45014</v>
      </c>
      <c r="AC381" s="105">
        <f t="shared" si="28"/>
        <v>28</v>
      </c>
      <c r="AD381" s="105">
        <f t="shared" si="28"/>
        <v>14</v>
      </c>
      <c r="AE381" s="105">
        <f t="shared" si="26"/>
        <v>42</v>
      </c>
      <c r="AF381" s="121" t="s">
        <v>220</v>
      </c>
      <c r="AG381" s="121" t="s">
        <v>924</v>
      </c>
      <c r="AH381" s="106" t="s">
        <v>920</v>
      </c>
    </row>
    <row r="382" spans="1:34" s="12" customFormat="1" ht="15" customHeight="1" x14ac:dyDescent="0.25">
      <c r="A382" s="94">
        <f t="shared" si="27"/>
        <v>359</v>
      </c>
      <c r="B382" s="95">
        <v>15101505</v>
      </c>
      <c r="C382" s="107" t="s">
        <v>304</v>
      </c>
      <c r="D382" s="95" t="s">
        <v>84</v>
      </c>
      <c r="E382" s="97">
        <v>279</v>
      </c>
      <c r="F382" s="96" t="s">
        <v>85</v>
      </c>
      <c r="G382" s="97" t="s">
        <v>62</v>
      </c>
      <c r="H382" s="108">
        <v>4000000</v>
      </c>
      <c r="I382" s="113">
        <v>4000000</v>
      </c>
      <c r="J382" s="97" t="s">
        <v>63</v>
      </c>
      <c r="K382" s="109" t="s">
        <v>64</v>
      </c>
      <c r="L382" s="98">
        <f t="shared" si="29"/>
        <v>0</v>
      </c>
      <c r="M382" s="110" t="s">
        <v>936</v>
      </c>
      <c r="N382" s="95" t="s">
        <v>136</v>
      </c>
      <c r="O382" s="97" t="s">
        <v>67</v>
      </c>
      <c r="P382" s="111" t="s">
        <v>64</v>
      </c>
      <c r="Q382" s="99" t="s">
        <v>937</v>
      </c>
      <c r="R382" s="14" t="s">
        <v>938</v>
      </c>
      <c r="S382" s="101">
        <v>114201202</v>
      </c>
      <c r="T382" s="14" t="s">
        <v>939</v>
      </c>
      <c r="U382" s="112" t="s">
        <v>484</v>
      </c>
      <c r="V382" s="14" t="s">
        <v>940</v>
      </c>
      <c r="W382" s="14" t="s">
        <v>941</v>
      </c>
      <c r="X382" s="102" t="s">
        <v>72</v>
      </c>
      <c r="Y382" s="14" t="s">
        <v>137</v>
      </c>
      <c r="Z382" s="103">
        <v>44970</v>
      </c>
      <c r="AA382" s="104">
        <v>44998</v>
      </c>
      <c r="AB382" s="104">
        <v>45012</v>
      </c>
      <c r="AC382" s="105">
        <f t="shared" si="28"/>
        <v>28</v>
      </c>
      <c r="AD382" s="105">
        <f t="shared" si="28"/>
        <v>14</v>
      </c>
      <c r="AE382" s="105">
        <f t="shared" si="26"/>
        <v>42</v>
      </c>
      <c r="AF382" s="121" t="s">
        <v>64</v>
      </c>
      <c r="AG382" s="121" t="s">
        <v>64</v>
      </c>
      <c r="AH382" s="106" t="s">
        <v>942</v>
      </c>
    </row>
    <row r="383" spans="1:34" s="12" customFormat="1" ht="15" customHeight="1" x14ac:dyDescent="0.25">
      <c r="A383" s="94">
        <f t="shared" si="27"/>
        <v>360</v>
      </c>
      <c r="B383" s="95">
        <v>39121700</v>
      </c>
      <c r="C383" s="107" t="s">
        <v>943</v>
      </c>
      <c r="D383" s="95" t="s">
        <v>139</v>
      </c>
      <c r="E383" s="97">
        <v>252</v>
      </c>
      <c r="F383" s="96" t="s">
        <v>85</v>
      </c>
      <c r="G383" s="97" t="s">
        <v>62</v>
      </c>
      <c r="H383" s="108">
        <v>7000000</v>
      </c>
      <c r="I383" s="113">
        <v>7000000</v>
      </c>
      <c r="J383" s="97" t="s">
        <v>63</v>
      </c>
      <c r="K383" s="109" t="s">
        <v>64</v>
      </c>
      <c r="L383" s="98">
        <f t="shared" si="29"/>
        <v>0</v>
      </c>
      <c r="M383" s="110" t="s">
        <v>944</v>
      </c>
      <c r="N383" s="95" t="s">
        <v>136</v>
      </c>
      <c r="O383" s="97" t="s">
        <v>67</v>
      </c>
      <c r="P383" s="111" t="s">
        <v>64</v>
      </c>
      <c r="Q383" s="99" t="s">
        <v>937</v>
      </c>
      <c r="R383" s="14" t="s">
        <v>938</v>
      </c>
      <c r="S383" s="101">
        <v>114201202</v>
      </c>
      <c r="T383" s="14" t="s">
        <v>939</v>
      </c>
      <c r="U383" s="112" t="s">
        <v>484</v>
      </c>
      <c r="V383" s="14" t="s">
        <v>940</v>
      </c>
      <c r="W383" s="14" t="s">
        <v>941</v>
      </c>
      <c r="X383" s="102" t="s">
        <v>72</v>
      </c>
      <c r="Y383" s="14" t="s">
        <v>137</v>
      </c>
      <c r="Z383" s="103">
        <v>44998</v>
      </c>
      <c r="AA383" s="104">
        <v>45026</v>
      </c>
      <c r="AB383" s="104">
        <v>45040</v>
      </c>
      <c r="AC383" s="105">
        <f t="shared" si="28"/>
        <v>28</v>
      </c>
      <c r="AD383" s="105">
        <f t="shared" si="28"/>
        <v>14</v>
      </c>
      <c r="AE383" s="105">
        <f t="shared" si="26"/>
        <v>42</v>
      </c>
      <c r="AF383" s="121" t="s">
        <v>64</v>
      </c>
      <c r="AG383" s="121" t="s">
        <v>64</v>
      </c>
      <c r="AH383" s="106" t="s">
        <v>942</v>
      </c>
    </row>
    <row r="384" spans="1:34" s="12" customFormat="1" ht="15" customHeight="1" x14ac:dyDescent="0.25">
      <c r="A384" s="94">
        <f t="shared" si="27"/>
        <v>361</v>
      </c>
      <c r="B384" s="95">
        <v>78181500</v>
      </c>
      <c r="C384" s="107" t="s">
        <v>526</v>
      </c>
      <c r="D384" s="95" t="s">
        <v>89</v>
      </c>
      <c r="E384" s="97">
        <v>222</v>
      </c>
      <c r="F384" s="96" t="s">
        <v>85</v>
      </c>
      <c r="G384" s="97" t="s">
        <v>62</v>
      </c>
      <c r="H384" s="108">
        <v>11000000</v>
      </c>
      <c r="I384" s="113">
        <v>11000000</v>
      </c>
      <c r="J384" s="97" t="s">
        <v>63</v>
      </c>
      <c r="K384" s="109" t="s">
        <v>64</v>
      </c>
      <c r="L384" s="98">
        <f t="shared" si="29"/>
        <v>0</v>
      </c>
      <c r="M384" s="110" t="s">
        <v>945</v>
      </c>
      <c r="N384" s="95" t="s">
        <v>92</v>
      </c>
      <c r="O384" s="97" t="s">
        <v>67</v>
      </c>
      <c r="P384" s="111" t="s">
        <v>64</v>
      </c>
      <c r="Q384" s="99" t="s">
        <v>937</v>
      </c>
      <c r="R384" s="14" t="s">
        <v>938</v>
      </c>
      <c r="S384" s="101">
        <v>114201202</v>
      </c>
      <c r="T384" s="14" t="s">
        <v>939</v>
      </c>
      <c r="U384" s="112" t="s">
        <v>484</v>
      </c>
      <c r="V384" s="14" t="s">
        <v>940</v>
      </c>
      <c r="W384" s="14" t="s">
        <v>941</v>
      </c>
      <c r="X384" s="102" t="s">
        <v>72</v>
      </c>
      <c r="Y384" s="14" t="s">
        <v>137</v>
      </c>
      <c r="Z384" s="103">
        <v>45027</v>
      </c>
      <c r="AA384" s="104">
        <v>45055</v>
      </c>
      <c r="AB384" s="104">
        <v>45069</v>
      </c>
      <c r="AC384" s="105">
        <f t="shared" si="28"/>
        <v>28</v>
      </c>
      <c r="AD384" s="105">
        <f t="shared" si="28"/>
        <v>14</v>
      </c>
      <c r="AE384" s="105">
        <f t="shared" ref="AE384:AE447" si="30">+AC384+AD384</f>
        <v>42</v>
      </c>
      <c r="AF384" s="121" t="s">
        <v>64</v>
      </c>
      <c r="AG384" s="121" t="s">
        <v>64</v>
      </c>
      <c r="AH384" s="106" t="s">
        <v>942</v>
      </c>
    </row>
    <row r="385" spans="1:34" s="12" customFormat="1" ht="15" customHeight="1" x14ac:dyDescent="0.25">
      <c r="A385" s="94">
        <f t="shared" si="27"/>
        <v>362</v>
      </c>
      <c r="B385" s="95">
        <v>72151506</v>
      </c>
      <c r="C385" s="107" t="s">
        <v>584</v>
      </c>
      <c r="D385" s="95" t="s">
        <v>60</v>
      </c>
      <c r="E385" s="97">
        <v>353</v>
      </c>
      <c r="F385" s="96" t="s">
        <v>61</v>
      </c>
      <c r="G385" s="97" t="s">
        <v>62</v>
      </c>
      <c r="H385" s="108">
        <v>35000000</v>
      </c>
      <c r="I385" s="113">
        <v>35000000</v>
      </c>
      <c r="J385" s="97" t="s">
        <v>63</v>
      </c>
      <c r="K385" s="109" t="s">
        <v>64</v>
      </c>
      <c r="L385" s="98">
        <f t="shared" si="29"/>
        <v>0</v>
      </c>
      <c r="M385" s="110" t="s">
        <v>946</v>
      </c>
      <c r="N385" s="95" t="s">
        <v>92</v>
      </c>
      <c r="O385" s="97" t="s">
        <v>67</v>
      </c>
      <c r="P385" s="111" t="s">
        <v>64</v>
      </c>
      <c r="Q385" s="99" t="s">
        <v>947</v>
      </c>
      <c r="R385" s="99" t="s">
        <v>948</v>
      </c>
      <c r="S385" s="101">
        <v>116201275</v>
      </c>
      <c r="T385" s="14" t="s">
        <v>949</v>
      </c>
      <c r="U385" s="112" t="s">
        <v>521</v>
      </c>
      <c r="V385" s="14" t="s">
        <v>950</v>
      </c>
      <c r="W385" s="14">
        <v>3103158250</v>
      </c>
      <c r="X385" s="102" t="s">
        <v>72</v>
      </c>
      <c r="Y385" s="14" t="s">
        <v>73</v>
      </c>
      <c r="Z385" s="103">
        <v>44910</v>
      </c>
      <c r="AA385" s="104">
        <v>44931</v>
      </c>
      <c r="AB385" s="104">
        <v>44938</v>
      </c>
      <c r="AC385" s="105">
        <f t="shared" si="28"/>
        <v>21</v>
      </c>
      <c r="AD385" s="105">
        <f t="shared" si="28"/>
        <v>7</v>
      </c>
      <c r="AE385" s="105">
        <f t="shared" si="30"/>
        <v>28</v>
      </c>
      <c r="AF385" s="121" t="s">
        <v>64</v>
      </c>
      <c r="AG385" s="121" t="s">
        <v>64</v>
      </c>
      <c r="AH385" s="106" t="s">
        <v>951</v>
      </c>
    </row>
    <row r="386" spans="1:34" s="12" customFormat="1" ht="15" customHeight="1" x14ac:dyDescent="0.25">
      <c r="A386" s="94">
        <f t="shared" si="27"/>
        <v>363</v>
      </c>
      <c r="B386" s="95">
        <v>15101500</v>
      </c>
      <c r="C386" s="107" t="s">
        <v>533</v>
      </c>
      <c r="D386" s="95" t="s">
        <v>60</v>
      </c>
      <c r="E386" s="97">
        <v>319</v>
      </c>
      <c r="F386" s="96" t="s">
        <v>85</v>
      </c>
      <c r="G386" s="97" t="s">
        <v>62</v>
      </c>
      <c r="H386" s="108">
        <v>6000000</v>
      </c>
      <c r="I386" s="113">
        <v>6000000</v>
      </c>
      <c r="J386" s="97" t="s">
        <v>63</v>
      </c>
      <c r="K386" s="109" t="s">
        <v>64</v>
      </c>
      <c r="L386" s="98">
        <f t="shared" si="29"/>
        <v>0</v>
      </c>
      <c r="M386" s="110" t="s">
        <v>952</v>
      </c>
      <c r="N386" s="95" t="s">
        <v>136</v>
      </c>
      <c r="O386" s="97" t="s">
        <v>67</v>
      </c>
      <c r="P386" s="111" t="s">
        <v>64</v>
      </c>
      <c r="Q386" s="99" t="s">
        <v>947</v>
      </c>
      <c r="R386" s="99" t="s">
        <v>948</v>
      </c>
      <c r="S386" s="101">
        <v>116201257</v>
      </c>
      <c r="T386" s="14" t="s">
        <v>949</v>
      </c>
      <c r="U386" s="112" t="s">
        <v>521</v>
      </c>
      <c r="V386" s="14" t="s">
        <v>950</v>
      </c>
      <c r="W386" s="14">
        <v>3103158250</v>
      </c>
      <c r="X386" s="102" t="s">
        <v>72</v>
      </c>
      <c r="Y386" s="14" t="s">
        <v>73</v>
      </c>
      <c r="Z386" s="103">
        <v>44925</v>
      </c>
      <c r="AA386" s="104">
        <v>44953</v>
      </c>
      <c r="AB386" s="104">
        <v>44967</v>
      </c>
      <c r="AC386" s="105">
        <f t="shared" si="28"/>
        <v>28</v>
      </c>
      <c r="AD386" s="105">
        <f t="shared" si="28"/>
        <v>14</v>
      </c>
      <c r="AE386" s="105">
        <f t="shared" si="30"/>
        <v>42</v>
      </c>
      <c r="AF386" s="121" t="s">
        <v>64</v>
      </c>
      <c r="AG386" s="121" t="s">
        <v>64</v>
      </c>
      <c r="AH386" s="106" t="s">
        <v>951</v>
      </c>
    </row>
    <row r="387" spans="1:34" s="12" customFormat="1" ht="15" customHeight="1" x14ac:dyDescent="0.25">
      <c r="A387" s="94">
        <f t="shared" si="27"/>
        <v>364</v>
      </c>
      <c r="B387" s="95">
        <v>39121700</v>
      </c>
      <c r="C387" s="107" t="s">
        <v>953</v>
      </c>
      <c r="D387" s="120" t="s">
        <v>1175</v>
      </c>
      <c r="E387" s="97">
        <v>319</v>
      </c>
      <c r="F387" s="96" t="s">
        <v>85</v>
      </c>
      <c r="G387" s="97" t="s">
        <v>62</v>
      </c>
      <c r="H387" s="108">
        <v>14000000</v>
      </c>
      <c r="I387" s="113">
        <v>14000000</v>
      </c>
      <c r="J387" s="97" t="s">
        <v>63</v>
      </c>
      <c r="K387" s="109" t="s">
        <v>64</v>
      </c>
      <c r="L387" s="98">
        <f t="shared" si="29"/>
        <v>0</v>
      </c>
      <c r="M387" s="110" t="s">
        <v>954</v>
      </c>
      <c r="N387" s="95" t="s">
        <v>136</v>
      </c>
      <c r="O387" s="97" t="s">
        <v>67</v>
      </c>
      <c r="P387" s="111" t="s">
        <v>64</v>
      </c>
      <c r="Q387" s="99" t="s">
        <v>947</v>
      </c>
      <c r="R387" s="99" t="s">
        <v>948</v>
      </c>
      <c r="S387" s="101">
        <v>116201257</v>
      </c>
      <c r="T387" s="14" t="s">
        <v>949</v>
      </c>
      <c r="U387" s="112" t="s">
        <v>521</v>
      </c>
      <c r="V387" s="14" t="s">
        <v>950</v>
      </c>
      <c r="W387" s="14">
        <v>3103158250</v>
      </c>
      <c r="X387" s="102" t="s">
        <v>72</v>
      </c>
      <c r="Y387" s="14" t="s">
        <v>73</v>
      </c>
      <c r="Z387" s="103">
        <v>44895</v>
      </c>
      <c r="AA387" s="104">
        <v>44923</v>
      </c>
      <c r="AB387" s="104">
        <v>44937</v>
      </c>
      <c r="AC387" s="105">
        <f t="shared" si="28"/>
        <v>28</v>
      </c>
      <c r="AD387" s="105">
        <f t="shared" si="28"/>
        <v>14</v>
      </c>
      <c r="AE387" s="105">
        <f t="shared" si="30"/>
        <v>42</v>
      </c>
      <c r="AF387" s="121" t="s">
        <v>64</v>
      </c>
      <c r="AG387" s="121" t="s">
        <v>64</v>
      </c>
      <c r="AH387" s="106" t="s">
        <v>951</v>
      </c>
    </row>
    <row r="388" spans="1:34" s="12" customFormat="1" ht="15" customHeight="1" x14ac:dyDescent="0.25">
      <c r="A388" s="94">
        <f t="shared" si="27"/>
        <v>365</v>
      </c>
      <c r="B388" s="95">
        <v>78181500</v>
      </c>
      <c r="C388" s="107" t="s">
        <v>904</v>
      </c>
      <c r="D388" s="120" t="s">
        <v>1175</v>
      </c>
      <c r="E388" s="97">
        <v>319</v>
      </c>
      <c r="F388" s="96" t="s">
        <v>85</v>
      </c>
      <c r="G388" s="97" t="s">
        <v>62</v>
      </c>
      <c r="H388" s="108">
        <v>12000000</v>
      </c>
      <c r="I388" s="113">
        <v>12000000</v>
      </c>
      <c r="J388" s="97" t="s">
        <v>63</v>
      </c>
      <c r="K388" s="109" t="s">
        <v>64</v>
      </c>
      <c r="L388" s="98">
        <f t="shared" si="29"/>
        <v>0</v>
      </c>
      <c r="M388" s="110" t="s">
        <v>955</v>
      </c>
      <c r="N388" s="95" t="s">
        <v>92</v>
      </c>
      <c r="O388" s="97" t="s">
        <v>67</v>
      </c>
      <c r="P388" s="111" t="s">
        <v>64</v>
      </c>
      <c r="Q388" s="99" t="s">
        <v>947</v>
      </c>
      <c r="R388" s="99" t="s">
        <v>948</v>
      </c>
      <c r="S388" s="101">
        <v>116201257</v>
      </c>
      <c r="T388" s="14" t="s">
        <v>949</v>
      </c>
      <c r="U388" s="112" t="s">
        <v>521</v>
      </c>
      <c r="V388" s="14" t="s">
        <v>950</v>
      </c>
      <c r="W388" s="14">
        <v>3103158250</v>
      </c>
      <c r="X388" s="102" t="s">
        <v>72</v>
      </c>
      <c r="Y388" s="14" t="s">
        <v>73</v>
      </c>
      <c r="Z388" s="103">
        <v>44895</v>
      </c>
      <c r="AA388" s="104">
        <v>44923</v>
      </c>
      <c r="AB388" s="104">
        <v>44937</v>
      </c>
      <c r="AC388" s="105">
        <f t="shared" si="28"/>
        <v>28</v>
      </c>
      <c r="AD388" s="105">
        <f t="shared" si="28"/>
        <v>14</v>
      </c>
      <c r="AE388" s="105">
        <f t="shared" si="30"/>
        <v>42</v>
      </c>
      <c r="AF388" s="121" t="s">
        <v>64</v>
      </c>
      <c r="AG388" s="121" t="s">
        <v>64</v>
      </c>
      <c r="AH388" s="106" t="s">
        <v>951</v>
      </c>
    </row>
    <row r="389" spans="1:34" s="12" customFormat="1" ht="15" customHeight="1" x14ac:dyDescent="0.25">
      <c r="A389" s="94">
        <f t="shared" si="27"/>
        <v>366</v>
      </c>
      <c r="B389" s="95">
        <v>72101507</v>
      </c>
      <c r="C389" s="107" t="s">
        <v>956</v>
      </c>
      <c r="D389" s="95" t="s">
        <v>84</v>
      </c>
      <c r="E389" s="97">
        <v>225</v>
      </c>
      <c r="F389" s="96" t="s">
        <v>85</v>
      </c>
      <c r="G389" s="97" t="s">
        <v>62</v>
      </c>
      <c r="H389" s="108">
        <v>8000000</v>
      </c>
      <c r="I389" s="113">
        <v>8000000</v>
      </c>
      <c r="J389" s="97" t="s">
        <v>63</v>
      </c>
      <c r="K389" s="109" t="s">
        <v>64</v>
      </c>
      <c r="L389" s="98">
        <f t="shared" si="29"/>
        <v>0</v>
      </c>
      <c r="M389" s="110" t="s">
        <v>957</v>
      </c>
      <c r="N389" s="95" t="s">
        <v>92</v>
      </c>
      <c r="O389" s="97" t="s">
        <v>67</v>
      </c>
      <c r="P389" s="111" t="s">
        <v>64</v>
      </c>
      <c r="Q389" s="99" t="s">
        <v>947</v>
      </c>
      <c r="R389" s="99" t="s">
        <v>948</v>
      </c>
      <c r="S389" s="101">
        <v>116201257</v>
      </c>
      <c r="T389" s="14" t="s">
        <v>949</v>
      </c>
      <c r="U389" s="112" t="s">
        <v>521</v>
      </c>
      <c r="V389" s="14" t="s">
        <v>950</v>
      </c>
      <c r="W389" s="14">
        <v>3103158250</v>
      </c>
      <c r="X389" s="102" t="s">
        <v>72</v>
      </c>
      <c r="Y389" s="14" t="s">
        <v>76</v>
      </c>
      <c r="Z389" s="103">
        <v>44956</v>
      </c>
      <c r="AA389" s="104">
        <v>44988</v>
      </c>
      <c r="AB389" s="104">
        <v>45047</v>
      </c>
      <c r="AC389" s="105">
        <f t="shared" si="28"/>
        <v>32</v>
      </c>
      <c r="AD389" s="105">
        <f t="shared" si="28"/>
        <v>59</v>
      </c>
      <c r="AE389" s="105">
        <f t="shared" si="30"/>
        <v>91</v>
      </c>
      <c r="AF389" s="121" t="s">
        <v>64</v>
      </c>
      <c r="AG389" s="121" t="s">
        <v>64</v>
      </c>
      <c r="AH389" s="106" t="s">
        <v>951</v>
      </c>
    </row>
    <row r="390" spans="1:34" s="12" customFormat="1" ht="15" customHeight="1" x14ac:dyDescent="0.25">
      <c r="A390" s="94">
        <f t="shared" si="27"/>
        <v>367</v>
      </c>
      <c r="B390" s="95">
        <v>76111501</v>
      </c>
      <c r="C390" s="107" t="s">
        <v>301</v>
      </c>
      <c r="D390" s="95" t="s">
        <v>148</v>
      </c>
      <c r="E390" s="97">
        <v>186</v>
      </c>
      <c r="F390" s="96" t="s">
        <v>282</v>
      </c>
      <c r="G390" s="97" t="s">
        <v>62</v>
      </c>
      <c r="H390" s="108">
        <v>250333817</v>
      </c>
      <c r="I390" s="113">
        <v>250333817</v>
      </c>
      <c r="J390" s="97" t="s">
        <v>63</v>
      </c>
      <c r="K390" s="109" t="s">
        <v>64</v>
      </c>
      <c r="L390" s="98">
        <f t="shared" si="29"/>
        <v>0</v>
      </c>
      <c r="M390" s="110" t="s">
        <v>958</v>
      </c>
      <c r="N390" s="95" t="s">
        <v>92</v>
      </c>
      <c r="O390" s="97" t="s">
        <v>67</v>
      </c>
      <c r="P390" s="111" t="s">
        <v>64</v>
      </c>
      <c r="Q390" s="99" t="s">
        <v>947</v>
      </c>
      <c r="R390" s="99" t="s">
        <v>948</v>
      </c>
      <c r="S390" s="101">
        <v>116201257</v>
      </c>
      <c r="T390" s="14" t="s">
        <v>949</v>
      </c>
      <c r="U390" s="112" t="s">
        <v>521</v>
      </c>
      <c r="V390" s="14" t="s">
        <v>950</v>
      </c>
      <c r="W390" s="14">
        <v>3103158250</v>
      </c>
      <c r="X390" s="102" t="s">
        <v>72</v>
      </c>
      <c r="Y390" s="14" t="s">
        <v>73</v>
      </c>
      <c r="Z390" s="103">
        <v>45064</v>
      </c>
      <c r="AA390" s="104">
        <v>45085</v>
      </c>
      <c r="AB390" s="104">
        <v>45092</v>
      </c>
      <c r="AC390" s="105">
        <f t="shared" si="28"/>
        <v>21</v>
      </c>
      <c r="AD390" s="105">
        <f t="shared" si="28"/>
        <v>7</v>
      </c>
      <c r="AE390" s="105">
        <f t="shared" si="30"/>
        <v>28</v>
      </c>
      <c r="AF390" s="121" t="s">
        <v>64</v>
      </c>
      <c r="AG390" s="121" t="s">
        <v>64</v>
      </c>
      <c r="AH390" s="106" t="s">
        <v>951</v>
      </c>
    </row>
    <row r="391" spans="1:34" s="12" customFormat="1" ht="15" customHeight="1" x14ac:dyDescent="0.25">
      <c r="A391" s="94">
        <f t="shared" si="27"/>
        <v>368</v>
      </c>
      <c r="B391" s="95">
        <v>15101505</v>
      </c>
      <c r="C391" s="107" t="s">
        <v>533</v>
      </c>
      <c r="D391" s="95" t="s">
        <v>1174</v>
      </c>
      <c r="E391" s="97">
        <v>306</v>
      </c>
      <c r="F391" s="96" t="s">
        <v>85</v>
      </c>
      <c r="G391" s="97" t="s">
        <v>62</v>
      </c>
      <c r="H391" s="108">
        <v>15000000</v>
      </c>
      <c r="I391" s="113">
        <v>15000000</v>
      </c>
      <c r="J391" s="97" t="s">
        <v>63</v>
      </c>
      <c r="K391" s="109" t="s">
        <v>64</v>
      </c>
      <c r="L391" s="98">
        <f t="shared" si="29"/>
        <v>0</v>
      </c>
      <c r="M391" s="110" t="s">
        <v>959</v>
      </c>
      <c r="N391" s="95" t="s">
        <v>136</v>
      </c>
      <c r="O391" s="97" t="s">
        <v>67</v>
      </c>
      <c r="P391" s="111" t="s">
        <v>64</v>
      </c>
      <c r="Q391" s="99" t="s">
        <v>960</v>
      </c>
      <c r="R391" s="14" t="s">
        <v>961</v>
      </c>
      <c r="S391" s="101">
        <v>117201202</v>
      </c>
      <c r="T391" s="14" t="s">
        <v>962</v>
      </c>
      <c r="U391" s="112" t="s">
        <v>484</v>
      </c>
      <c r="V391" s="14" t="s">
        <v>963</v>
      </c>
      <c r="W391" s="14">
        <v>3122729042</v>
      </c>
      <c r="X391" s="102" t="s">
        <v>72</v>
      </c>
      <c r="Y391" s="14" t="s">
        <v>137</v>
      </c>
      <c r="Z391" s="103">
        <v>44944</v>
      </c>
      <c r="AA391" s="104">
        <v>44972</v>
      </c>
      <c r="AB391" s="104">
        <v>44985</v>
      </c>
      <c r="AC391" s="105">
        <f t="shared" si="28"/>
        <v>28</v>
      </c>
      <c r="AD391" s="105">
        <f t="shared" si="28"/>
        <v>13</v>
      </c>
      <c r="AE391" s="105">
        <f t="shared" si="30"/>
        <v>41</v>
      </c>
      <c r="AF391" s="121" t="s">
        <v>64</v>
      </c>
      <c r="AG391" s="121" t="s">
        <v>64</v>
      </c>
      <c r="AH391" s="106" t="s">
        <v>964</v>
      </c>
    </row>
    <row r="392" spans="1:34" s="12" customFormat="1" ht="15" customHeight="1" x14ac:dyDescent="0.25">
      <c r="A392" s="94">
        <f t="shared" si="27"/>
        <v>369</v>
      </c>
      <c r="B392" s="95">
        <v>78181500</v>
      </c>
      <c r="C392" s="107" t="s">
        <v>526</v>
      </c>
      <c r="D392" s="95" t="s">
        <v>84</v>
      </c>
      <c r="E392" s="97">
        <v>279</v>
      </c>
      <c r="F392" s="96" t="s">
        <v>85</v>
      </c>
      <c r="G392" s="97" t="s">
        <v>62</v>
      </c>
      <c r="H392" s="108">
        <v>21000000</v>
      </c>
      <c r="I392" s="113">
        <v>21000000</v>
      </c>
      <c r="J392" s="97" t="s">
        <v>63</v>
      </c>
      <c r="K392" s="109" t="s">
        <v>64</v>
      </c>
      <c r="L392" s="98">
        <f t="shared" si="29"/>
        <v>0</v>
      </c>
      <c r="M392" s="110" t="s">
        <v>965</v>
      </c>
      <c r="N392" s="95" t="s">
        <v>92</v>
      </c>
      <c r="O392" s="97" t="s">
        <v>67</v>
      </c>
      <c r="P392" s="111" t="s">
        <v>64</v>
      </c>
      <c r="Q392" s="99" t="s">
        <v>960</v>
      </c>
      <c r="R392" s="14" t="s">
        <v>961</v>
      </c>
      <c r="S392" s="101">
        <v>117201202</v>
      </c>
      <c r="T392" s="14" t="s">
        <v>962</v>
      </c>
      <c r="U392" s="112" t="s">
        <v>484</v>
      </c>
      <c r="V392" s="14" t="s">
        <v>963</v>
      </c>
      <c r="W392" s="14">
        <v>3122729042</v>
      </c>
      <c r="X392" s="102" t="s">
        <v>72</v>
      </c>
      <c r="Y392" s="14" t="s">
        <v>76</v>
      </c>
      <c r="Z392" s="103">
        <v>44970</v>
      </c>
      <c r="AA392" s="104">
        <v>44998</v>
      </c>
      <c r="AB392" s="104">
        <v>45012</v>
      </c>
      <c r="AC392" s="105">
        <f t="shared" si="28"/>
        <v>28</v>
      </c>
      <c r="AD392" s="105">
        <f t="shared" si="28"/>
        <v>14</v>
      </c>
      <c r="AE392" s="105">
        <f t="shared" si="30"/>
        <v>42</v>
      </c>
      <c r="AF392" s="121" t="s">
        <v>64</v>
      </c>
      <c r="AG392" s="121" t="s">
        <v>64</v>
      </c>
      <c r="AH392" s="106" t="s">
        <v>964</v>
      </c>
    </row>
    <row r="393" spans="1:34" s="12" customFormat="1" ht="15" customHeight="1" x14ac:dyDescent="0.25">
      <c r="A393" s="94">
        <f t="shared" si="27"/>
        <v>370</v>
      </c>
      <c r="B393" s="95">
        <v>39121700</v>
      </c>
      <c r="C393" s="107" t="s">
        <v>544</v>
      </c>
      <c r="D393" s="95" t="s">
        <v>139</v>
      </c>
      <c r="E393" s="97">
        <v>237</v>
      </c>
      <c r="F393" s="96" t="s">
        <v>85</v>
      </c>
      <c r="G393" s="97" t="s">
        <v>62</v>
      </c>
      <c r="H393" s="108">
        <v>10000000</v>
      </c>
      <c r="I393" s="113">
        <v>10000000</v>
      </c>
      <c r="J393" s="97" t="s">
        <v>63</v>
      </c>
      <c r="K393" s="109" t="s">
        <v>64</v>
      </c>
      <c r="L393" s="98">
        <f t="shared" si="29"/>
        <v>0</v>
      </c>
      <c r="M393" s="110" t="s">
        <v>966</v>
      </c>
      <c r="N393" s="95" t="s">
        <v>136</v>
      </c>
      <c r="O393" s="97" t="s">
        <v>67</v>
      </c>
      <c r="P393" s="111" t="s">
        <v>64</v>
      </c>
      <c r="Q393" s="99" t="s">
        <v>960</v>
      </c>
      <c r="R393" s="14" t="s">
        <v>961</v>
      </c>
      <c r="S393" s="101">
        <v>117201202</v>
      </c>
      <c r="T393" s="14" t="s">
        <v>962</v>
      </c>
      <c r="U393" s="112" t="s">
        <v>484</v>
      </c>
      <c r="V393" s="14" t="s">
        <v>963</v>
      </c>
      <c r="W393" s="14">
        <v>3122729042</v>
      </c>
      <c r="X393" s="102" t="s">
        <v>72</v>
      </c>
      <c r="Y393" s="14" t="s">
        <v>124</v>
      </c>
      <c r="Z393" s="103">
        <v>45012</v>
      </c>
      <c r="AA393" s="104">
        <v>45040</v>
      </c>
      <c r="AB393" s="104">
        <v>45054</v>
      </c>
      <c r="AC393" s="105">
        <f t="shared" si="28"/>
        <v>28</v>
      </c>
      <c r="AD393" s="105">
        <f t="shared" si="28"/>
        <v>14</v>
      </c>
      <c r="AE393" s="105">
        <f t="shared" si="30"/>
        <v>42</v>
      </c>
      <c r="AF393" s="121" t="s">
        <v>64</v>
      </c>
      <c r="AG393" s="121" t="s">
        <v>64</v>
      </c>
      <c r="AH393" s="106" t="s">
        <v>964</v>
      </c>
    </row>
    <row r="394" spans="1:34" s="12" customFormat="1" ht="15" customHeight="1" x14ac:dyDescent="0.25">
      <c r="A394" s="94">
        <f t="shared" si="27"/>
        <v>371</v>
      </c>
      <c r="B394" s="95">
        <v>32131000</v>
      </c>
      <c r="C394" s="107" t="s">
        <v>967</v>
      </c>
      <c r="D394" s="95" t="s">
        <v>89</v>
      </c>
      <c r="E394" s="97">
        <v>199</v>
      </c>
      <c r="F394" s="96" t="s">
        <v>85</v>
      </c>
      <c r="G394" s="97" t="s">
        <v>62</v>
      </c>
      <c r="H394" s="108">
        <v>5000000</v>
      </c>
      <c r="I394" s="113">
        <v>5000000</v>
      </c>
      <c r="J394" s="97" t="s">
        <v>63</v>
      </c>
      <c r="K394" s="109" t="s">
        <v>64</v>
      </c>
      <c r="L394" s="98">
        <f t="shared" si="29"/>
        <v>0</v>
      </c>
      <c r="M394" s="110" t="s">
        <v>968</v>
      </c>
      <c r="N394" s="95" t="s">
        <v>136</v>
      </c>
      <c r="O394" s="97" t="s">
        <v>67</v>
      </c>
      <c r="P394" s="111" t="s">
        <v>64</v>
      </c>
      <c r="Q394" s="99" t="s">
        <v>960</v>
      </c>
      <c r="R394" s="14" t="s">
        <v>961</v>
      </c>
      <c r="S394" s="101">
        <v>117201202</v>
      </c>
      <c r="T394" s="14" t="s">
        <v>962</v>
      </c>
      <c r="U394" s="112" t="s">
        <v>484</v>
      </c>
      <c r="V394" s="14" t="s">
        <v>963</v>
      </c>
      <c r="W394" s="14">
        <v>3122729042</v>
      </c>
      <c r="X394" s="102" t="s">
        <v>72</v>
      </c>
      <c r="Y394" s="14" t="s">
        <v>73</v>
      </c>
      <c r="Z394" s="103">
        <v>45049</v>
      </c>
      <c r="AA394" s="104">
        <v>45077</v>
      </c>
      <c r="AB394" s="104">
        <v>45091</v>
      </c>
      <c r="AC394" s="105">
        <f t="shared" si="28"/>
        <v>28</v>
      </c>
      <c r="AD394" s="105">
        <f t="shared" si="28"/>
        <v>14</v>
      </c>
      <c r="AE394" s="105">
        <f t="shared" si="30"/>
        <v>42</v>
      </c>
      <c r="AF394" s="121" t="s">
        <v>64</v>
      </c>
      <c r="AG394" s="121" t="s">
        <v>64</v>
      </c>
      <c r="AH394" s="106" t="s">
        <v>964</v>
      </c>
    </row>
    <row r="395" spans="1:34" s="12" customFormat="1" ht="15" customHeight="1" x14ac:dyDescent="0.25">
      <c r="A395" s="94">
        <f t="shared" si="27"/>
        <v>372</v>
      </c>
      <c r="B395" s="95">
        <v>76111501</v>
      </c>
      <c r="C395" s="107" t="s">
        <v>969</v>
      </c>
      <c r="D395" s="95" t="s">
        <v>148</v>
      </c>
      <c r="E395" s="97">
        <v>187</v>
      </c>
      <c r="F395" s="96" t="s">
        <v>282</v>
      </c>
      <c r="G395" s="97" t="s">
        <v>62</v>
      </c>
      <c r="H395" s="108">
        <v>94114584</v>
      </c>
      <c r="I395" s="108">
        <v>94114584</v>
      </c>
      <c r="J395" s="97" t="s">
        <v>63</v>
      </c>
      <c r="K395" s="109" t="s">
        <v>64</v>
      </c>
      <c r="L395" s="98">
        <f t="shared" si="29"/>
        <v>0</v>
      </c>
      <c r="M395" s="110" t="s">
        <v>970</v>
      </c>
      <c r="N395" s="95" t="s">
        <v>92</v>
      </c>
      <c r="O395" s="97" t="s">
        <v>67</v>
      </c>
      <c r="P395" s="111" t="s">
        <v>64</v>
      </c>
      <c r="Q395" s="99" t="s">
        <v>960</v>
      </c>
      <c r="R395" s="14" t="s">
        <v>961</v>
      </c>
      <c r="S395" s="101">
        <v>117201202</v>
      </c>
      <c r="T395" s="14" t="s">
        <v>962</v>
      </c>
      <c r="U395" s="112" t="s">
        <v>484</v>
      </c>
      <c r="V395" s="14" t="s">
        <v>963</v>
      </c>
      <c r="W395" s="14">
        <v>3122729042</v>
      </c>
      <c r="X395" s="102" t="s">
        <v>72</v>
      </c>
      <c r="Y395" s="14" t="s">
        <v>73</v>
      </c>
      <c r="Z395" s="103">
        <v>45069</v>
      </c>
      <c r="AA395" s="104">
        <v>45090</v>
      </c>
      <c r="AB395" s="104">
        <v>45097</v>
      </c>
      <c r="AC395" s="105">
        <f t="shared" si="28"/>
        <v>21</v>
      </c>
      <c r="AD395" s="105">
        <f t="shared" si="28"/>
        <v>7</v>
      </c>
      <c r="AE395" s="105">
        <f t="shared" si="30"/>
        <v>28</v>
      </c>
      <c r="AF395" s="121" t="s">
        <v>64</v>
      </c>
      <c r="AG395" s="121" t="s">
        <v>64</v>
      </c>
      <c r="AH395" s="106" t="s">
        <v>964</v>
      </c>
    </row>
    <row r="396" spans="1:34" s="12" customFormat="1" ht="15" customHeight="1" x14ac:dyDescent="0.25">
      <c r="A396" s="94">
        <f t="shared" si="27"/>
        <v>373</v>
      </c>
      <c r="B396" s="95">
        <v>80131500</v>
      </c>
      <c r="C396" s="107" t="s">
        <v>222</v>
      </c>
      <c r="D396" s="120" t="s">
        <v>1175</v>
      </c>
      <c r="E396" s="97">
        <v>359</v>
      </c>
      <c r="F396" s="96" t="s">
        <v>61</v>
      </c>
      <c r="G396" s="97" t="s">
        <v>62</v>
      </c>
      <c r="H396" s="108">
        <v>47789964</v>
      </c>
      <c r="I396" s="113">
        <v>47789964</v>
      </c>
      <c r="J396" s="97" t="s">
        <v>63</v>
      </c>
      <c r="K396" s="109" t="s">
        <v>64</v>
      </c>
      <c r="L396" s="98">
        <f t="shared" si="29"/>
        <v>0</v>
      </c>
      <c r="M396" s="110" t="s">
        <v>971</v>
      </c>
      <c r="N396" s="95" t="s">
        <v>224</v>
      </c>
      <c r="O396" s="97" t="s">
        <v>67</v>
      </c>
      <c r="P396" s="111" t="s">
        <v>64</v>
      </c>
      <c r="Q396" s="99" t="s">
        <v>972</v>
      </c>
      <c r="R396" s="14" t="s">
        <v>973</v>
      </c>
      <c r="S396" s="101">
        <v>146201202</v>
      </c>
      <c r="T396" s="14" t="s">
        <v>974</v>
      </c>
      <c r="U396" s="112" t="s">
        <v>484</v>
      </c>
      <c r="V396" s="14" t="s">
        <v>975</v>
      </c>
      <c r="W396" s="14">
        <v>3204820278</v>
      </c>
      <c r="X396" s="102" t="s">
        <v>72</v>
      </c>
      <c r="Y396" s="14" t="s">
        <v>73</v>
      </c>
      <c r="Z396" s="103">
        <v>44904</v>
      </c>
      <c r="AA396" s="104">
        <v>44925</v>
      </c>
      <c r="AB396" s="104">
        <v>44932</v>
      </c>
      <c r="AC396" s="105">
        <f t="shared" si="28"/>
        <v>21</v>
      </c>
      <c r="AD396" s="105">
        <f t="shared" si="28"/>
        <v>7</v>
      </c>
      <c r="AE396" s="105">
        <f t="shared" si="30"/>
        <v>28</v>
      </c>
      <c r="AF396" s="121" t="s">
        <v>64</v>
      </c>
      <c r="AG396" s="121" t="s">
        <v>64</v>
      </c>
      <c r="AH396" s="106" t="s">
        <v>976</v>
      </c>
    </row>
    <row r="397" spans="1:34" s="12" customFormat="1" ht="15" customHeight="1" x14ac:dyDescent="0.25">
      <c r="A397" s="94">
        <f t="shared" si="27"/>
        <v>374</v>
      </c>
      <c r="B397" s="95">
        <v>15101500</v>
      </c>
      <c r="C397" s="107" t="s">
        <v>304</v>
      </c>
      <c r="D397" s="95" t="s">
        <v>60</v>
      </c>
      <c r="E397" s="97">
        <v>315</v>
      </c>
      <c r="F397" s="96" t="s">
        <v>85</v>
      </c>
      <c r="G397" s="97" t="s">
        <v>62</v>
      </c>
      <c r="H397" s="108">
        <v>9900000</v>
      </c>
      <c r="I397" s="113">
        <v>9900000</v>
      </c>
      <c r="J397" s="97" t="s">
        <v>63</v>
      </c>
      <c r="K397" s="109" t="s">
        <v>64</v>
      </c>
      <c r="L397" s="98">
        <f t="shared" si="29"/>
        <v>0</v>
      </c>
      <c r="M397" s="110" t="s">
        <v>1178</v>
      </c>
      <c r="N397" s="95" t="s">
        <v>136</v>
      </c>
      <c r="O397" s="97" t="s">
        <v>67</v>
      </c>
      <c r="P397" s="111" t="s">
        <v>64</v>
      </c>
      <c r="Q397" s="99" t="s">
        <v>972</v>
      </c>
      <c r="R397" s="14" t="s">
        <v>973</v>
      </c>
      <c r="S397" s="101">
        <v>146201202</v>
      </c>
      <c r="T397" s="14" t="s">
        <v>974</v>
      </c>
      <c r="U397" s="112" t="s">
        <v>484</v>
      </c>
      <c r="V397" s="14" t="s">
        <v>975</v>
      </c>
      <c r="W397" s="14">
        <v>3204820278</v>
      </c>
      <c r="X397" s="102" t="s">
        <v>72</v>
      </c>
      <c r="Y397" s="14" t="s">
        <v>76</v>
      </c>
      <c r="Z397" s="103">
        <v>44928</v>
      </c>
      <c r="AA397" s="104">
        <v>44941</v>
      </c>
      <c r="AB397" s="104">
        <v>44957</v>
      </c>
      <c r="AC397" s="105">
        <f t="shared" si="28"/>
        <v>13</v>
      </c>
      <c r="AD397" s="105">
        <f t="shared" si="28"/>
        <v>16</v>
      </c>
      <c r="AE397" s="105">
        <f t="shared" si="30"/>
        <v>29</v>
      </c>
      <c r="AF397" s="121" t="s">
        <v>64</v>
      </c>
      <c r="AG397" s="121" t="s">
        <v>64</v>
      </c>
      <c r="AH397" s="106" t="s">
        <v>976</v>
      </c>
    </row>
    <row r="398" spans="1:34" s="12" customFormat="1" ht="15" customHeight="1" x14ac:dyDescent="0.25">
      <c r="A398" s="94">
        <f t="shared" si="27"/>
        <v>375</v>
      </c>
      <c r="B398" s="95">
        <v>78181500</v>
      </c>
      <c r="C398" s="107" t="s">
        <v>526</v>
      </c>
      <c r="D398" s="95" t="s">
        <v>1174</v>
      </c>
      <c r="E398" s="97">
        <v>291</v>
      </c>
      <c r="F398" s="96" t="s">
        <v>85</v>
      </c>
      <c r="G398" s="97" t="s">
        <v>62</v>
      </c>
      <c r="H398" s="108">
        <v>30000000</v>
      </c>
      <c r="I398" s="113">
        <v>30000000</v>
      </c>
      <c r="J398" s="97" t="s">
        <v>63</v>
      </c>
      <c r="K398" s="109" t="s">
        <v>64</v>
      </c>
      <c r="L398" s="98">
        <f t="shared" si="29"/>
        <v>0</v>
      </c>
      <c r="M398" s="110" t="s">
        <v>977</v>
      </c>
      <c r="N398" s="95" t="s">
        <v>92</v>
      </c>
      <c r="O398" s="97" t="s">
        <v>67</v>
      </c>
      <c r="P398" s="111" t="s">
        <v>64</v>
      </c>
      <c r="Q398" s="99" t="s">
        <v>972</v>
      </c>
      <c r="R398" s="14" t="s">
        <v>973</v>
      </c>
      <c r="S398" s="101">
        <v>146201202</v>
      </c>
      <c r="T398" s="14" t="s">
        <v>974</v>
      </c>
      <c r="U398" s="112" t="s">
        <v>484</v>
      </c>
      <c r="V398" s="14" t="s">
        <v>975</v>
      </c>
      <c r="W398" s="14">
        <v>3204820278</v>
      </c>
      <c r="X398" s="102" t="s">
        <v>72</v>
      </c>
      <c r="Y398" s="14" t="s">
        <v>73</v>
      </c>
      <c r="Z398" s="103">
        <v>44941</v>
      </c>
      <c r="AA398" s="104">
        <v>44958</v>
      </c>
      <c r="AB398" s="104">
        <v>44985</v>
      </c>
      <c r="AC398" s="105">
        <f t="shared" si="28"/>
        <v>17</v>
      </c>
      <c r="AD398" s="105">
        <f t="shared" si="28"/>
        <v>27</v>
      </c>
      <c r="AE398" s="105">
        <f t="shared" si="30"/>
        <v>44</v>
      </c>
      <c r="AF398" s="121" t="s">
        <v>64</v>
      </c>
      <c r="AG398" s="121" t="s">
        <v>64</v>
      </c>
      <c r="AH398" s="106" t="s">
        <v>976</v>
      </c>
    </row>
    <row r="399" spans="1:34" s="12" customFormat="1" ht="15" customHeight="1" x14ac:dyDescent="0.25">
      <c r="A399" s="94">
        <f t="shared" si="27"/>
        <v>376</v>
      </c>
      <c r="B399" s="95">
        <v>39121700</v>
      </c>
      <c r="C399" s="107" t="s">
        <v>544</v>
      </c>
      <c r="D399" s="95" t="s">
        <v>84</v>
      </c>
      <c r="E399" s="97">
        <v>270</v>
      </c>
      <c r="F399" s="96" t="s">
        <v>85</v>
      </c>
      <c r="G399" s="97" t="s">
        <v>62</v>
      </c>
      <c r="H399" s="108">
        <v>10000000</v>
      </c>
      <c r="I399" s="113">
        <v>10000000</v>
      </c>
      <c r="J399" s="97" t="s">
        <v>63</v>
      </c>
      <c r="K399" s="109" t="s">
        <v>64</v>
      </c>
      <c r="L399" s="98">
        <f t="shared" si="29"/>
        <v>0</v>
      </c>
      <c r="M399" s="110" t="s">
        <v>978</v>
      </c>
      <c r="N399" s="95" t="s">
        <v>136</v>
      </c>
      <c r="O399" s="97" t="s">
        <v>67</v>
      </c>
      <c r="P399" s="111" t="s">
        <v>64</v>
      </c>
      <c r="Q399" s="99" t="s">
        <v>972</v>
      </c>
      <c r="R399" s="14" t="s">
        <v>973</v>
      </c>
      <c r="S399" s="101">
        <v>146201202</v>
      </c>
      <c r="T399" s="14" t="s">
        <v>974</v>
      </c>
      <c r="U399" s="112" t="s">
        <v>484</v>
      </c>
      <c r="V399" s="14" t="s">
        <v>975</v>
      </c>
      <c r="W399" s="14">
        <v>3204820278</v>
      </c>
      <c r="X399" s="102" t="s">
        <v>72</v>
      </c>
      <c r="Y399" s="14" t="s">
        <v>73</v>
      </c>
      <c r="Z399" s="103">
        <v>44986</v>
      </c>
      <c r="AA399" s="104">
        <v>45014</v>
      </c>
      <c r="AB399" s="104">
        <v>45028</v>
      </c>
      <c r="AC399" s="105">
        <f t="shared" si="28"/>
        <v>28</v>
      </c>
      <c r="AD399" s="105">
        <f t="shared" si="28"/>
        <v>14</v>
      </c>
      <c r="AE399" s="105">
        <f t="shared" si="30"/>
        <v>42</v>
      </c>
      <c r="AF399" s="121" t="s">
        <v>64</v>
      </c>
      <c r="AG399" s="121" t="s">
        <v>64</v>
      </c>
      <c r="AH399" s="106" t="s">
        <v>976</v>
      </c>
    </row>
    <row r="400" spans="1:34" s="12" customFormat="1" ht="15" customHeight="1" x14ac:dyDescent="0.25">
      <c r="A400" s="94">
        <f t="shared" si="27"/>
        <v>377</v>
      </c>
      <c r="B400" s="95">
        <v>76111501</v>
      </c>
      <c r="C400" s="107" t="s">
        <v>301</v>
      </c>
      <c r="D400" s="95" t="s">
        <v>148</v>
      </c>
      <c r="E400" s="97">
        <v>210</v>
      </c>
      <c r="F400" s="96" t="s">
        <v>85</v>
      </c>
      <c r="G400" s="97" t="s">
        <v>62</v>
      </c>
      <c r="H400" s="108">
        <v>41124036</v>
      </c>
      <c r="I400" s="113">
        <v>41124036</v>
      </c>
      <c r="J400" s="97" t="s">
        <v>63</v>
      </c>
      <c r="K400" s="109" t="s">
        <v>64</v>
      </c>
      <c r="L400" s="98">
        <f t="shared" si="29"/>
        <v>0</v>
      </c>
      <c r="M400" s="110" t="s">
        <v>979</v>
      </c>
      <c r="N400" s="95" t="s">
        <v>92</v>
      </c>
      <c r="O400" s="97" t="s">
        <v>67</v>
      </c>
      <c r="P400" s="111" t="s">
        <v>64</v>
      </c>
      <c r="Q400" s="99" t="s">
        <v>972</v>
      </c>
      <c r="R400" s="14" t="s">
        <v>973</v>
      </c>
      <c r="S400" s="101">
        <v>146201202</v>
      </c>
      <c r="T400" s="14" t="s">
        <v>974</v>
      </c>
      <c r="U400" s="112" t="s">
        <v>484</v>
      </c>
      <c r="V400" s="14" t="s">
        <v>975</v>
      </c>
      <c r="W400" s="14">
        <v>3204820278</v>
      </c>
      <c r="X400" s="102" t="s">
        <v>72</v>
      </c>
      <c r="Y400" s="14" t="s">
        <v>73</v>
      </c>
      <c r="Z400" s="103">
        <v>45078</v>
      </c>
      <c r="AA400" s="104">
        <v>45106</v>
      </c>
      <c r="AB400" s="104">
        <v>45120</v>
      </c>
      <c r="AC400" s="105">
        <f t="shared" si="28"/>
        <v>28</v>
      </c>
      <c r="AD400" s="105">
        <f t="shared" si="28"/>
        <v>14</v>
      </c>
      <c r="AE400" s="105">
        <f t="shared" si="30"/>
        <v>42</v>
      </c>
      <c r="AF400" s="121" t="s">
        <v>64</v>
      </c>
      <c r="AG400" s="121" t="s">
        <v>64</v>
      </c>
      <c r="AH400" s="106" t="s">
        <v>976</v>
      </c>
    </row>
    <row r="401" spans="1:34" s="12" customFormat="1" ht="15" customHeight="1" x14ac:dyDescent="0.25">
      <c r="A401" s="94">
        <f t="shared" si="27"/>
        <v>378</v>
      </c>
      <c r="B401" s="95">
        <v>80131500</v>
      </c>
      <c r="C401" s="107" t="s">
        <v>222</v>
      </c>
      <c r="D401" s="120" t="s">
        <v>1175</v>
      </c>
      <c r="E401" s="97">
        <v>365</v>
      </c>
      <c r="F401" s="96" t="s">
        <v>61</v>
      </c>
      <c r="G401" s="97" t="s">
        <v>62</v>
      </c>
      <c r="H401" s="108">
        <v>11523000</v>
      </c>
      <c r="I401" s="113">
        <v>11523000</v>
      </c>
      <c r="J401" s="97" t="s">
        <v>63</v>
      </c>
      <c r="K401" s="109" t="s">
        <v>64</v>
      </c>
      <c r="L401" s="98">
        <f t="shared" si="29"/>
        <v>0</v>
      </c>
      <c r="M401" s="110" t="s">
        <v>980</v>
      </c>
      <c r="N401" s="95" t="s">
        <v>224</v>
      </c>
      <c r="O401" s="97" t="s">
        <v>67</v>
      </c>
      <c r="P401" s="111" t="s">
        <v>64</v>
      </c>
      <c r="Q401" s="99" t="s">
        <v>981</v>
      </c>
      <c r="R401" s="14" t="s">
        <v>982</v>
      </c>
      <c r="S401" s="101">
        <v>118201202</v>
      </c>
      <c r="T401" s="14" t="s">
        <v>983</v>
      </c>
      <c r="U401" s="112" t="s">
        <v>521</v>
      </c>
      <c r="V401" s="14" t="s">
        <v>984</v>
      </c>
      <c r="W401" s="14">
        <v>3203503969</v>
      </c>
      <c r="X401" s="102" t="s">
        <v>72</v>
      </c>
      <c r="Y401" s="14" t="s">
        <v>73</v>
      </c>
      <c r="Z401" s="103">
        <v>44900</v>
      </c>
      <c r="AA401" s="104">
        <v>44921</v>
      </c>
      <c r="AB401" s="104">
        <v>44928</v>
      </c>
      <c r="AC401" s="105">
        <f t="shared" si="28"/>
        <v>21</v>
      </c>
      <c r="AD401" s="105">
        <f t="shared" si="28"/>
        <v>7</v>
      </c>
      <c r="AE401" s="105">
        <f t="shared" si="30"/>
        <v>28</v>
      </c>
      <c r="AF401" s="121" t="s">
        <v>64</v>
      </c>
      <c r="AG401" s="121" t="s">
        <v>64</v>
      </c>
      <c r="AH401" s="106" t="s">
        <v>985</v>
      </c>
    </row>
    <row r="402" spans="1:34" s="12" customFormat="1" ht="15" customHeight="1" x14ac:dyDescent="0.25">
      <c r="A402" s="94">
        <f t="shared" si="27"/>
        <v>379</v>
      </c>
      <c r="B402" s="95">
        <v>15101505</v>
      </c>
      <c r="C402" s="107" t="s">
        <v>533</v>
      </c>
      <c r="D402" s="95" t="s">
        <v>60</v>
      </c>
      <c r="E402" s="115">
        <v>314</v>
      </c>
      <c r="F402" s="96" t="s">
        <v>282</v>
      </c>
      <c r="G402" s="115" t="s">
        <v>62</v>
      </c>
      <c r="H402" s="108">
        <v>1200000</v>
      </c>
      <c r="I402" s="118">
        <v>1200000</v>
      </c>
      <c r="J402" s="115" t="s">
        <v>63</v>
      </c>
      <c r="K402" s="119" t="s">
        <v>64</v>
      </c>
      <c r="L402" s="98">
        <f t="shared" si="29"/>
        <v>0</v>
      </c>
      <c r="M402" s="110" t="s">
        <v>986</v>
      </c>
      <c r="N402" s="120" t="s">
        <v>136</v>
      </c>
      <c r="O402" s="115" t="s">
        <v>67</v>
      </c>
      <c r="P402" s="111" t="s">
        <v>64</v>
      </c>
      <c r="Q402" s="99" t="s">
        <v>981</v>
      </c>
      <c r="R402" s="14" t="s">
        <v>982</v>
      </c>
      <c r="S402" s="101">
        <v>118201202</v>
      </c>
      <c r="T402" s="14" t="s">
        <v>983</v>
      </c>
      <c r="U402" s="112" t="s">
        <v>521</v>
      </c>
      <c r="V402" s="14" t="s">
        <v>984</v>
      </c>
      <c r="W402" s="14">
        <v>3203503969</v>
      </c>
      <c r="X402" s="102" t="s">
        <v>72</v>
      </c>
      <c r="Y402" s="14" t="s">
        <v>76</v>
      </c>
      <c r="Z402" s="103">
        <v>44936</v>
      </c>
      <c r="AA402" s="104">
        <v>44957</v>
      </c>
      <c r="AB402" s="104">
        <v>44964</v>
      </c>
      <c r="AC402" s="105">
        <f t="shared" ref="AC402:AD438" si="31">+AA402-Z402</f>
        <v>21</v>
      </c>
      <c r="AD402" s="105">
        <f t="shared" si="31"/>
        <v>7</v>
      </c>
      <c r="AE402" s="105">
        <f t="shared" si="30"/>
        <v>28</v>
      </c>
      <c r="AF402" s="121" t="s">
        <v>64</v>
      </c>
      <c r="AG402" s="121" t="s">
        <v>64</v>
      </c>
      <c r="AH402" s="106" t="s">
        <v>985</v>
      </c>
    </row>
    <row r="403" spans="1:34" s="12" customFormat="1" ht="15" customHeight="1" x14ac:dyDescent="0.25">
      <c r="A403" s="94">
        <f t="shared" si="27"/>
        <v>380</v>
      </c>
      <c r="B403" s="95">
        <v>15101505</v>
      </c>
      <c r="C403" s="107" t="s">
        <v>533</v>
      </c>
      <c r="D403" s="95" t="s">
        <v>89</v>
      </c>
      <c r="E403" s="115">
        <v>209</v>
      </c>
      <c r="F403" s="116" t="s">
        <v>85</v>
      </c>
      <c r="G403" s="115" t="s">
        <v>62</v>
      </c>
      <c r="H403" s="117">
        <v>400000</v>
      </c>
      <c r="I403" s="118">
        <v>400000</v>
      </c>
      <c r="J403" s="115" t="s">
        <v>63</v>
      </c>
      <c r="K403" s="119" t="s">
        <v>64</v>
      </c>
      <c r="L403" s="98">
        <f t="shared" si="29"/>
        <v>0</v>
      </c>
      <c r="M403" s="110" t="s">
        <v>987</v>
      </c>
      <c r="N403" s="120" t="s">
        <v>136</v>
      </c>
      <c r="O403" s="115" t="s">
        <v>67</v>
      </c>
      <c r="P403" s="111" t="s">
        <v>64</v>
      </c>
      <c r="Q403" s="99" t="s">
        <v>981</v>
      </c>
      <c r="R403" s="14" t="s">
        <v>982</v>
      </c>
      <c r="S403" s="101">
        <v>118201202</v>
      </c>
      <c r="T403" s="14" t="s">
        <v>983</v>
      </c>
      <c r="U403" s="112" t="s">
        <v>521</v>
      </c>
      <c r="V403" s="14" t="s">
        <v>984</v>
      </c>
      <c r="W403" s="14">
        <v>3203503969</v>
      </c>
      <c r="X403" s="102" t="s">
        <v>72</v>
      </c>
      <c r="Y403" s="14" t="s">
        <v>124</v>
      </c>
      <c r="Z403" s="103">
        <v>45041</v>
      </c>
      <c r="AA403" s="104">
        <v>45069</v>
      </c>
      <c r="AB403" s="104">
        <v>45083</v>
      </c>
      <c r="AC403" s="105">
        <f t="shared" si="31"/>
        <v>28</v>
      </c>
      <c r="AD403" s="105">
        <f t="shared" si="31"/>
        <v>14</v>
      </c>
      <c r="AE403" s="105">
        <f t="shared" si="30"/>
        <v>42</v>
      </c>
      <c r="AF403" s="121" t="s">
        <v>64</v>
      </c>
      <c r="AG403" s="121" t="s">
        <v>64</v>
      </c>
      <c r="AH403" s="106" t="s">
        <v>985</v>
      </c>
    </row>
    <row r="404" spans="1:34" s="12" customFormat="1" ht="15" customHeight="1" x14ac:dyDescent="0.25">
      <c r="A404" s="94">
        <f t="shared" si="27"/>
        <v>381</v>
      </c>
      <c r="B404" s="95">
        <v>78181500</v>
      </c>
      <c r="C404" s="107" t="s">
        <v>526</v>
      </c>
      <c r="D404" s="95" t="s">
        <v>1174</v>
      </c>
      <c r="E404" s="97">
        <v>291</v>
      </c>
      <c r="F404" s="96" t="s">
        <v>85</v>
      </c>
      <c r="G404" s="97" t="s">
        <v>62</v>
      </c>
      <c r="H404" s="108">
        <v>12000000</v>
      </c>
      <c r="I404" s="113">
        <v>12000000</v>
      </c>
      <c r="J404" s="97" t="s">
        <v>63</v>
      </c>
      <c r="K404" s="109" t="s">
        <v>64</v>
      </c>
      <c r="L404" s="98">
        <f t="shared" si="29"/>
        <v>0</v>
      </c>
      <c r="M404" s="110" t="s">
        <v>988</v>
      </c>
      <c r="N404" s="95" t="s">
        <v>92</v>
      </c>
      <c r="O404" s="97" t="s">
        <v>67</v>
      </c>
      <c r="P404" s="111" t="s">
        <v>64</v>
      </c>
      <c r="Q404" s="99" t="s">
        <v>981</v>
      </c>
      <c r="R404" s="14" t="s">
        <v>982</v>
      </c>
      <c r="S404" s="101">
        <v>118201202</v>
      </c>
      <c r="T404" s="14" t="s">
        <v>983</v>
      </c>
      <c r="U404" s="112" t="s">
        <v>521</v>
      </c>
      <c r="V404" s="14" t="s">
        <v>984</v>
      </c>
      <c r="W404" s="14">
        <v>3203503969</v>
      </c>
      <c r="X404" s="102" t="s">
        <v>72</v>
      </c>
      <c r="Y404" s="14" t="s">
        <v>73</v>
      </c>
      <c r="Z404" s="103">
        <v>45061</v>
      </c>
      <c r="AA404" s="104">
        <v>45091</v>
      </c>
      <c r="AB404" s="104">
        <v>45107</v>
      </c>
      <c r="AC404" s="105">
        <f t="shared" si="31"/>
        <v>30</v>
      </c>
      <c r="AD404" s="105">
        <f t="shared" si="31"/>
        <v>16</v>
      </c>
      <c r="AE404" s="105">
        <f t="shared" si="30"/>
        <v>46</v>
      </c>
      <c r="AF404" s="121" t="s">
        <v>64</v>
      </c>
      <c r="AG404" s="121" t="s">
        <v>64</v>
      </c>
      <c r="AH404" s="106" t="s">
        <v>985</v>
      </c>
    </row>
    <row r="405" spans="1:34" s="12" customFormat="1" ht="15" customHeight="1" x14ac:dyDescent="0.25">
      <c r="A405" s="94">
        <f t="shared" si="27"/>
        <v>382</v>
      </c>
      <c r="B405" s="95">
        <v>70171704</v>
      </c>
      <c r="C405" s="107" t="s">
        <v>989</v>
      </c>
      <c r="D405" s="95" t="s">
        <v>139</v>
      </c>
      <c r="E405" s="97">
        <v>259</v>
      </c>
      <c r="F405" s="96" t="s">
        <v>85</v>
      </c>
      <c r="G405" s="97" t="s">
        <v>62</v>
      </c>
      <c r="H405" s="108">
        <v>2000000</v>
      </c>
      <c r="I405" s="113">
        <v>2000000</v>
      </c>
      <c r="J405" s="97" t="s">
        <v>63</v>
      </c>
      <c r="K405" s="109" t="s">
        <v>64</v>
      </c>
      <c r="L405" s="98">
        <f t="shared" si="29"/>
        <v>0</v>
      </c>
      <c r="M405" s="110" t="s">
        <v>989</v>
      </c>
      <c r="N405" s="95" t="s">
        <v>92</v>
      </c>
      <c r="O405" s="97" t="s">
        <v>67</v>
      </c>
      <c r="P405" s="111" t="s">
        <v>64</v>
      </c>
      <c r="Q405" s="99" t="s">
        <v>981</v>
      </c>
      <c r="R405" s="14" t="s">
        <v>982</v>
      </c>
      <c r="S405" s="101">
        <v>118201202</v>
      </c>
      <c r="T405" s="14" t="s">
        <v>983</v>
      </c>
      <c r="U405" s="112" t="s">
        <v>521</v>
      </c>
      <c r="V405" s="14" t="s">
        <v>984</v>
      </c>
      <c r="W405" s="14">
        <v>3203503969</v>
      </c>
      <c r="X405" s="102" t="s">
        <v>72</v>
      </c>
      <c r="Y405" s="14" t="s">
        <v>76</v>
      </c>
      <c r="Z405" s="103">
        <v>44991</v>
      </c>
      <c r="AA405" s="104">
        <v>45019</v>
      </c>
      <c r="AB405" s="104">
        <v>45033</v>
      </c>
      <c r="AC405" s="105">
        <f t="shared" si="31"/>
        <v>28</v>
      </c>
      <c r="AD405" s="105">
        <f t="shared" si="31"/>
        <v>14</v>
      </c>
      <c r="AE405" s="105">
        <f t="shared" si="30"/>
        <v>42</v>
      </c>
      <c r="AF405" s="121" t="s">
        <v>64</v>
      </c>
      <c r="AG405" s="121" t="s">
        <v>64</v>
      </c>
      <c r="AH405" s="106" t="s">
        <v>985</v>
      </c>
    </row>
    <row r="406" spans="1:34" s="12" customFormat="1" ht="15" customHeight="1" x14ac:dyDescent="0.25">
      <c r="A406" s="94">
        <f t="shared" si="27"/>
        <v>383</v>
      </c>
      <c r="B406" s="95">
        <v>80131500</v>
      </c>
      <c r="C406" s="107" t="s">
        <v>222</v>
      </c>
      <c r="D406" s="95" t="s">
        <v>60</v>
      </c>
      <c r="E406" s="97">
        <v>365</v>
      </c>
      <c r="F406" s="96" t="s">
        <v>61</v>
      </c>
      <c r="G406" s="97" t="s">
        <v>62</v>
      </c>
      <c r="H406" s="108">
        <v>197415900</v>
      </c>
      <c r="I406" s="113">
        <v>197415900</v>
      </c>
      <c r="J406" s="97" t="s">
        <v>63</v>
      </c>
      <c r="K406" s="109" t="s">
        <v>64</v>
      </c>
      <c r="L406" s="98">
        <f t="shared" si="29"/>
        <v>0</v>
      </c>
      <c r="M406" s="110" t="s">
        <v>990</v>
      </c>
      <c r="N406" s="95" t="s">
        <v>224</v>
      </c>
      <c r="O406" s="97" t="s">
        <v>67</v>
      </c>
      <c r="P406" s="111" t="s">
        <v>64</v>
      </c>
      <c r="Q406" s="99" t="s">
        <v>991</v>
      </c>
      <c r="R406" s="14" t="s">
        <v>992</v>
      </c>
      <c r="S406" s="101">
        <v>125201202</v>
      </c>
      <c r="T406" s="14" t="s">
        <v>993</v>
      </c>
      <c r="U406" s="112" t="s">
        <v>484</v>
      </c>
      <c r="V406" s="14" t="s">
        <v>994</v>
      </c>
      <c r="W406" s="14">
        <v>6057295320</v>
      </c>
      <c r="X406" s="102" t="s">
        <v>72</v>
      </c>
      <c r="Y406" s="14" t="s">
        <v>73</v>
      </c>
      <c r="Z406" s="103">
        <v>44907</v>
      </c>
      <c r="AA406" s="104">
        <v>44928</v>
      </c>
      <c r="AB406" s="104">
        <v>44935</v>
      </c>
      <c r="AC406" s="105">
        <f t="shared" si="31"/>
        <v>21</v>
      </c>
      <c r="AD406" s="105">
        <f t="shared" si="31"/>
        <v>7</v>
      </c>
      <c r="AE406" s="105">
        <f t="shared" si="30"/>
        <v>28</v>
      </c>
      <c r="AF406" s="121" t="s">
        <v>64</v>
      </c>
      <c r="AG406" s="121" t="s">
        <v>64</v>
      </c>
      <c r="AH406" s="106" t="s">
        <v>995</v>
      </c>
    </row>
    <row r="407" spans="1:34" s="12" customFormat="1" ht="15" customHeight="1" x14ac:dyDescent="0.25">
      <c r="A407" s="94">
        <f t="shared" si="27"/>
        <v>384</v>
      </c>
      <c r="B407" s="95">
        <v>15101500</v>
      </c>
      <c r="C407" s="107" t="s">
        <v>996</v>
      </c>
      <c r="D407" s="95" t="s">
        <v>60</v>
      </c>
      <c r="E407" s="115">
        <v>350</v>
      </c>
      <c r="F407" s="116" t="s">
        <v>85</v>
      </c>
      <c r="G407" s="115" t="s">
        <v>62</v>
      </c>
      <c r="H407" s="117">
        <v>50000000</v>
      </c>
      <c r="I407" s="118">
        <v>50000000</v>
      </c>
      <c r="J407" s="115" t="s">
        <v>63</v>
      </c>
      <c r="K407" s="119" t="s">
        <v>64</v>
      </c>
      <c r="L407" s="98">
        <f t="shared" si="29"/>
        <v>0</v>
      </c>
      <c r="M407" s="135" t="s">
        <v>997</v>
      </c>
      <c r="N407" s="120" t="s">
        <v>136</v>
      </c>
      <c r="O407" s="115" t="s">
        <v>67</v>
      </c>
      <c r="P407" s="111" t="s">
        <v>64</v>
      </c>
      <c r="Q407" s="99" t="s">
        <v>991</v>
      </c>
      <c r="R407" s="14" t="s">
        <v>992</v>
      </c>
      <c r="S407" s="101">
        <v>125201203</v>
      </c>
      <c r="T407" s="14" t="s">
        <v>993</v>
      </c>
      <c r="U407" s="112" t="s">
        <v>484</v>
      </c>
      <c r="V407" s="14" t="s">
        <v>994</v>
      </c>
      <c r="W407" s="14">
        <v>6057295320</v>
      </c>
      <c r="X407" s="102" t="s">
        <v>72</v>
      </c>
      <c r="Y407" s="14" t="s">
        <v>76</v>
      </c>
      <c r="Z407" s="103">
        <v>44910</v>
      </c>
      <c r="AA407" s="104">
        <v>44938</v>
      </c>
      <c r="AB407" s="104">
        <v>44952</v>
      </c>
      <c r="AC407" s="105">
        <f t="shared" si="31"/>
        <v>28</v>
      </c>
      <c r="AD407" s="105">
        <f t="shared" si="31"/>
        <v>14</v>
      </c>
      <c r="AE407" s="105">
        <f t="shared" si="30"/>
        <v>42</v>
      </c>
      <c r="AF407" s="121" t="s">
        <v>64</v>
      </c>
      <c r="AG407" s="121" t="s">
        <v>64</v>
      </c>
      <c r="AH407" s="106" t="s">
        <v>995</v>
      </c>
    </row>
    <row r="408" spans="1:34" s="12" customFormat="1" ht="15" customHeight="1" x14ac:dyDescent="0.25">
      <c r="A408" s="94">
        <f t="shared" si="27"/>
        <v>385</v>
      </c>
      <c r="B408" s="95">
        <v>78181500</v>
      </c>
      <c r="C408" s="107" t="s">
        <v>998</v>
      </c>
      <c r="D408" s="95" t="s">
        <v>1174</v>
      </c>
      <c r="E408" s="97">
        <v>300</v>
      </c>
      <c r="F408" s="96" t="s">
        <v>85</v>
      </c>
      <c r="G408" s="97" t="s">
        <v>62</v>
      </c>
      <c r="H408" s="108">
        <v>70000000</v>
      </c>
      <c r="I408" s="113">
        <v>70000000</v>
      </c>
      <c r="J408" s="97" t="s">
        <v>63</v>
      </c>
      <c r="K408" s="109" t="s">
        <v>64</v>
      </c>
      <c r="L408" s="98">
        <f t="shared" si="29"/>
        <v>0</v>
      </c>
      <c r="M408" s="110" t="s">
        <v>999</v>
      </c>
      <c r="N408" s="95" t="s">
        <v>92</v>
      </c>
      <c r="O408" s="97" t="s">
        <v>67</v>
      </c>
      <c r="P408" s="111" t="s">
        <v>64</v>
      </c>
      <c r="Q408" s="99" t="s">
        <v>991</v>
      </c>
      <c r="R408" s="14" t="s">
        <v>992</v>
      </c>
      <c r="S408" s="101">
        <v>125201203</v>
      </c>
      <c r="T408" s="14" t="s">
        <v>993</v>
      </c>
      <c r="U408" s="112" t="s">
        <v>484</v>
      </c>
      <c r="V408" s="14" t="s">
        <v>994</v>
      </c>
      <c r="W408" s="14">
        <v>6057295320</v>
      </c>
      <c r="X408" s="102" t="s">
        <v>72</v>
      </c>
      <c r="Y408" s="14" t="s">
        <v>137</v>
      </c>
      <c r="Z408" s="103">
        <v>44941</v>
      </c>
      <c r="AA408" s="104">
        <v>44958</v>
      </c>
      <c r="AB408" s="104">
        <v>44985</v>
      </c>
      <c r="AC408" s="105">
        <f t="shared" si="31"/>
        <v>17</v>
      </c>
      <c r="AD408" s="105">
        <f t="shared" si="31"/>
        <v>27</v>
      </c>
      <c r="AE408" s="105">
        <f t="shared" si="30"/>
        <v>44</v>
      </c>
      <c r="AF408" s="121" t="s">
        <v>64</v>
      </c>
      <c r="AG408" s="121" t="s">
        <v>64</v>
      </c>
      <c r="AH408" s="106" t="s">
        <v>995</v>
      </c>
    </row>
    <row r="409" spans="1:34" s="12" customFormat="1" ht="15" customHeight="1" x14ac:dyDescent="0.25">
      <c r="A409" s="94">
        <f t="shared" si="27"/>
        <v>386</v>
      </c>
      <c r="B409" s="95">
        <v>39121700</v>
      </c>
      <c r="C409" s="107" t="s">
        <v>1000</v>
      </c>
      <c r="D409" s="95" t="s">
        <v>84</v>
      </c>
      <c r="E409" s="97">
        <v>270</v>
      </c>
      <c r="F409" s="96" t="s">
        <v>85</v>
      </c>
      <c r="G409" s="97" t="s">
        <v>62</v>
      </c>
      <c r="H409" s="108">
        <v>5000000</v>
      </c>
      <c r="I409" s="113">
        <v>5000000</v>
      </c>
      <c r="J409" s="97" t="s">
        <v>63</v>
      </c>
      <c r="K409" s="109" t="s">
        <v>64</v>
      </c>
      <c r="L409" s="98">
        <f t="shared" si="29"/>
        <v>0</v>
      </c>
      <c r="M409" s="110" t="s">
        <v>1001</v>
      </c>
      <c r="N409" s="95" t="s">
        <v>136</v>
      </c>
      <c r="O409" s="97" t="s">
        <v>67</v>
      </c>
      <c r="P409" s="111" t="s">
        <v>64</v>
      </c>
      <c r="Q409" s="99" t="s">
        <v>991</v>
      </c>
      <c r="R409" s="14" t="s">
        <v>992</v>
      </c>
      <c r="S409" s="101">
        <v>125201203</v>
      </c>
      <c r="T409" s="14" t="s">
        <v>993</v>
      </c>
      <c r="U409" s="112" t="s">
        <v>484</v>
      </c>
      <c r="V409" s="14" t="s">
        <v>994</v>
      </c>
      <c r="W409" s="14">
        <v>6057295320</v>
      </c>
      <c r="X409" s="102" t="s">
        <v>72</v>
      </c>
      <c r="Y409" s="14" t="s">
        <v>73</v>
      </c>
      <c r="Z409" s="103">
        <v>44972</v>
      </c>
      <c r="AA409" s="104">
        <v>45000</v>
      </c>
      <c r="AB409" s="104">
        <v>45016</v>
      </c>
      <c r="AC409" s="105">
        <f t="shared" si="31"/>
        <v>28</v>
      </c>
      <c r="AD409" s="105">
        <f t="shared" si="31"/>
        <v>16</v>
      </c>
      <c r="AE409" s="105">
        <f t="shared" si="30"/>
        <v>44</v>
      </c>
      <c r="AF409" s="121" t="s">
        <v>64</v>
      </c>
      <c r="AG409" s="121" t="s">
        <v>64</v>
      </c>
      <c r="AH409" s="106" t="s">
        <v>995</v>
      </c>
    </row>
    <row r="410" spans="1:34" s="12" customFormat="1" ht="15" customHeight="1" x14ac:dyDescent="0.25">
      <c r="A410" s="94">
        <f t="shared" ref="A410:A473" si="32">A409+1</f>
        <v>387</v>
      </c>
      <c r="B410" s="95">
        <v>76111501</v>
      </c>
      <c r="C410" s="107" t="s">
        <v>1002</v>
      </c>
      <c r="D410" s="95" t="s">
        <v>89</v>
      </c>
      <c r="E410" s="97">
        <v>365</v>
      </c>
      <c r="F410" s="96" t="s">
        <v>282</v>
      </c>
      <c r="G410" s="97" t="s">
        <v>62</v>
      </c>
      <c r="H410" s="113">
        <v>104987196</v>
      </c>
      <c r="I410" s="113">
        <v>104987196</v>
      </c>
      <c r="J410" s="97" t="s">
        <v>190</v>
      </c>
      <c r="K410" s="109" t="s">
        <v>191</v>
      </c>
      <c r="L410" s="98">
        <f t="shared" si="29"/>
        <v>0</v>
      </c>
      <c r="M410" s="110" t="s">
        <v>1003</v>
      </c>
      <c r="N410" s="95" t="s">
        <v>92</v>
      </c>
      <c r="O410" s="97" t="s">
        <v>67</v>
      </c>
      <c r="P410" s="111" t="s">
        <v>64</v>
      </c>
      <c r="Q410" s="99" t="s">
        <v>991</v>
      </c>
      <c r="R410" s="14" t="s">
        <v>992</v>
      </c>
      <c r="S410" s="101">
        <v>125201203</v>
      </c>
      <c r="T410" s="14" t="s">
        <v>993</v>
      </c>
      <c r="U410" s="112" t="s">
        <v>484</v>
      </c>
      <c r="V410" s="14" t="s">
        <v>994</v>
      </c>
      <c r="W410" s="14">
        <v>6057295320</v>
      </c>
      <c r="X410" s="102" t="s">
        <v>72</v>
      </c>
      <c r="Y410" s="14" t="s">
        <v>73</v>
      </c>
      <c r="Z410" s="103">
        <v>45055</v>
      </c>
      <c r="AA410" s="104">
        <v>45076</v>
      </c>
      <c r="AB410" s="104">
        <v>45083</v>
      </c>
      <c r="AC410" s="105">
        <f t="shared" si="31"/>
        <v>21</v>
      </c>
      <c r="AD410" s="105">
        <f t="shared" si="31"/>
        <v>7</v>
      </c>
      <c r="AE410" s="105">
        <f t="shared" si="30"/>
        <v>28</v>
      </c>
      <c r="AF410" s="121" t="s">
        <v>64</v>
      </c>
      <c r="AG410" s="121" t="s">
        <v>64</v>
      </c>
      <c r="AH410" s="106" t="s">
        <v>995</v>
      </c>
    </row>
    <row r="411" spans="1:34" s="12" customFormat="1" ht="15" customHeight="1" x14ac:dyDescent="0.25">
      <c r="A411" s="94">
        <f t="shared" si="32"/>
        <v>388</v>
      </c>
      <c r="B411" s="95">
        <v>77101503</v>
      </c>
      <c r="C411" s="107" t="s">
        <v>1004</v>
      </c>
      <c r="D411" s="95" t="s">
        <v>89</v>
      </c>
      <c r="E411" s="97">
        <v>245</v>
      </c>
      <c r="F411" s="96" t="s">
        <v>85</v>
      </c>
      <c r="G411" s="97" t="s">
        <v>62</v>
      </c>
      <c r="H411" s="108">
        <v>2000000</v>
      </c>
      <c r="I411" s="113">
        <v>2000000</v>
      </c>
      <c r="J411" s="97" t="s">
        <v>63</v>
      </c>
      <c r="K411" s="109" t="s">
        <v>64</v>
      </c>
      <c r="L411" s="98">
        <f t="shared" si="29"/>
        <v>0</v>
      </c>
      <c r="M411" s="110" t="s">
        <v>1005</v>
      </c>
      <c r="N411" s="95" t="s">
        <v>92</v>
      </c>
      <c r="O411" s="97" t="s">
        <v>67</v>
      </c>
      <c r="P411" s="111" t="s">
        <v>64</v>
      </c>
      <c r="Q411" s="99" t="s">
        <v>991</v>
      </c>
      <c r="R411" s="14" t="s">
        <v>992</v>
      </c>
      <c r="S411" s="101">
        <v>125201203</v>
      </c>
      <c r="T411" s="14" t="s">
        <v>993</v>
      </c>
      <c r="U411" s="112" t="s">
        <v>484</v>
      </c>
      <c r="V411" s="14" t="s">
        <v>994</v>
      </c>
      <c r="W411" s="14">
        <v>6057295320</v>
      </c>
      <c r="X411" s="102" t="s">
        <v>72</v>
      </c>
      <c r="Y411" s="14" t="s">
        <v>73</v>
      </c>
      <c r="Z411" s="103">
        <v>45031</v>
      </c>
      <c r="AA411" s="104">
        <v>45061</v>
      </c>
      <c r="AB411" s="104">
        <v>45074</v>
      </c>
      <c r="AC411" s="105">
        <f t="shared" si="31"/>
        <v>30</v>
      </c>
      <c r="AD411" s="105">
        <f t="shared" si="31"/>
        <v>13</v>
      </c>
      <c r="AE411" s="105">
        <f t="shared" si="30"/>
        <v>43</v>
      </c>
      <c r="AF411" s="121" t="s">
        <v>64</v>
      </c>
      <c r="AG411" s="121" t="s">
        <v>64</v>
      </c>
      <c r="AH411" s="106" t="s">
        <v>995</v>
      </c>
    </row>
    <row r="412" spans="1:34" s="12" customFormat="1" ht="15" customHeight="1" x14ac:dyDescent="0.25">
      <c r="A412" s="94">
        <f t="shared" si="32"/>
        <v>389</v>
      </c>
      <c r="B412" s="95">
        <v>15101505</v>
      </c>
      <c r="C412" s="107" t="s">
        <v>533</v>
      </c>
      <c r="D412" s="95" t="s">
        <v>60</v>
      </c>
      <c r="E412" s="115">
        <v>300</v>
      </c>
      <c r="F412" s="116" t="s">
        <v>85</v>
      </c>
      <c r="G412" s="115" t="s">
        <v>62</v>
      </c>
      <c r="H412" s="117">
        <v>11000000</v>
      </c>
      <c r="I412" s="118">
        <v>11000000</v>
      </c>
      <c r="J412" s="115" t="s">
        <v>63</v>
      </c>
      <c r="K412" s="119" t="s">
        <v>64</v>
      </c>
      <c r="L412" s="98">
        <f t="shared" ref="L412:L475" si="33">+H412-I412</f>
        <v>0</v>
      </c>
      <c r="M412" s="110" t="s">
        <v>1006</v>
      </c>
      <c r="N412" s="120" t="s">
        <v>136</v>
      </c>
      <c r="O412" s="115" t="s">
        <v>67</v>
      </c>
      <c r="P412" s="111" t="s">
        <v>64</v>
      </c>
      <c r="Q412" s="99" t="s">
        <v>1007</v>
      </c>
      <c r="R412" s="14" t="s">
        <v>1008</v>
      </c>
      <c r="S412" s="101">
        <v>127201202</v>
      </c>
      <c r="T412" s="14" t="s">
        <v>1009</v>
      </c>
      <c r="U412" s="112" t="s">
        <v>599</v>
      </c>
      <c r="V412" s="14" t="s">
        <v>1010</v>
      </c>
      <c r="W412" s="14" t="s">
        <v>1011</v>
      </c>
      <c r="X412" s="102" t="s">
        <v>72</v>
      </c>
      <c r="Y412" s="14" t="s">
        <v>124</v>
      </c>
      <c r="Z412" s="103">
        <v>44928</v>
      </c>
      <c r="AA412" s="104">
        <v>44941</v>
      </c>
      <c r="AB412" s="104">
        <v>44957</v>
      </c>
      <c r="AC412" s="105">
        <f t="shared" si="31"/>
        <v>13</v>
      </c>
      <c r="AD412" s="105">
        <f t="shared" si="31"/>
        <v>16</v>
      </c>
      <c r="AE412" s="105">
        <f t="shared" si="30"/>
        <v>29</v>
      </c>
      <c r="AF412" s="121" t="s">
        <v>64</v>
      </c>
      <c r="AG412" s="121" t="s">
        <v>64</v>
      </c>
      <c r="AH412" s="106" t="s">
        <v>1012</v>
      </c>
    </row>
    <row r="413" spans="1:34" s="12" customFormat="1" ht="15" customHeight="1" x14ac:dyDescent="0.25">
      <c r="A413" s="94">
        <f t="shared" si="32"/>
        <v>390</v>
      </c>
      <c r="B413" s="95">
        <v>78181500</v>
      </c>
      <c r="C413" s="107" t="s">
        <v>526</v>
      </c>
      <c r="D413" s="95" t="s">
        <v>1174</v>
      </c>
      <c r="E413" s="97">
        <v>330</v>
      </c>
      <c r="F413" s="96" t="s">
        <v>85</v>
      </c>
      <c r="G413" s="97" t="s">
        <v>62</v>
      </c>
      <c r="H413" s="108">
        <v>10000000</v>
      </c>
      <c r="I413" s="113">
        <v>10000000</v>
      </c>
      <c r="J413" s="97" t="s">
        <v>63</v>
      </c>
      <c r="K413" s="109" t="s">
        <v>64</v>
      </c>
      <c r="L413" s="98">
        <f t="shared" si="33"/>
        <v>0</v>
      </c>
      <c r="M413" s="110" t="s">
        <v>1013</v>
      </c>
      <c r="N413" s="95" t="s">
        <v>92</v>
      </c>
      <c r="O413" s="97" t="s">
        <v>67</v>
      </c>
      <c r="P413" s="111" t="s">
        <v>64</v>
      </c>
      <c r="Q413" s="99" t="s">
        <v>1007</v>
      </c>
      <c r="R413" s="14" t="s">
        <v>1008</v>
      </c>
      <c r="S413" s="101">
        <v>127201202</v>
      </c>
      <c r="T413" s="14" t="s">
        <v>1009</v>
      </c>
      <c r="U413" s="112" t="s">
        <v>599</v>
      </c>
      <c r="V413" s="14" t="s">
        <v>1010</v>
      </c>
      <c r="W413" s="14" t="s">
        <v>1011</v>
      </c>
      <c r="X413" s="102" t="s">
        <v>72</v>
      </c>
      <c r="Y413" s="14" t="s">
        <v>76</v>
      </c>
      <c r="Z413" s="103">
        <v>44941</v>
      </c>
      <c r="AA413" s="104">
        <v>44972</v>
      </c>
      <c r="AB413" s="104">
        <v>44985</v>
      </c>
      <c r="AC413" s="105">
        <f t="shared" si="31"/>
        <v>31</v>
      </c>
      <c r="AD413" s="105">
        <f t="shared" si="31"/>
        <v>13</v>
      </c>
      <c r="AE413" s="105">
        <f t="shared" si="30"/>
        <v>44</v>
      </c>
      <c r="AF413" s="121" t="s">
        <v>64</v>
      </c>
      <c r="AG413" s="121" t="s">
        <v>64</v>
      </c>
      <c r="AH413" s="106" t="s">
        <v>1012</v>
      </c>
    </row>
    <row r="414" spans="1:34" s="12" customFormat="1" ht="15" customHeight="1" x14ac:dyDescent="0.25">
      <c r="A414" s="94">
        <f t="shared" si="32"/>
        <v>391</v>
      </c>
      <c r="B414" s="95">
        <v>72154022</v>
      </c>
      <c r="C414" s="107" t="s">
        <v>203</v>
      </c>
      <c r="D414" s="95" t="s">
        <v>139</v>
      </c>
      <c r="E414" s="97">
        <v>180</v>
      </c>
      <c r="F414" s="96" t="s">
        <v>85</v>
      </c>
      <c r="G414" s="97" t="s">
        <v>62</v>
      </c>
      <c r="H414" s="108">
        <v>10000000</v>
      </c>
      <c r="I414" s="113">
        <v>10000000</v>
      </c>
      <c r="J414" s="97" t="s">
        <v>63</v>
      </c>
      <c r="K414" s="109" t="s">
        <v>64</v>
      </c>
      <c r="L414" s="98">
        <f t="shared" si="33"/>
        <v>0</v>
      </c>
      <c r="M414" s="110" t="s">
        <v>1014</v>
      </c>
      <c r="N414" s="95" t="s">
        <v>92</v>
      </c>
      <c r="O414" s="97" t="s">
        <v>67</v>
      </c>
      <c r="P414" s="111" t="s">
        <v>64</v>
      </c>
      <c r="Q414" s="99" t="s">
        <v>1007</v>
      </c>
      <c r="R414" s="14" t="s">
        <v>1008</v>
      </c>
      <c r="S414" s="101">
        <v>127201202</v>
      </c>
      <c r="T414" s="14" t="s">
        <v>1009</v>
      </c>
      <c r="U414" s="112" t="s">
        <v>599</v>
      </c>
      <c r="V414" s="14" t="s">
        <v>1010</v>
      </c>
      <c r="W414" s="14" t="s">
        <v>1011</v>
      </c>
      <c r="X414" s="102" t="s">
        <v>72</v>
      </c>
      <c r="Y414" s="14" t="s">
        <v>137</v>
      </c>
      <c r="Z414" s="103">
        <v>45002</v>
      </c>
      <c r="AA414" s="104">
        <v>45031</v>
      </c>
      <c r="AB414" s="104">
        <v>45046</v>
      </c>
      <c r="AC414" s="105">
        <f t="shared" si="31"/>
        <v>29</v>
      </c>
      <c r="AD414" s="105">
        <f t="shared" si="31"/>
        <v>15</v>
      </c>
      <c r="AE414" s="105">
        <f t="shared" si="30"/>
        <v>44</v>
      </c>
      <c r="AF414" s="121" t="s">
        <v>64</v>
      </c>
      <c r="AG414" s="121" t="s">
        <v>64</v>
      </c>
      <c r="AH414" s="106" t="s">
        <v>1012</v>
      </c>
    </row>
    <row r="415" spans="1:34" s="12" customFormat="1" ht="15" customHeight="1" x14ac:dyDescent="0.25">
      <c r="A415" s="94">
        <f t="shared" si="32"/>
        <v>392</v>
      </c>
      <c r="B415" s="95">
        <v>39121700</v>
      </c>
      <c r="C415" s="107" t="s">
        <v>544</v>
      </c>
      <c r="D415" s="95" t="s">
        <v>84</v>
      </c>
      <c r="E415" s="97">
        <v>180</v>
      </c>
      <c r="F415" s="96" t="s">
        <v>85</v>
      </c>
      <c r="G415" s="97" t="s">
        <v>62</v>
      </c>
      <c r="H415" s="108">
        <v>15000000</v>
      </c>
      <c r="I415" s="113">
        <v>15000000</v>
      </c>
      <c r="J415" s="97" t="s">
        <v>63</v>
      </c>
      <c r="K415" s="109" t="s">
        <v>64</v>
      </c>
      <c r="L415" s="98">
        <f t="shared" si="33"/>
        <v>0</v>
      </c>
      <c r="M415" s="110" t="s">
        <v>1015</v>
      </c>
      <c r="N415" s="95" t="s">
        <v>136</v>
      </c>
      <c r="O415" s="97" t="s">
        <v>67</v>
      </c>
      <c r="P415" s="111" t="s">
        <v>64</v>
      </c>
      <c r="Q415" s="99" t="s">
        <v>1007</v>
      </c>
      <c r="R415" s="14" t="s">
        <v>1008</v>
      </c>
      <c r="S415" s="101">
        <v>127201202</v>
      </c>
      <c r="T415" s="14" t="s">
        <v>1009</v>
      </c>
      <c r="U415" s="112" t="s">
        <v>599</v>
      </c>
      <c r="V415" s="14" t="s">
        <v>1010</v>
      </c>
      <c r="W415" s="14" t="s">
        <v>1011</v>
      </c>
      <c r="X415" s="102" t="s">
        <v>72</v>
      </c>
      <c r="Y415" s="14" t="s">
        <v>137</v>
      </c>
      <c r="Z415" s="103">
        <v>44974</v>
      </c>
      <c r="AA415" s="104">
        <v>45000</v>
      </c>
      <c r="AB415" s="104">
        <v>45016</v>
      </c>
      <c r="AC415" s="105">
        <f t="shared" si="31"/>
        <v>26</v>
      </c>
      <c r="AD415" s="105">
        <f t="shared" si="31"/>
        <v>16</v>
      </c>
      <c r="AE415" s="105">
        <f t="shared" si="30"/>
        <v>42</v>
      </c>
      <c r="AF415" s="121" t="s">
        <v>64</v>
      </c>
      <c r="AG415" s="121" t="s">
        <v>64</v>
      </c>
      <c r="AH415" s="106" t="s">
        <v>1012</v>
      </c>
    </row>
    <row r="416" spans="1:34" s="12" customFormat="1" ht="15" customHeight="1" x14ac:dyDescent="0.25">
      <c r="A416" s="94">
        <f t="shared" si="32"/>
        <v>393</v>
      </c>
      <c r="B416" s="95">
        <v>76111501</v>
      </c>
      <c r="C416" s="107" t="s">
        <v>301</v>
      </c>
      <c r="D416" s="95" t="s">
        <v>148</v>
      </c>
      <c r="E416" s="97">
        <v>207</v>
      </c>
      <c r="F416" s="96" t="s">
        <v>282</v>
      </c>
      <c r="G416" s="97" t="s">
        <v>62</v>
      </c>
      <c r="H416" s="118">
        <v>105583914</v>
      </c>
      <c r="I416" s="118">
        <v>105583914</v>
      </c>
      <c r="J416" s="97" t="s">
        <v>63</v>
      </c>
      <c r="K416" s="109" t="s">
        <v>64</v>
      </c>
      <c r="L416" s="98">
        <f t="shared" si="33"/>
        <v>0</v>
      </c>
      <c r="M416" s="110" t="s">
        <v>1016</v>
      </c>
      <c r="N416" s="95" t="s">
        <v>92</v>
      </c>
      <c r="O416" s="97" t="s">
        <v>67</v>
      </c>
      <c r="P416" s="111" t="s">
        <v>64</v>
      </c>
      <c r="Q416" s="99" t="s">
        <v>1007</v>
      </c>
      <c r="R416" s="14" t="s">
        <v>1008</v>
      </c>
      <c r="S416" s="101">
        <v>127201202</v>
      </c>
      <c r="T416" s="14" t="s">
        <v>1009</v>
      </c>
      <c r="U416" s="112" t="s">
        <v>599</v>
      </c>
      <c r="V416" s="14" t="s">
        <v>1010</v>
      </c>
      <c r="W416" s="14" t="s">
        <v>1011</v>
      </c>
      <c r="X416" s="102" t="s">
        <v>72</v>
      </c>
      <c r="Y416" s="14" t="s">
        <v>124</v>
      </c>
      <c r="Z416" s="103">
        <v>45061</v>
      </c>
      <c r="AA416" s="104">
        <v>45082</v>
      </c>
      <c r="AB416" s="104">
        <v>45089</v>
      </c>
      <c r="AC416" s="105">
        <f t="shared" si="31"/>
        <v>21</v>
      </c>
      <c r="AD416" s="105">
        <f t="shared" si="31"/>
        <v>7</v>
      </c>
      <c r="AE416" s="105">
        <f t="shared" si="30"/>
        <v>28</v>
      </c>
      <c r="AF416" s="121" t="s">
        <v>64</v>
      </c>
      <c r="AG416" s="121" t="s">
        <v>64</v>
      </c>
      <c r="AH416" s="106" t="s">
        <v>1012</v>
      </c>
    </row>
    <row r="417" spans="1:34" s="12" customFormat="1" ht="15" customHeight="1" x14ac:dyDescent="0.25">
      <c r="A417" s="94">
        <f t="shared" si="32"/>
        <v>394</v>
      </c>
      <c r="B417" s="95">
        <v>80131500</v>
      </c>
      <c r="C417" s="107" t="s">
        <v>222</v>
      </c>
      <c r="D417" s="95" t="s">
        <v>60</v>
      </c>
      <c r="E417" s="97">
        <v>363</v>
      </c>
      <c r="F417" s="96" t="s">
        <v>61</v>
      </c>
      <c r="G417" s="97" t="s">
        <v>62</v>
      </c>
      <c r="H417" s="108">
        <v>191628000</v>
      </c>
      <c r="I417" s="113">
        <v>191628000</v>
      </c>
      <c r="J417" s="97" t="s">
        <v>63</v>
      </c>
      <c r="K417" s="109" t="s">
        <v>64</v>
      </c>
      <c r="L417" s="98">
        <f t="shared" si="33"/>
        <v>0</v>
      </c>
      <c r="M417" s="110" t="s">
        <v>1017</v>
      </c>
      <c r="N417" s="95" t="s">
        <v>224</v>
      </c>
      <c r="O417" s="97" t="s">
        <v>67</v>
      </c>
      <c r="P417" s="111" t="s">
        <v>64</v>
      </c>
      <c r="Q417" s="99" t="s">
        <v>1018</v>
      </c>
      <c r="R417" s="14" t="s">
        <v>1019</v>
      </c>
      <c r="S417" s="101">
        <v>119201202</v>
      </c>
      <c r="T417" s="14" t="s">
        <v>1020</v>
      </c>
      <c r="U417" s="112" t="s">
        <v>484</v>
      </c>
      <c r="V417" s="14" t="s">
        <v>1021</v>
      </c>
      <c r="W417" s="14" t="s">
        <v>1022</v>
      </c>
      <c r="X417" s="102" t="s">
        <v>72</v>
      </c>
      <c r="Y417" s="14" t="s">
        <v>137</v>
      </c>
      <c r="Z417" s="103">
        <v>44907</v>
      </c>
      <c r="AA417" s="104">
        <v>44928</v>
      </c>
      <c r="AB417" s="104">
        <v>44935</v>
      </c>
      <c r="AC417" s="105">
        <f t="shared" si="31"/>
        <v>21</v>
      </c>
      <c r="AD417" s="105">
        <f t="shared" si="31"/>
        <v>7</v>
      </c>
      <c r="AE417" s="105">
        <f t="shared" si="30"/>
        <v>28</v>
      </c>
      <c r="AF417" s="121" t="s">
        <v>64</v>
      </c>
      <c r="AG417" s="121" t="s">
        <v>64</v>
      </c>
      <c r="AH417" s="106" t="s">
        <v>1023</v>
      </c>
    </row>
    <row r="418" spans="1:34" s="12" customFormat="1" ht="15" customHeight="1" x14ac:dyDescent="0.25">
      <c r="A418" s="94">
        <f t="shared" si="32"/>
        <v>395</v>
      </c>
      <c r="B418" s="95">
        <v>80131500</v>
      </c>
      <c r="C418" s="107" t="s">
        <v>222</v>
      </c>
      <c r="D418" s="95" t="s">
        <v>60</v>
      </c>
      <c r="E418" s="97">
        <v>363</v>
      </c>
      <c r="F418" s="96" t="s">
        <v>61</v>
      </c>
      <c r="G418" s="97" t="s">
        <v>62</v>
      </c>
      <c r="H418" s="108">
        <v>35340000</v>
      </c>
      <c r="I418" s="113">
        <v>35340000</v>
      </c>
      <c r="J418" s="97" t="s">
        <v>63</v>
      </c>
      <c r="K418" s="109" t="s">
        <v>64</v>
      </c>
      <c r="L418" s="98">
        <f t="shared" si="33"/>
        <v>0</v>
      </c>
      <c r="M418" s="110" t="s">
        <v>1024</v>
      </c>
      <c r="N418" s="95" t="s">
        <v>224</v>
      </c>
      <c r="O418" s="97" t="s">
        <v>67</v>
      </c>
      <c r="P418" s="111" t="s">
        <v>64</v>
      </c>
      <c r="Q418" s="99" t="s">
        <v>1018</v>
      </c>
      <c r="R418" s="14" t="s">
        <v>1019</v>
      </c>
      <c r="S418" s="101">
        <v>119201202</v>
      </c>
      <c r="T418" s="14" t="s">
        <v>1020</v>
      </c>
      <c r="U418" s="112" t="s">
        <v>484</v>
      </c>
      <c r="V418" s="14" t="s">
        <v>1021</v>
      </c>
      <c r="W418" s="14" t="s">
        <v>1022</v>
      </c>
      <c r="X418" s="102" t="s">
        <v>72</v>
      </c>
      <c r="Y418" s="14" t="s">
        <v>137</v>
      </c>
      <c r="Z418" s="103">
        <v>44907</v>
      </c>
      <c r="AA418" s="104">
        <v>44928</v>
      </c>
      <c r="AB418" s="104">
        <v>44935</v>
      </c>
      <c r="AC418" s="105">
        <f t="shared" si="31"/>
        <v>21</v>
      </c>
      <c r="AD418" s="105">
        <f t="shared" si="31"/>
        <v>7</v>
      </c>
      <c r="AE418" s="105">
        <f t="shared" si="30"/>
        <v>28</v>
      </c>
      <c r="AF418" s="121" t="s">
        <v>64</v>
      </c>
      <c r="AG418" s="121" t="s">
        <v>64</v>
      </c>
      <c r="AH418" s="106" t="s">
        <v>1023</v>
      </c>
    </row>
    <row r="419" spans="1:34" s="12" customFormat="1" ht="15" customHeight="1" x14ac:dyDescent="0.25">
      <c r="A419" s="94">
        <f t="shared" si="32"/>
        <v>396</v>
      </c>
      <c r="B419" s="95">
        <v>15101505</v>
      </c>
      <c r="C419" s="107" t="s">
        <v>304</v>
      </c>
      <c r="D419" s="95" t="s">
        <v>84</v>
      </c>
      <c r="E419" s="115">
        <v>265</v>
      </c>
      <c r="F419" s="116" t="s">
        <v>85</v>
      </c>
      <c r="G419" s="115" t="s">
        <v>62</v>
      </c>
      <c r="H419" s="117">
        <v>25000000</v>
      </c>
      <c r="I419" s="118">
        <v>25000000</v>
      </c>
      <c r="J419" s="115" t="s">
        <v>63</v>
      </c>
      <c r="K419" s="119" t="s">
        <v>64</v>
      </c>
      <c r="L419" s="98">
        <f t="shared" si="33"/>
        <v>0</v>
      </c>
      <c r="M419" s="110" t="s">
        <v>1025</v>
      </c>
      <c r="N419" s="120" t="s">
        <v>136</v>
      </c>
      <c r="O419" s="115" t="s">
        <v>67</v>
      </c>
      <c r="P419" s="111" t="s">
        <v>64</v>
      </c>
      <c r="Q419" s="99" t="s">
        <v>1018</v>
      </c>
      <c r="R419" s="14" t="s">
        <v>1019</v>
      </c>
      <c r="S419" s="101">
        <v>119201202</v>
      </c>
      <c r="T419" s="14" t="s">
        <v>1020</v>
      </c>
      <c r="U419" s="112" t="s">
        <v>484</v>
      </c>
      <c r="V419" s="14" t="s">
        <v>1021</v>
      </c>
      <c r="W419" s="14" t="s">
        <v>1022</v>
      </c>
      <c r="X419" s="102" t="s">
        <v>72</v>
      </c>
      <c r="Y419" s="14" t="s">
        <v>137</v>
      </c>
      <c r="Z419" s="103">
        <v>44973</v>
      </c>
      <c r="AA419" s="104">
        <v>44998</v>
      </c>
      <c r="AB419" s="104">
        <v>45017</v>
      </c>
      <c r="AC419" s="105">
        <f t="shared" si="31"/>
        <v>25</v>
      </c>
      <c r="AD419" s="105">
        <f t="shared" si="31"/>
        <v>19</v>
      </c>
      <c r="AE419" s="105">
        <f t="shared" si="30"/>
        <v>44</v>
      </c>
      <c r="AF419" s="121" t="s">
        <v>64</v>
      </c>
      <c r="AG419" s="121" t="s">
        <v>64</v>
      </c>
      <c r="AH419" s="106" t="s">
        <v>1023</v>
      </c>
    </row>
    <row r="420" spans="1:34" s="12" customFormat="1" ht="15" customHeight="1" x14ac:dyDescent="0.25">
      <c r="A420" s="94">
        <f t="shared" si="32"/>
        <v>397</v>
      </c>
      <c r="B420" s="95">
        <v>78181500</v>
      </c>
      <c r="C420" s="107" t="s">
        <v>526</v>
      </c>
      <c r="D420" s="95" t="s">
        <v>139</v>
      </c>
      <c r="E420" s="97">
        <v>225</v>
      </c>
      <c r="F420" s="96" t="s">
        <v>85</v>
      </c>
      <c r="G420" s="97" t="s">
        <v>62</v>
      </c>
      <c r="H420" s="108">
        <v>40000000</v>
      </c>
      <c r="I420" s="113">
        <v>40000000</v>
      </c>
      <c r="J420" s="97" t="s">
        <v>63</v>
      </c>
      <c r="K420" s="109" t="s">
        <v>64</v>
      </c>
      <c r="L420" s="98">
        <f t="shared" si="33"/>
        <v>0</v>
      </c>
      <c r="M420" s="110" t="s">
        <v>1026</v>
      </c>
      <c r="N420" s="95" t="s">
        <v>92</v>
      </c>
      <c r="O420" s="97" t="s">
        <v>67</v>
      </c>
      <c r="P420" s="111" t="s">
        <v>64</v>
      </c>
      <c r="Q420" s="99" t="s">
        <v>1018</v>
      </c>
      <c r="R420" s="14" t="s">
        <v>1019</v>
      </c>
      <c r="S420" s="101">
        <v>119201202</v>
      </c>
      <c r="T420" s="14" t="s">
        <v>1020</v>
      </c>
      <c r="U420" s="112" t="s">
        <v>484</v>
      </c>
      <c r="V420" s="14" t="s">
        <v>1021</v>
      </c>
      <c r="W420" s="14" t="s">
        <v>1022</v>
      </c>
      <c r="X420" s="102" t="s">
        <v>72</v>
      </c>
      <c r="Y420" s="14" t="s">
        <v>150</v>
      </c>
      <c r="Z420" s="103">
        <v>45012</v>
      </c>
      <c r="AA420" s="104">
        <v>45040</v>
      </c>
      <c r="AB420" s="104">
        <v>45054</v>
      </c>
      <c r="AC420" s="105">
        <f t="shared" si="31"/>
        <v>28</v>
      </c>
      <c r="AD420" s="105">
        <f t="shared" si="31"/>
        <v>14</v>
      </c>
      <c r="AE420" s="105">
        <f t="shared" si="30"/>
        <v>42</v>
      </c>
      <c r="AF420" s="121" t="s">
        <v>64</v>
      </c>
      <c r="AG420" s="121" t="s">
        <v>64</v>
      </c>
      <c r="AH420" s="106" t="s">
        <v>1023</v>
      </c>
    </row>
    <row r="421" spans="1:34" s="12" customFormat="1" ht="15" customHeight="1" x14ac:dyDescent="0.25">
      <c r="A421" s="94">
        <f t="shared" si="32"/>
        <v>398</v>
      </c>
      <c r="B421" s="95">
        <v>39121700</v>
      </c>
      <c r="C421" s="107" t="s">
        <v>544</v>
      </c>
      <c r="D421" s="95" t="s">
        <v>139</v>
      </c>
      <c r="E421" s="97">
        <v>225</v>
      </c>
      <c r="F421" s="96" t="s">
        <v>85</v>
      </c>
      <c r="G421" s="97" t="s">
        <v>62</v>
      </c>
      <c r="H421" s="108">
        <v>20000000</v>
      </c>
      <c r="I421" s="113">
        <v>20000000</v>
      </c>
      <c r="J421" s="97" t="s">
        <v>63</v>
      </c>
      <c r="K421" s="109" t="s">
        <v>64</v>
      </c>
      <c r="L421" s="98">
        <f t="shared" si="33"/>
        <v>0</v>
      </c>
      <c r="M421" s="110" t="s">
        <v>1027</v>
      </c>
      <c r="N421" s="95" t="s">
        <v>136</v>
      </c>
      <c r="O421" s="97" t="s">
        <v>67</v>
      </c>
      <c r="P421" s="111" t="s">
        <v>64</v>
      </c>
      <c r="Q421" s="99" t="s">
        <v>1018</v>
      </c>
      <c r="R421" s="14" t="s">
        <v>1019</v>
      </c>
      <c r="S421" s="101">
        <v>119201202</v>
      </c>
      <c r="T421" s="14" t="s">
        <v>1020</v>
      </c>
      <c r="U421" s="112" t="s">
        <v>484</v>
      </c>
      <c r="V421" s="14" t="s">
        <v>1021</v>
      </c>
      <c r="W421" s="14" t="s">
        <v>1022</v>
      </c>
      <c r="X421" s="102" t="s">
        <v>72</v>
      </c>
      <c r="Y421" s="14" t="s">
        <v>150</v>
      </c>
      <c r="Z421" s="103">
        <v>45012</v>
      </c>
      <c r="AA421" s="104">
        <v>45040</v>
      </c>
      <c r="AB421" s="104">
        <v>45054</v>
      </c>
      <c r="AC421" s="105">
        <f t="shared" si="31"/>
        <v>28</v>
      </c>
      <c r="AD421" s="105">
        <f t="shared" si="31"/>
        <v>14</v>
      </c>
      <c r="AE421" s="105">
        <f t="shared" si="30"/>
        <v>42</v>
      </c>
      <c r="AF421" s="121" t="s">
        <v>64</v>
      </c>
      <c r="AG421" s="121" t="s">
        <v>64</v>
      </c>
      <c r="AH421" s="106" t="s">
        <v>1023</v>
      </c>
    </row>
    <row r="422" spans="1:34" s="12" customFormat="1" ht="15" customHeight="1" x14ac:dyDescent="0.25">
      <c r="A422" s="94">
        <f t="shared" si="32"/>
        <v>399</v>
      </c>
      <c r="B422" s="95">
        <v>78101801</v>
      </c>
      <c r="C422" s="107" t="s">
        <v>1028</v>
      </c>
      <c r="D422" s="95" t="s">
        <v>89</v>
      </c>
      <c r="E422" s="97">
        <v>193</v>
      </c>
      <c r="F422" s="96" t="s">
        <v>85</v>
      </c>
      <c r="G422" s="97" t="s">
        <v>62</v>
      </c>
      <c r="H422" s="108">
        <v>8000000</v>
      </c>
      <c r="I422" s="113">
        <v>8000000</v>
      </c>
      <c r="J422" s="97" t="s">
        <v>63</v>
      </c>
      <c r="K422" s="109" t="s">
        <v>64</v>
      </c>
      <c r="L422" s="98">
        <f t="shared" si="33"/>
        <v>0</v>
      </c>
      <c r="M422" s="110" t="s">
        <v>1029</v>
      </c>
      <c r="N422" s="95" t="s">
        <v>92</v>
      </c>
      <c r="O422" s="97" t="s">
        <v>67</v>
      </c>
      <c r="P422" s="111" t="s">
        <v>64</v>
      </c>
      <c r="Q422" s="99" t="s">
        <v>1018</v>
      </c>
      <c r="R422" s="14" t="s">
        <v>1019</v>
      </c>
      <c r="S422" s="101">
        <v>119201202</v>
      </c>
      <c r="T422" s="14" t="s">
        <v>1020</v>
      </c>
      <c r="U422" s="112" t="s">
        <v>484</v>
      </c>
      <c r="V422" s="14" t="s">
        <v>1021</v>
      </c>
      <c r="W422" s="14" t="s">
        <v>1022</v>
      </c>
      <c r="X422" s="102" t="s">
        <v>72</v>
      </c>
      <c r="Y422" s="14" t="s">
        <v>76</v>
      </c>
      <c r="Z422" s="103">
        <v>45026</v>
      </c>
      <c r="AA422" s="104">
        <v>45054</v>
      </c>
      <c r="AB422" s="104">
        <v>45068</v>
      </c>
      <c r="AC422" s="105">
        <f t="shared" si="31"/>
        <v>28</v>
      </c>
      <c r="AD422" s="105">
        <f t="shared" si="31"/>
        <v>14</v>
      </c>
      <c r="AE422" s="105">
        <f t="shared" si="30"/>
        <v>42</v>
      </c>
      <c r="AF422" s="121" t="s">
        <v>64</v>
      </c>
      <c r="AG422" s="121" t="s">
        <v>64</v>
      </c>
      <c r="AH422" s="106" t="s">
        <v>1023</v>
      </c>
    </row>
    <row r="423" spans="1:34" s="12" customFormat="1" ht="15" customHeight="1" x14ac:dyDescent="0.25">
      <c r="A423" s="94">
        <f t="shared" si="32"/>
        <v>400</v>
      </c>
      <c r="B423" s="95">
        <v>76111501</v>
      </c>
      <c r="C423" s="107" t="s">
        <v>301</v>
      </c>
      <c r="D423" s="95" t="s">
        <v>148</v>
      </c>
      <c r="E423" s="97">
        <v>183</v>
      </c>
      <c r="F423" s="96" t="s">
        <v>282</v>
      </c>
      <c r="G423" s="97" t="s">
        <v>62</v>
      </c>
      <c r="H423" s="108">
        <v>290000000</v>
      </c>
      <c r="I423" s="113">
        <v>290000000</v>
      </c>
      <c r="J423" s="97" t="s">
        <v>63</v>
      </c>
      <c r="K423" s="109" t="s">
        <v>64</v>
      </c>
      <c r="L423" s="98">
        <f t="shared" si="33"/>
        <v>0</v>
      </c>
      <c r="M423" s="110" t="s">
        <v>1030</v>
      </c>
      <c r="N423" s="95" t="s">
        <v>92</v>
      </c>
      <c r="O423" s="97" t="s">
        <v>67</v>
      </c>
      <c r="P423" s="111" t="s">
        <v>64</v>
      </c>
      <c r="Q423" s="99" t="s">
        <v>1018</v>
      </c>
      <c r="R423" s="14" t="s">
        <v>1019</v>
      </c>
      <c r="S423" s="101">
        <v>119201202</v>
      </c>
      <c r="T423" s="14" t="s">
        <v>1020</v>
      </c>
      <c r="U423" s="112" t="s">
        <v>484</v>
      </c>
      <c r="V423" s="14" t="s">
        <v>1021</v>
      </c>
      <c r="W423" s="14" t="s">
        <v>1022</v>
      </c>
      <c r="X423" s="102" t="s">
        <v>72</v>
      </c>
      <c r="Y423" s="14" t="s">
        <v>124</v>
      </c>
      <c r="Z423" s="103">
        <v>45070</v>
      </c>
      <c r="AA423" s="104">
        <v>45091</v>
      </c>
      <c r="AB423" s="104">
        <v>45098</v>
      </c>
      <c r="AC423" s="105">
        <f t="shared" si="31"/>
        <v>21</v>
      </c>
      <c r="AD423" s="105">
        <f t="shared" si="31"/>
        <v>7</v>
      </c>
      <c r="AE423" s="105">
        <f t="shared" si="30"/>
        <v>28</v>
      </c>
      <c r="AF423" s="121" t="s">
        <v>64</v>
      </c>
      <c r="AG423" s="121" t="s">
        <v>64</v>
      </c>
      <c r="AH423" s="106" t="s">
        <v>1023</v>
      </c>
    </row>
    <row r="424" spans="1:34" s="12" customFormat="1" ht="15" customHeight="1" x14ac:dyDescent="0.25">
      <c r="A424" s="94">
        <f t="shared" si="32"/>
        <v>401</v>
      </c>
      <c r="B424" s="95">
        <v>80131500</v>
      </c>
      <c r="C424" s="107" t="s">
        <v>222</v>
      </c>
      <c r="D424" s="120" t="s">
        <v>1175</v>
      </c>
      <c r="E424" s="97">
        <v>364</v>
      </c>
      <c r="F424" s="96" t="s">
        <v>61</v>
      </c>
      <c r="G424" s="97" t="s">
        <v>62</v>
      </c>
      <c r="H424" s="108">
        <v>107145672</v>
      </c>
      <c r="I424" s="108">
        <v>107145672</v>
      </c>
      <c r="J424" s="97" t="s">
        <v>63</v>
      </c>
      <c r="K424" s="109" t="s">
        <v>64</v>
      </c>
      <c r="L424" s="98">
        <f t="shared" si="33"/>
        <v>0</v>
      </c>
      <c r="M424" s="110" t="s">
        <v>1031</v>
      </c>
      <c r="N424" s="95" t="s">
        <v>224</v>
      </c>
      <c r="O424" s="97" t="s">
        <v>67</v>
      </c>
      <c r="P424" s="111" t="s">
        <v>64</v>
      </c>
      <c r="Q424" s="99" t="s">
        <v>1032</v>
      </c>
      <c r="R424" s="14" t="s">
        <v>1033</v>
      </c>
      <c r="S424" s="101">
        <v>123201202</v>
      </c>
      <c r="T424" s="14" t="s">
        <v>1034</v>
      </c>
      <c r="U424" s="112" t="s">
        <v>484</v>
      </c>
      <c r="V424" s="14" t="s">
        <v>1035</v>
      </c>
      <c r="W424" s="14">
        <v>2764406</v>
      </c>
      <c r="X424" s="102" t="s">
        <v>72</v>
      </c>
      <c r="Y424" s="14" t="s">
        <v>73</v>
      </c>
      <c r="Z424" s="103">
        <v>44900</v>
      </c>
      <c r="AA424" s="104">
        <v>44921</v>
      </c>
      <c r="AB424" s="104">
        <v>44928</v>
      </c>
      <c r="AC424" s="105">
        <f t="shared" si="31"/>
        <v>21</v>
      </c>
      <c r="AD424" s="105">
        <f t="shared" si="31"/>
        <v>7</v>
      </c>
      <c r="AE424" s="105">
        <f t="shared" si="30"/>
        <v>28</v>
      </c>
      <c r="AF424" s="121" t="s">
        <v>64</v>
      </c>
      <c r="AG424" s="121" t="s">
        <v>64</v>
      </c>
      <c r="AH424" s="106" t="s">
        <v>1036</v>
      </c>
    </row>
    <row r="425" spans="1:34" s="12" customFormat="1" ht="15" customHeight="1" x14ac:dyDescent="0.25">
      <c r="A425" s="94">
        <f t="shared" si="32"/>
        <v>402</v>
      </c>
      <c r="B425" s="95">
        <v>80131500</v>
      </c>
      <c r="C425" s="107" t="s">
        <v>222</v>
      </c>
      <c r="D425" s="120" t="s">
        <v>1175</v>
      </c>
      <c r="E425" s="97">
        <v>364</v>
      </c>
      <c r="F425" s="96" t="s">
        <v>61</v>
      </c>
      <c r="G425" s="97" t="s">
        <v>62</v>
      </c>
      <c r="H425" s="108">
        <v>22968984</v>
      </c>
      <c r="I425" s="108">
        <v>22968984</v>
      </c>
      <c r="J425" s="97" t="s">
        <v>63</v>
      </c>
      <c r="K425" s="109" t="s">
        <v>64</v>
      </c>
      <c r="L425" s="98">
        <f t="shared" si="33"/>
        <v>0</v>
      </c>
      <c r="M425" s="110" t="s">
        <v>1037</v>
      </c>
      <c r="N425" s="95" t="s">
        <v>224</v>
      </c>
      <c r="O425" s="97" t="s">
        <v>67</v>
      </c>
      <c r="P425" s="111" t="s">
        <v>64</v>
      </c>
      <c r="Q425" s="99" t="s">
        <v>1032</v>
      </c>
      <c r="R425" s="14" t="s">
        <v>1033</v>
      </c>
      <c r="S425" s="101">
        <v>123201202</v>
      </c>
      <c r="T425" s="14" t="s">
        <v>1034</v>
      </c>
      <c r="U425" s="112" t="s">
        <v>484</v>
      </c>
      <c r="V425" s="14" t="s">
        <v>1035</v>
      </c>
      <c r="W425" s="14">
        <v>2764406</v>
      </c>
      <c r="X425" s="102" t="s">
        <v>72</v>
      </c>
      <c r="Y425" s="14" t="s">
        <v>73</v>
      </c>
      <c r="Z425" s="103">
        <v>44900</v>
      </c>
      <c r="AA425" s="104">
        <v>44921</v>
      </c>
      <c r="AB425" s="104">
        <v>44928</v>
      </c>
      <c r="AC425" s="105">
        <f t="shared" si="31"/>
        <v>21</v>
      </c>
      <c r="AD425" s="105">
        <f t="shared" si="31"/>
        <v>7</v>
      </c>
      <c r="AE425" s="105">
        <f t="shared" si="30"/>
        <v>28</v>
      </c>
      <c r="AF425" s="121" t="s">
        <v>64</v>
      </c>
      <c r="AG425" s="121" t="s">
        <v>64</v>
      </c>
      <c r="AH425" s="106" t="s">
        <v>1036</v>
      </c>
    </row>
    <row r="426" spans="1:34" s="12" customFormat="1" ht="15" customHeight="1" x14ac:dyDescent="0.25">
      <c r="A426" s="94">
        <f t="shared" si="32"/>
        <v>403</v>
      </c>
      <c r="B426" s="95">
        <v>78181500</v>
      </c>
      <c r="C426" s="107" t="s">
        <v>526</v>
      </c>
      <c r="D426" s="95" t="s">
        <v>84</v>
      </c>
      <c r="E426" s="97">
        <v>334</v>
      </c>
      <c r="F426" s="96" t="s">
        <v>85</v>
      </c>
      <c r="G426" s="97" t="s">
        <v>62</v>
      </c>
      <c r="H426" s="108">
        <v>41220000</v>
      </c>
      <c r="I426" s="108">
        <v>41220000</v>
      </c>
      <c r="J426" s="97" t="s">
        <v>63</v>
      </c>
      <c r="K426" s="109" t="s">
        <v>64</v>
      </c>
      <c r="L426" s="98">
        <f t="shared" si="33"/>
        <v>0</v>
      </c>
      <c r="M426" s="110" t="s">
        <v>1038</v>
      </c>
      <c r="N426" s="95" t="s">
        <v>92</v>
      </c>
      <c r="O426" s="97" t="s">
        <v>67</v>
      </c>
      <c r="P426" s="111" t="s">
        <v>64</v>
      </c>
      <c r="Q426" s="99" t="s">
        <v>1032</v>
      </c>
      <c r="R426" s="14" t="s">
        <v>1033</v>
      </c>
      <c r="S426" s="101">
        <v>123201202</v>
      </c>
      <c r="T426" s="14" t="s">
        <v>1034</v>
      </c>
      <c r="U426" s="112" t="s">
        <v>484</v>
      </c>
      <c r="V426" s="14" t="s">
        <v>1035</v>
      </c>
      <c r="W426" s="14">
        <v>2764406</v>
      </c>
      <c r="X426" s="102" t="s">
        <v>72</v>
      </c>
      <c r="Y426" s="14" t="s">
        <v>73</v>
      </c>
      <c r="Z426" s="103">
        <v>44961</v>
      </c>
      <c r="AA426" s="104">
        <v>44989</v>
      </c>
      <c r="AB426" s="104">
        <v>45003</v>
      </c>
      <c r="AC426" s="105">
        <f t="shared" si="31"/>
        <v>28</v>
      </c>
      <c r="AD426" s="105">
        <f t="shared" si="31"/>
        <v>14</v>
      </c>
      <c r="AE426" s="105">
        <f t="shared" si="30"/>
        <v>42</v>
      </c>
      <c r="AF426" s="121" t="s">
        <v>64</v>
      </c>
      <c r="AG426" s="121" t="s">
        <v>64</v>
      </c>
      <c r="AH426" s="106" t="s">
        <v>1036</v>
      </c>
    </row>
    <row r="427" spans="1:34" s="12" customFormat="1" ht="15" customHeight="1" x14ac:dyDescent="0.25">
      <c r="A427" s="94">
        <f t="shared" si="32"/>
        <v>404</v>
      </c>
      <c r="B427" s="95">
        <v>15101500</v>
      </c>
      <c r="C427" s="107" t="s">
        <v>304</v>
      </c>
      <c r="D427" s="95" t="s">
        <v>84</v>
      </c>
      <c r="E427" s="115">
        <v>334</v>
      </c>
      <c r="F427" s="96" t="s">
        <v>85</v>
      </c>
      <c r="G427" s="115" t="s">
        <v>62</v>
      </c>
      <c r="H427" s="117">
        <v>8000000</v>
      </c>
      <c r="I427" s="117">
        <v>8000000</v>
      </c>
      <c r="J427" s="115" t="s">
        <v>63</v>
      </c>
      <c r="K427" s="119" t="s">
        <v>64</v>
      </c>
      <c r="L427" s="98">
        <f t="shared" si="33"/>
        <v>0</v>
      </c>
      <c r="M427" s="110" t="s">
        <v>1039</v>
      </c>
      <c r="N427" s="120" t="s">
        <v>136</v>
      </c>
      <c r="O427" s="115" t="s">
        <v>67</v>
      </c>
      <c r="P427" s="111" t="s">
        <v>64</v>
      </c>
      <c r="Q427" s="99" t="s">
        <v>1032</v>
      </c>
      <c r="R427" s="14" t="s">
        <v>1033</v>
      </c>
      <c r="S427" s="101">
        <v>123201202</v>
      </c>
      <c r="T427" s="14" t="s">
        <v>1034</v>
      </c>
      <c r="U427" s="112" t="s">
        <v>484</v>
      </c>
      <c r="V427" s="14" t="s">
        <v>1035</v>
      </c>
      <c r="W427" s="14">
        <v>2764406</v>
      </c>
      <c r="X427" s="102" t="s">
        <v>72</v>
      </c>
      <c r="Y427" s="14" t="s">
        <v>73</v>
      </c>
      <c r="Z427" s="103">
        <v>44967</v>
      </c>
      <c r="AA427" s="104">
        <v>44995</v>
      </c>
      <c r="AB427" s="104">
        <v>45009</v>
      </c>
      <c r="AC427" s="105">
        <f t="shared" si="31"/>
        <v>28</v>
      </c>
      <c r="AD427" s="105">
        <f t="shared" si="31"/>
        <v>14</v>
      </c>
      <c r="AE427" s="105">
        <f t="shared" si="30"/>
        <v>42</v>
      </c>
      <c r="AF427" s="121" t="s">
        <v>64</v>
      </c>
      <c r="AG427" s="121" t="s">
        <v>64</v>
      </c>
      <c r="AH427" s="106" t="s">
        <v>1036</v>
      </c>
    </row>
    <row r="428" spans="1:34" s="12" customFormat="1" ht="15" customHeight="1" x14ac:dyDescent="0.25">
      <c r="A428" s="94">
        <f t="shared" si="32"/>
        <v>405</v>
      </c>
      <c r="B428" s="95">
        <v>72101507</v>
      </c>
      <c r="C428" s="107" t="s">
        <v>229</v>
      </c>
      <c r="D428" s="95" t="s">
        <v>84</v>
      </c>
      <c r="E428" s="97">
        <v>334</v>
      </c>
      <c r="F428" s="96" t="s">
        <v>85</v>
      </c>
      <c r="G428" s="97" t="s">
        <v>62</v>
      </c>
      <c r="H428" s="108">
        <v>2038000</v>
      </c>
      <c r="I428" s="108">
        <v>2038000</v>
      </c>
      <c r="J428" s="97" t="s">
        <v>63</v>
      </c>
      <c r="K428" s="109" t="s">
        <v>64</v>
      </c>
      <c r="L428" s="98">
        <f t="shared" si="33"/>
        <v>0</v>
      </c>
      <c r="M428" s="110" t="s">
        <v>1040</v>
      </c>
      <c r="N428" s="95" t="s">
        <v>92</v>
      </c>
      <c r="O428" s="97" t="s">
        <v>67</v>
      </c>
      <c r="P428" s="111" t="s">
        <v>64</v>
      </c>
      <c r="Q428" s="99" t="s">
        <v>1032</v>
      </c>
      <c r="R428" s="14" t="s">
        <v>1033</v>
      </c>
      <c r="S428" s="101">
        <v>123201202</v>
      </c>
      <c r="T428" s="14" t="s">
        <v>1034</v>
      </c>
      <c r="U428" s="112" t="s">
        <v>484</v>
      </c>
      <c r="V428" s="14" t="s">
        <v>1035</v>
      </c>
      <c r="W428" s="14">
        <v>2764406</v>
      </c>
      <c r="X428" s="102" t="s">
        <v>72</v>
      </c>
      <c r="Y428" s="14" t="s">
        <v>73</v>
      </c>
      <c r="Z428" s="103">
        <v>44978</v>
      </c>
      <c r="AA428" s="104">
        <v>45006</v>
      </c>
      <c r="AB428" s="104">
        <v>45020</v>
      </c>
      <c r="AC428" s="105">
        <f t="shared" si="31"/>
        <v>28</v>
      </c>
      <c r="AD428" s="105">
        <f t="shared" si="31"/>
        <v>14</v>
      </c>
      <c r="AE428" s="105">
        <f t="shared" si="30"/>
        <v>42</v>
      </c>
      <c r="AF428" s="121" t="s">
        <v>64</v>
      </c>
      <c r="AG428" s="121" t="s">
        <v>64</v>
      </c>
      <c r="AH428" s="106" t="s">
        <v>1036</v>
      </c>
    </row>
    <row r="429" spans="1:34" s="12" customFormat="1" ht="15" customHeight="1" x14ac:dyDescent="0.25">
      <c r="A429" s="94">
        <f t="shared" si="32"/>
        <v>406</v>
      </c>
      <c r="B429" s="95">
        <v>76111501</v>
      </c>
      <c r="C429" s="107" t="s">
        <v>301</v>
      </c>
      <c r="D429" s="95" t="s">
        <v>89</v>
      </c>
      <c r="E429" s="97">
        <v>180</v>
      </c>
      <c r="F429" s="96" t="s">
        <v>282</v>
      </c>
      <c r="G429" s="97" t="s">
        <v>62</v>
      </c>
      <c r="H429" s="108">
        <v>102380893</v>
      </c>
      <c r="I429" s="108">
        <v>102380893</v>
      </c>
      <c r="J429" s="97" t="s">
        <v>63</v>
      </c>
      <c r="K429" s="109" t="s">
        <v>64</v>
      </c>
      <c r="L429" s="98">
        <f t="shared" si="33"/>
        <v>0</v>
      </c>
      <c r="M429" s="110" t="s">
        <v>1041</v>
      </c>
      <c r="N429" s="95" t="s">
        <v>92</v>
      </c>
      <c r="O429" s="97" t="s">
        <v>67</v>
      </c>
      <c r="P429" s="111" t="s">
        <v>64</v>
      </c>
      <c r="Q429" s="99" t="s">
        <v>1032</v>
      </c>
      <c r="R429" s="14" t="s">
        <v>1033</v>
      </c>
      <c r="S429" s="101">
        <v>123201202</v>
      </c>
      <c r="T429" s="14" t="s">
        <v>1034</v>
      </c>
      <c r="U429" s="112" t="s">
        <v>484</v>
      </c>
      <c r="V429" s="14" t="s">
        <v>1035</v>
      </c>
      <c r="W429" s="14">
        <v>2764406</v>
      </c>
      <c r="X429" s="102" t="s">
        <v>72</v>
      </c>
      <c r="Y429" s="14" t="s">
        <v>73</v>
      </c>
      <c r="Z429" s="103">
        <v>45054</v>
      </c>
      <c r="AA429" s="104">
        <v>45075</v>
      </c>
      <c r="AB429" s="104">
        <v>45082</v>
      </c>
      <c r="AC429" s="105">
        <f t="shared" si="31"/>
        <v>21</v>
      </c>
      <c r="AD429" s="105">
        <f t="shared" si="31"/>
        <v>7</v>
      </c>
      <c r="AE429" s="105">
        <f t="shared" si="30"/>
        <v>28</v>
      </c>
      <c r="AF429" s="121" t="s">
        <v>64</v>
      </c>
      <c r="AG429" s="121" t="s">
        <v>64</v>
      </c>
      <c r="AH429" s="106" t="s">
        <v>1036</v>
      </c>
    </row>
    <row r="430" spans="1:34" s="12" customFormat="1" ht="15" customHeight="1" x14ac:dyDescent="0.25">
      <c r="A430" s="94">
        <f t="shared" si="32"/>
        <v>407</v>
      </c>
      <c r="B430" s="95">
        <v>15101505</v>
      </c>
      <c r="C430" s="107" t="s">
        <v>799</v>
      </c>
      <c r="D430" s="95" t="s">
        <v>1174</v>
      </c>
      <c r="E430" s="115">
        <v>330</v>
      </c>
      <c r="F430" s="116" t="s">
        <v>85</v>
      </c>
      <c r="G430" s="115" t="s">
        <v>62</v>
      </c>
      <c r="H430" s="117">
        <v>2500000</v>
      </c>
      <c r="I430" s="118">
        <v>2500000</v>
      </c>
      <c r="J430" s="115" t="s">
        <v>63</v>
      </c>
      <c r="K430" s="119" t="s">
        <v>64</v>
      </c>
      <c r="L430" s="98">
        <f t="shared" si="33"/>
        <v>0</v>
      </c>
      <c r="M430" s="110" t="s">
        <v>1042</v>
      </c>
      <c r="N430" s="120" t="s">
        <v>136</v>
      </c>
      <c r="O430" s="115" t="s">
        <v>67</v>
      </c>
      <c r="P430" s="111" t="s">
        <v>64</v>
      </c>
      <c r="Q430" s="99" t="s">
        <v>1043</v>
      </c>
      <c r="R430" s="116" t="s">
        <v>1044</v>
      </c>
      <c r="S430" s="101">
        <v>126201202</v>
      </c>
      <c r="T430" s="14" t="s">
        <v>1045</v>
      </c>
      <c r="U430" s="112" t="s">
        <v>521</v>
      </c>
      <c r="V430" s="14" t="s">
        <v>1046</v>
      </c>
      <c r="W430" s="14">
        <v>7756254</v>
      </c>
      <c r="X430" s="102" t="s">
        <v>72</v>
      </c>
      <c r="Y430" s="14" t="s">
        <v>124</v>
      </c>
      <c r="Z430" s="103">
        <v>44937</v>
      </c>
      <c r="AA430" s="104">
        <v>44965</v>
      </c>
      <c r="AB430" s="104">
        <v>44979</v>
      </c>
      <c r="AC430" s="105">
        <f t="shared" si="31"/>
        <v>28</v>
      </c>
      <c r="AD430" s="105">
        <f t="shared" si="31"/>
        <v>14</v>
      </c>
      <c r="AE430" s="105">
        <f t="shared" si="30"/>
        <v>42</v>
      </c>
      <c r="AF430" s="121" t="s">
        <v>64</v>
      </c>
      <c r="AG430" s="121" t="s">
        <v>64</v>
      </c>
      <c r="AH430" s="106" t="s">
        <v>1047</v>
      </c>
    </row>
    <row r="431" spans="1:34" s="12" customFormat="1" ht="15" customHeight="1" x14ac:dyDescent="0.25">
      <c r="A431" s="94">
        <f t="shared" si="32"/>
        <v>408</v>
      </c>
      <c r="B431" s="95">
        <v>39121700</v>
      </c>
      <c r="C431" s="107" t="s">
        <v>544</v>
      </c>
      <c r="D431" s="95" t="s">
        <v>84</v>
      </c>
      <c r="E431" s="97">
        <v>45</v>
      </c>
      <c r="F431" s="96" t="s">
        <v>85</v>
      </c>
      <c r="G431" s="97" t="s">
        <v>62</v>
      </c>
      <c r="H431" s="108">
        <v>5000000</v>
      </c>
      <c r="I431" s="113">
        <v>5000000</v>
      </c>
      <c r="J431" s="97" t="s">
        <v>63</v>
      </c>
      <c r="K431" s="109" t="s">
        <v>64</v>
      </c>
      <c r="L431" s="98">
        <f t="shared" si="33"/>
        <v>0</v>
      </c>
      <c r="M431" s="110" t="s">
        <v>1048</v>
      </c>
      <c r="N431" s="95" t="s">
        <v>136</v>
      </c>
      <c r="O431" s="97" t="s">
        <v>67</v>
      </c>
      <c r="P431" s="111" t="s">
        <v>64</v>
      </c>
      <c r="Q431" s="99" t="s">
        <v>1043</v>
      </c>
      <c r="R431" s="116" t="s">
        <v>1044</v>
      </c>
      <c r="S431" s="101">
        <v>126201202</v>
      </c>
      <c r="T431" s="14" t="s">
        <v>1049</v>
      </c>
      <c r="U431" s="112" t="s">
        <v>521</v>
      </c>
      <c r="V431" s="14" t="s">
        <v>1046</v>
      </c>
      <c r="W431" s="14">
        <v>7756254</v>
      </c>
      <c r="X431" s="102" t="s">
        <v>72</v>
      </c>
      <c r="Y431" s="14" t="s">
        <v>124</v>
      </c>
      <c r="Z431" s="103">
        <v>44977</v>
      </c>
      <c r="AA431" s="104">
        <v>45005</v>
      </c>
      <c r="AB431" s="104">
        <v>45016</v>
      </c>
      <c r="AC431" s="105">
        <f t="shared" si="31"/>
        <v>28</v>
      </c>
      <c r="AD431" s="105">
        <f t="shared" si="31"/>
        <v>11</v>
      </c>
      <c r="AE431" s="105">
        <f t="shared" si="30"/>
        <v>39</v>
      </c>
      <c r="AF431" s="121" t="s">
        <v>64</v>
      </c>
      <c r="AG431" s="121" t="s">
        <v>64</v>
      </c>
      <c r="AH431" s="106" t="s">
        <v>1047</v>
      </c>
    </row>
    <row r="432" spans="1:34" s="12" customFormat="1" ht="15" customHeight="1" x14ac:dyDescent="0.25">
      <c r="A432" s="94">
        <f t="shared" si="32"/>
        <v>409</v>
      </c>
      <c r="B432" s="95">
        <v>78181500</v>
      </c>
      <c r="C432" s="107" t="s">
        <v>526</v>
      </c>
      <c r="D432" s="95" t="s">
        <v>139</v>
      </c>
      <c r="E432" s="97">
        <v>240</v>
      </c>
      <c r="F432" s="96" t="s">
        <v>85</v>
      </c>
      <c r="G432" s="97" t="s">
        <v>62</v>
      </c>
      <c r="H432" s="108">
        <v>6000000</v>
      </c>
      <c r="I432" s="113">
        <v>6000000</v>
      </c>
      <c r="J432" s="97" t="s">
        <v>63</v>
      </c>
      <c r="K432" s="109" t="s">
        <v>64</v>
      </c>
      <c r="L432" s="98">
        <f t="shared" si="33"/>
        <v>0</v>
      </c>
      <c r="M432" s="110" t="s">
        <v>1050</v>
      </c>
      <c r="N432" s="95" t="s">
        <v>92</v>
      </c>
      <c r="O432" s="97" t="s">
        <v>67</v>
      </c>
      <c r="P432" s="111" t="s">
        <v>64</v>
      </c>
      <c r="Q432" s="99" t="s">
        <v>1043</v>
      </c>
      <c r="R432" s="116" t="s">
        <v>1044</v>
      </c>
      <c r="S432" s="101">
        <v>126201202</v>
      </c>
      <c r="T432" s="14" t="s">
        <v>1049</v>
      </c>
      <c r="U432" s="112" t="s">
        <v>521</v>
      </c>
      <c r="V432" s="14" t="s">
        <v>1046</v>
      </c>
      <c r="W432" s="14">
        <v>7756254</v>
      </c>
      <c r="X432" s="102" t="s">
        <v>72</v>
      </c>
      <c r="Y432" s="14" t="s">
        <v>137</v>
      </c>
      <c r="Z432" s="103">
        <v>45005</v>
      </c>
      <c r="AA432" s="104">
        <v>45040</v>
      </c>
      <c r="AB432" s="104">
        <v>45046</v>
      </c>
      <c r="AC432" s="105">
        <f t="shared" si="31"/>
        <v>35</v>
      </c>
      <c r="AD432" s="105">
        <f t="shared" si="31"/>
        <v>6</v>
      </c>
      <c r="AE432" s="105">
        <f t="shared" si="30"/>
        <v>41</v>
      </c>
      <c r="AF432" s="121" t="s">
        <v>64</v>
      </c>
      <c r="AG432" s="121" t="s">
        <v>64</v>
      </c>
      <c r="AH432" s="106" t="s">
        <v>1047</v>
      </c>
    </row>
    <row r="433" spans="1:34" s="12" customFormat="1" ht="15" customHeight="1" x14ac:dyDescent="0.25">
      <c r="A433" s="94">
        <f t="shared" si="32"/>
        <v>410</v>
      </c>
      <c r="B433" s="95">
        <v>76111501</v>
      </c>
      <c r="C433" s="107" t="s">
        <v>301</v>
      </c>
      <c r="D433" s="95" t="s">
        <v>148</v>
      </c>
      <c r="E433" s="97">
        <v>183</v>
      </c>
      <c r="F433" s="96" t="s">
        <v>85</v>
      </c>
      <c r="G433" s="97" t="s">
        <v>62</v>
      </c>
      <c r="H433" s="108">
        <v>82684156</v>
      </c>
      <c r="I433" s="113">
        <v>82684156</v>
      </c>
      <c r="J433" s="97" t="s">
        <v>63</v>
      </c>
      <c r="K433" s="109" t="s">
        <v>64</v>
      </c>
      <c r="L433" s="98">
        <f t="shared" si="33"/>
        <v>0</v>
      </c>
      <c r="M433" s="110" t="s">
        <v>1051</v>
      </c>
      <c r="N433" s="95" t="s">
        <v>92</v>
      </c>
      <c r="O433" s="97" t="s">
        <v>67</v>
      </c>
      <c r="P433" s="111" t="s">
        <v>64</v>
      </c>
      <c r="Q433" s="99" t="s">
        <v>1043</v>
      </c>
      <c r="R433" s="116" t="s">
        <v>1044</v>
      </c>
      <c r="S433" s="101">
        <v>126201202</v>
      </c>
      <c r="T433" s="14" t="s">
        <v>1049</v>
      </c>
      <c r="U433" s="112" t="s">
        <v>521</v>
      </c>
      <c r="V433" s="14" t="s">
        <v>1046</v>
      </c>
      <c r="W433" s="14">
        <v>7756254</v>
      </c>
      <c r="X433" s="102" t="s">
        <v>72</v>
      </c>
      <c r="Y433" s="14" t="s">
        <v>124</v>
      </c>
      <c r="Z433" s="103">
        <v>45062</v>
      </c>
      <c r="AA433" s="104">
        <v>45090</v>
      </c>
      <c r="AB433" s="104">
        <v>45104</v>
      </c>
      <c r="AC433" s="105">
        <f t="shared" si="31"/>
        <v>28</v>
      </c>
      <c r="AD433" s="105">
        <f t="shared" si="31"/>
        <v>14</v>
      </c>
      <c r="AE433" s="105">
        <f t="shared" si="30"/>
        <v>42</v>
      </c>
      <c r="AF433" s="121" t="s">
        <v>64</v>
      </c>
      <c r="AG433" s="121" t="s">
        <v>64</v>
      </c>
      <c r="AH433" s="106" t="s">
        <v>1047</v>
      </c>
    </row>
    <row r="434" spans="1:34" s="12" customFormat="1" ht="15" customHeight="1" x14ac:dyDescent="0.25">
      <c r="A434" s="94">
        <f t="shared" si="32"/>
        <v>411</v>
      </c>
      <c r="B434" s="95">
        <v>80131500</v>
      </c>
      <c r="C434" s="107" t="s">
        <v>222</v>
      </c>
      <c r="D434" s="95" t="s">
        <v>60</v>
      </c>
      <c r="E434" s="97">
        <v>365</v>
      </c>
      <c r="F434" s="96" t="s">
        <v>61</v>
      </c>
      <c r="G434" s="97" t="s">
        <v>62</v>
      </c>
      <c r="H434" s="108">
        <v>3600000</v>
      </c>
      <c r="I434" s="113">
        <v>3600000</v>
      </c>
      <c r="J434" s="97" t="s">
        <v>63</v>
      </c>
      <c r="K434" s="109" t="s">
        <v>64</v>
      </c>
      <c r="L434" s="98">
        <f t="shared" si="33"/>
        <v>0</v>
      </c>
      <c r="M434" s="110" t="s">
        <v>1052</v>
      </c>
      <c r="N434" s="95" t="s">
        <v>224</v>
      </c>
      <c r="O434" s="97" t="s">
        <v>67</v>
      </c>
      <c r="P434" s="111" t="s">
        <v>64</v>
      </c>
      <c r="Q434" s="99" t="s">
        <v>1053</v>
      </c>
      <c r="R434" s="14" t="s">
        <v>1054</v>
      </c>
      <c r="S434" s="101">
        <v>121201257</v>
      </c>
      <c r="T434" s="14" t="s">
        <v>1055</v>
      </c>
      <c r="U434" s="112" t="s">
        <v>484</v>
      </c>
      <c r="V434" s="14" t="s">
        <v>1056</v>
      </c>
      <c r="W434" s="14">
        <v>6022359699</v>
      </c>
      <c r="X434" s="102" t="s">
        <v>72</v>
      </c>
      <c r="Y434" s="14" t="s">
        <v>73</v>
      </c>
      <c r="Z434" s="103">
        <v>44907</v>
      </c>
      <c r="AA434" s="104">
        <v>44928</v>
      </c>
      <c r="AB434" s="104">
        <v>44935</v>
      </c>
      <c r="AC434" s="105">
        <f t="shared" si="31"/>
        <v>21</v>
      </c>
      <c r="AD434" s="105">
        <f t="shared" si="31"/>
        <v>7</v>
      </c>
      <c r="AE434" s="105">
        <f t="shared" si="30"/>
        <v>28</v>
      </c>
      <c r="AF434" s="121" t="s">
        <v>64</v>
      </c>
      <c r="AG434" s="121" t="s">
        <v>64</v>
      </c>
      <c r="AH434" s="106" t="s">
        <v>1057</v>
      </c>
    </row>
    <row r="435" spans="1:34" s="12" customFormat="1" ht="15" customHeight="1" x14ac:dyDescent="0.25">
      <c r="A435" s="94">
        <f t="shared" si="32"/>
        <v>412</v>
      </c>
      <c r="B435" s="95">
        <v>78181507</v>
      </c>
      <c r="C435" s="107" t="s">
        <v>1058</v>
      </c>
      <c r="D435" s="95" t="s">
        <v>84</v>
      </c>
      <c r="E435" s="97">
        <v>300</v>
      </c>
      <c r="F435" s="96" t="s">
        <v>85</v>
      </c>
      <c r="G435" s="97" t="s">
        <v>62</v>
      </c>
      <c r="H435" s="108">
        <v>11000000</v>
      </c>
      <c r="I435" s="113">
        <v>11000000</v>
      </c>
      <c r="J435" s="97" t="s">
        <v>63</v>
      </c>
      <c r="K435" s="109" t="s">
        <v>64</v>
      </c>
      <c r="L435" s="98">
        <f t="shared" si="33"/>
        <v>0</v>
      </c>
      <c r="M435" s="110" t="s">
        <v>1059</v>
      </c>
      <c r="N435" s="95" t="s">
        <v>92</v>
      </c>
      <c r="O435" s="97" t="s">
        <v>67</v>
      </c>
      <c r="P435" s="111" t="s">
        <v>64</v>
      </c>
      <c r="Q435" s="99" t="s">
        <v>1053</v>
      </c>
      <c r="R435" s="14" t="s">
        <v>1054</v>
      </c>
      <c r="S435" s="101">
        <v>121201257</v>
      </c>
      <c r="T435" s="14" t="s">
        <v>1055</v>
      </c>
      <c r="U435" s="112" t="s">
        <v>484</v>
      </c>
      <c r="V435" s="14" t="s">
        <v>1056</v>
      </c>
      <c r="W435" s="14">
        <v>6022359699</v>
      </c>
      <c r="X435" s="102" t="s">
        <v>72</v>
      </c>
      <c r="Y435" s="14" t="s">
        <v>273</v>
      </c>
      <c r="Z435" s="103">
        <v>44977</v>
      </c>
      <c r="AA435" s="104">
        <v>45005</v>
      </c>
      <c r="AB435" s="104">
        <v>45016</v>
      </c>
      <c r="AC435" s="105">
        <f t="shared" si="31"/>
        <v>28</v>
      </c>
      <c r="AD435" s="105">
        <f t="shared" si="31"/>
        <v>11</v>
      </c>
      <c r="AE435" s="105">
        <f t="shared" si="30"/>
        <v>39</v>
      </c>
      <c r="AF435" s="121" t="s">
        <v>64</v>
      </c>
      <c r="AG435" s="121" t="s">
        <v>64</v>
      </c>
      <c r="AH435" s="106" t="s">
        <v>1057</v>
      </c>
    </row>
    <row r="436" spans="1:34" s="12" customFormat="1" ht="15" customHeight="1" x14ac:dyDescent="0.25">
      <c r="A436" s="94">
        <f t="shared" si="32"/>
        <v>413</v>
      </c>
      <c r="B436" s="95">
        <v>15101500</v>
      </c>
      <c r="C436" s="107" t="s">
        <v>489</v>
      </c>
      <c r="D436" s="95" t="s">
        <v>139</v>
      </c>
      <c r="E436" s="115">
        <v>270</v>
      </c>
      <c r="F436" s="116" t="s">
        <v>85</v>
      </c>
      <c r="G436" s="115" t="s">
        <v>62</v>
      </c>
      <c r="H436" s="117">
        <v>7000000</v>
      </c>
      <c r="I436" s="118">
        <v>7000000</v>
      </c>
      <c r="J436" s="115" t="s">
        <v>63</v>
      </c>
      <c r="K436" s="119" t="s">
        <v>64</v>
      </c>
      <c r="L436" s="98">
        <f t="shared" si="33"/>
        <v>0</v>
      </c>
      <c r="M436" s="110" t="s">
        <v>1060</v>
      </c>
      <c r="N436" s="120" t="s">
        <v>136</v>
      </c>
      <c r="O436" s="115" t="s">
        <v>67</v>
      </c>
      <c r="P436" s="111" t="s">
        <v>64</v>
      </c>
      <c r="Q436" s="99" t="s">
        <v>1053</v>
      </c>
      <c r="R436" s="14" t="s">
        <v>1054</v>
      </c>
      <c r="S436" s="101">
        <v>121201257</v>
      </c>
      <c r="T436" s="14" t="s">
        <v>1055</v>
      </c>
      <c r="U436" s="112" t="s">
        <v>484</v>
      </c>
      <c r="V436" s="14" t="s">
        <v>1056</v>
      </c>
      <c r="W436" s="14">
        <v>6022359699</v>
      </c>
      <c r="X436" s="102" t="s">
        <v>72</v>
      </c>
      <c r="Y436" s="14" t="s">
        <v>73</v>
      </c>
      <c r="Z436" s="103">
        <v>45003</v>
      </c>
      <c r="AA436" s="104">
        <v>45031</v>
      </c>
      <c r="AB436" s="104">
        <v>45046</v>
      </c>
      <c r="AC436" s="105">
        <f t="shared" si="31"/>
        <v>28</v>
      </c>
      <c r="AD436" s="105">
        <f t="shared" si="31"/>
        <v>15</v>
      </c>
      <c r="AE436" s="105">
        <f t="shared" si="30"/>
        <v>43</v>
      </c>
      <c r="AF436" s="121" t="s">
        <v>64</v>
      </c>
      <c r="AG436" s="121" t="s">
        <v>64</v>
      </c>
      <c r="AH436" s="106" t="s">
        <v>1057</v>
      </c>
    </row>
    <row r="437" spans="1:34" s="12" customFormat="1" ht="15" customHeight="1" x14ac:dyDescent="0.25">
      <c r="A437" s="94">
        <f t="shared" si="32"/>
        <v>414</v>
      </c>
      <c r="B437" s="95">
        <v>72101507</v>
      </c>
      <c r="C437" s="107" t="s">
        <v>229</v>
      </c>
      <c r="D437" s="95" t="s">
        <v>89</v>
      </c>
      <c r="E437" s="97">
        <v>240</v>
      </c>
      <c r="F437" s="96" t="s">
        <v>85</v>
      </c>
      <c r="G437" s="97" t="s">
        <v>62</v>
      </c>
      <c r="H437" s="108">
        <v>5000000</v>
      </c>
      <c r="I437" s="113">
        <v>5000000</v>
      </c>
      <c r="J437" s="97" t="s">
        <v>63</v>
      </c>
      <c r="K437" s="109" t="s">
        <v>64</v>
      </c>
      <c r="L437" s="98">
        <f t="shared" si="33"/>
        <v>0</v>
      </c>
      <c r="M437" s="110" t="s">
        <v>1061</v>
      </c>
      <c r="N437" s="95" t="s">
        <v>92</v>
      </c>
      <c r="O437" s="97" t="s">
        <v>67</v>
      </c>
      <c r="P437" s="111" t="s">
        <v>64</v>
      </c>
      <c r="Q437" s="99" t="s">
        <v>1053</v>
      </c>
      <c r="R437" s="14" t="s">
        <v>1054</v>
      </c>
      <c r="S437" s="101">
        <v>121201257</v>
      </c>
      <c r="T437" s="14" t="s">
        <v>1055</v>
      </c>
      <c r="U437" s="112" t="s">
        <v>484</v>
      </c>
      <c r="V437" s="14" t="s">
        <v>1056</v>
      </c>
      <c r="W437" s="14">
        <v>6022359699</v>
      </c>
      <c r="X437" s="102" t="s">
        <v>72</v>
      </c>
      <c r="Y437" s="14" t="s">
        <v>73</v>
      </c>
      <c r="Z437" s="103">
        <v>45034</v>
      </c>
      <c r="AA437" s="104">
        <v>45061</v>
      </c>
      <c r="AB437" s="104">
        <v>45077</v>
      </c>
      <c r="AC437" s="105">
        <f t="shared" si="31"/>
        <v>27</v>
      </c>
      <c r="AD437" s="105">
        <f t="shared" si="31"/>
        <v>16</v>
      </c>
      <c r="AE437" s="105">
        <f t="shared" si="30"/>
        <v>43</v>
      </c>
      <c r="AF437" s="121" t="s">
        <v>64</v>
      </c>
      <c r="AG437" s="121" t="s">
        <v>64</v>
      </c>
      <c r="AH437" s="106" t="s">
        <v>1057</v>
      </c>
    </row>
    <row r="438" spans="1:34" s="12" customFormat="1" ht="15" customHeight="1" x14ac:dyDescent="0.25">
      <c r="A438" s="94">
        <f t="shared" si="32"/>
        <v>415</v>
      </c>
      <c r="B438" s="95">
        <v>76111501</v>
      </c>
      <c r="C438" s="107" t="s">
        <v>805</v>
      </c>
      <c r="D438" s="95" t="s">
        <v>89</v>
      </c>
      <c r="E438" s="97">
        <v>180</v>
      </c>
      <c r="F438" s="96" t="s">
        <v>85</v>
      </c>
      <c r="G438" s="97" t="s">
        <v>62</v>
      </c>
      <c r="H438" s="108">
        <v>78563025</v>
      </c>
      <c r="I438" s="113">
        <v>78563025</v>
      </c>
      <c r="J438" s="97" t="s">
        <v>63</v>
      </c>
      <c r="K438" s="109" t="s">
        <v>64</v>
      </c>
      <c r="L438" s="98">
        <f t="shared" si="33"/>
        <v>0</v>
      </c>
      <c r="M438" s="110" t="s">
        <v>1062</v>
      </c>
      <c r="N438" s="95" t="s">
        <v>92</v>
      </c>
      <c r="O438" s="97" t="s">
        <v>67</v>
      </c>
      <c r="P438" s="111" t="s">
        <v>64</v>
      </c>
      <c r="Q438" s="99" t="s">
        <v>1053</v>
      </c>
      <c r="R438" s="14" t="s">
        <v>1054</v>
      </c>
      <c r="S438" s="101">
        <v>121201257</v>
      </c>
      <c r="T438" s="14" t="s">
        <v>1055</v>
      </c>
      <c r="U438" s="112" t="s">
        <v>484</v>
      </c>
      <c r="V438" s="14" t="s">
        <v>1056</v>
      </c>
      <c r="W438" s="14">
        <v>6022359699</v>
      </c>
      <c r="X438" s="102" t="s">
        <v>72</v>
      </c>
      <c r="Y438" s="14" t="s">
        <v>73</v>
      </c>
      <c r="Z438" s="103">
        <v>45049</v>
      </c>
      <c r="AA438" s="104">
        <v>45077</v>
      </c>
      <c r="AB438" s="104">
        <v>45091</v>
      </c>
      <c r="AC438" s="105">
        <f t="shared" si="31"/>
        <v>28</v>
      </c>
      <c r="AD438" s="105">
        <f t="shared" si="31"/>
        <v>14</v>
      </c>
      <c r="AE438" s="105">
        <f t="shared" si="30"/>
        <v>42</v>
      </c>
      <c r="AF438" s="121" t="s">
        <v>64</v>
      </c>
      <c r="AG438" s="121" t="s">
        <v>64</v>
      </c>
      <c r="AH438" s="106" t="s">
        <v>1057</v>
      </c>
    </row>
    <row r="439" spans="1:34" s="12" customFormat="1" ht="15" customHeight="1" x14ac:dyDescent="0.25">
      <c r="A439" s="94">
        <f t="shared" si="32"/>
        <v>416</v>
      </c>
      <c r="B439" s="95">
        <v>39121700</v>
      </c>
      <c r="C439" s="107" t="s">
        <v>544</v>
      </c>
      <c r="D439" s="95" t="s">
        <v>148</v>
      </c>
      <c r="E439" s="97">
        <v>15</v>
      </c>
      <c r="F439" s="96" t="s">
        <v>85</v>
      </c>
      <c r="G439" s="97" t="s">
        <v>62</v>
      </c>
      <c r="H439" s="108">
        <v>2000000</v>
      </c>
      <c r="I439" s="113">
        <v>2000000</v>
      </c>
      <c r="J439" s="97" t="s">
        <v>63</v>
      </c>
      <c r="K439" s="109" t="s">
        <v>64</v>
      </c>
      <c r="L439" s="98">
        <f t="shared" si="33"/>
        <v>0</v>
      </c>
      <c r="M439" s="110" t="s">
        <v>1063</v>
      </c>
      <c r="N439" s="95" t="s">
        <v>87</v>
      </c>
      <c r="O439" s="97" t="s">
        <v>67</v>
      </c>
      <c r="P439" s="111" t="s">
        <v>64</v>
      </c>
      <c r="Q439" s="99" t="s">
        <v>1064</v>
      </c>
      <c r="R439" s="14" t="s">
        <v>1065</v>
      </c>
      <c r="S439" s="101">
        <v>140201202</v>
      </c>
      <c r="T439" s="14" t="s">
        <v>1066</v>
      </c>
      <c r="U439" s="112" t="s">
        <v>484</v>
      </c>
      <c r="V439" s="14" t="s">
        <v>1067</v>
      </c>
      <c r="W439" s="14">
        <v>3203503992</v>
      </c>
      <c r="X439" s="102" t="s">
        <v>72</v>
      </c>
      <c r="Y439" s="14" t="s">
        <v>124</v>
      </c>
      <c r="Z439" s="103">
        <v>45075</v>
      </c>
      <c r="AA439" s="104">
        <v>45103</v>
      </c>
      <c r="AB439" s="104">
        <v>45117</v>
      </c>
      <c r="AC439" s="105">
        <v>28</v>
      </c>
      <c r="AD439" s="105">
        <v>14</v>
      </c>
      <c r="AE439" s="105">
        <v>42</v>
      </c>
      <c r="AF439" s="121" t="s">
        <v>64</v>
      </c>
      <c r="AG439" s="121" t="s">
        <v>64</v>
      </c>
      <c r="AH439" s="106" t="s">
        <v>1068</v>
      </c>
    </row>
    <row r="440" spans="1:34" s="12" customFormat="1" ht="15" customHeight="1" x14ac:dyDescent="0.25">
      <c r="A440" s="94">
        <f t="shared" si="32"/>
        <v>417</v>
      </c>
      <c r="B440" s="95">
        <v>15101500</v>
      </c>
      <c r="C440" s="107" t="s">
        <v>1069</v>
      </c>
      <c r="D440" s="95" t="s">
        <v>1174</v>
      </c>
      <c r="E440" s="115">
        <v>300</v>
      </c>
      <c r="F440" s="116" t="s">
        <v>85</v>
      </c>
      <c r="G440" s="115" t="s">
        <v>62</v>
      </c>
      <c r="H440" s="117">
        <v>8500000</v>
      </c>
      <c r="I440" s="118">
        <v>8500000</v>
      </c>
      <c r="J440" s="115" t="s">
        <v>63</v>
      </c>
      <c r="K440" s="119" t="s">
        <v>64</v>
      </c>
      <c r="L440" s="98">
        <f t="shared" si="33"/>
        <v>0</v>
      </c>
      <c r="M440" s="110" t="s">
        <v>1070</v>
      </c>
      <c r="N440" s="120" t="s">
        <v>136</v>
      </c>
      <c r="O440" s="115" t="s">
        <v>67</v>
      </c>
      <c r="P440" s="111" t="s">
        <v>64</v>
      </c>
      <c r="Q440" s="99" t="s">
        <v>1064</v>
      </c>
      <c r="R440" s="14" t="s">
        <v>1065</v>
      </c>
      <c r="S440" s="101">
        <v>140201202</v>
      </c>
      <c r="T440" s="14" t="s">
        <v>1066</v>
      </c>
      <c r="U440" s="112" t="s">
        <v>484</v>
      </c>
      <c r="V440" s="14" t="s">
        <v>1067</v>
      </c>
      <c r="W440" s="14">
        <v>3203503992</v>
      </c>
      <c r="X440" s="102" t="s">
        <v>72</v>
      </c>
      <c r="Y440" s="14" t="s">
        <v>273</v>
      </c>
      <c r="Z440" s="103">
        <v>44936</v>
      </c>
      <c r="AA440" s="104">
        <v>44964</v>
      </c>
      <c r="AB440" s="104">
        <v>44978</v>
      </c>
      <c r="AC440" s="105">
        <v>28</v>
      </c>
      <c r="AD440" s="105">
        <v>14</v>
      </c>
      <c r="AE440" s="105">
        <v>42</v>
      </c>
      <c r="AF440" s="121" t="s">
        <v>64</v>
      </c>
      <c r="AG440" s="121" t="s">
        <v>64</v>
      </c>
      <c r="AH440" s="106" t="s">
        <v>1068</v>
      </c>
    </row>
    <row r="441" spans="1:34" s="12" customFormat="1" ht="15" customHeight="1" x14ac:dyDescent="0.25">
      <c r="A441" s="94">
        <f t="shared" si="32"/>
        <v>418</v>
      </c>
      <c r="B441" s="95">
        <v>78181500</v>
      </c>
      <c r="C441" s="107" t="s">
        <v>526</v>
      </c>
      <c r="D441" s="95" t="s">
        <v>1174</v>
      </c>
      <c r="E441" s="115">
        <v>300</v>
      </c>
      <c r="F441" s="116" t="s">
        <v>85</v>
      </c>
      <c r="G441" s="115" t="s">
        <v>62</v>
      </c>
      <c r="H441" s="117">
        <v>11000000</v>
      </c>
      <c r="I441" s="118">
        <v>11000000</v>
      </c>
      <c r="J441" s="115" t="s">
        <v>63</v>
      </c>
      <c r="K441" s="119" t="s">
        <v>64</v>
      </c>
      <c r="L441" s="98">
        <f t="shared" si="33"/>
        <v>0</v>
      </c>
      <c r="M441" s="110" t="s">
        <v>1071</v>
      </c>
      <c r="N441" s="120" t="s">
        <v>92</v>
      </c>
      <c r="O441" s="115" t="s">
        <v>67</v>
      </c>
      <c r="P441" s="111" t="s">
        <v>64</v>
      </c>
      <c r="Q441" s="99" t="s">
        <v>1064</v>
      </c>
      <c r="R441" s="14" t="s">
        <v>1065</v>
      </c>
      <c r="S441" s="101">
        <v>140201202</v>
      </c>
      <c r="T441" s="14" t="s">
        <v>1066</v>
      </c>
      <c r="U441" s="112" t="s">
        <v>484</v>
      </c>
      <c r="V441" s="14" t="s">
        <v>1067</v>
      </c>
      <c r="W441" s="14">
        <v>3203503992</v>
      </c>
      <c r="X441" s="102" t="s">
        <v>72</v>
      </c>
      <c r="Y441" s="14" t="s">
        <v>137</v>
      </c>
      <c r="Z441" s="103">
        <v>44942</v>
      </c>
      <c r="AA441" s="104">
        <v>44970</v>
      </c>
      <c r="AB441" s="104">
        <v>44984</v>
      </c>
      <c r="AC441" s="105">
        <v>28</v>
      </c>
      <c r="AD441" s="105">
        <v>14</v>
      </c>
      <c r="AE441" s="105">
        <v>42</v>
      </c>
      <c r="AF441" s="121" t="s">
        <v>64</v>
      </c>
      <c r="AG441" s="121" t="s">
        <v>64</v>
      </c>
      <c r="AH441" s="106" t="s">
        <v>1068</v>
      </c>
    </row>
    <row r="442" spans="1:34" s="12" customFormat="1" ht="15" customHeight="1" x14ac:dyDescent="0.25">
      <c r="A442" s="94">
        <f t="shared" si="32"/>
        <v>419</v>
      </c>
      <c r="B442" s="95">
        <v>76111501</v>
      </c>
      <c r="C442" s="107" t="s">
        <v>301</v>
      </c>
      <c r="D442" s="95" t="s">
        <v>148</v>
      </c>
      <c r="E442" s="97">
        <v>183</v>
      </c>
      <c r="F442" s="96" t="s">
        <v>282</v>
      </c>
      <c r="G442" s="97" t="s">
        <v>62</v>
      </c>
      <c r="H442" s="108">
        <v>105412761</v>
      </c>
      <c r="I442" s="113">
        <v>105412761</v>
      </c>
      <c r="J442" s="97" t="s">
        <v>63</v>
      </c>
      <c r="K442" s="109" t="s">
        <v>64</v>
      </c>
      <c r="L442" s="98">
        <f t="shared" si="33"/>
        <v>0</v>
      </c>
      <c r="M442" s="110" t="s">
        <v>1072</v>
      </c>
      <c r="N442" s="95" t="s">
        <v>92</v>
      </c>
      <c r="O442" s="97" t="s">
        <v>67</v>
      </c>
      <c r="P442" s="111" t="s">
        <v>64</v>
      </c>
      <c r="Q442" s="99" t="s">
        <v>1064</v>
      </c>
      <c r="R442" s="14" t="s">
        <v>1065</v>
      </c>
      <c r="S442" s="101">
        <v>140201202</v>
      </c>
      <c r="T442" s="14" t="s">
        <v>1066</v>
      </c>
      <c r="U442" s="112" t="s">
        <v>484</v>
      </c>
      <c r="V442" s="14" t="s">
        <v>1067</v>
      </c>
      <c r="W442" s="14">
        <v>3203503992</v>
      </c>
      <c r="X442" s="102" t="s">
        <v>72</v>
      </c>
      <c r="Y442" s="14" t="s">
        <v>124</v>
      </c>
      <c r="Z442" s="103">
        <v>45069</v>
      </c>
      <c r="AA442" s="104">
        <v>45090</v>
      </c>
      <c r="AB442" s="104">
        <v>45097</v>
      </c>
      <c r="AC442" s="105">
        <v>21</v>
      </c>
      <c r="AD442" s="105">
        <v>7</v>
      </c>
      <c r="AE442" s="105">
        <v>28</v>
      </c>
      <c r="AF442" s="121" t="s">
        <v>64</v>
      </c>
      <c r="AG442" s="121" t="s">
        <v>64</v>
      </c>
      <c r="AH442" s="106" t="s">
        <v>1068</v>
      </c>
    </row>
    <row r="443" spans="1:34" s="12" customFormat="1" ht="15" customHeight="1" x14ac:dyDescent="0.25">
      <c r="A443" s="94">
        <f t="shared" si="32"/>
        <v>420</v>
      </c>
      <c r="B443" s="95" t="s">
        <v>1073</v>
      </c>
      <c r="C443" s="107" t="s">
        <v>1074</v>
      </c>
      <c r="D443" s="95" t="s">
        <v>139</v>
      </c>
      <c r="E443" s="97">
        <v>60</v>
      </c>
      <c r="F443" s="96" t="s">
        <v>85</v>
      </c>
      <c r="G443" s="97" t="s">
        <v>62</v>
      </c>
      <c r="H443" s="108">
        <v>22409357</v>
      </c>
      <c r="I443" s="113">
        <v>22409357</v>
      </c>
      <c r="J443" s="97" t="s">
        <v>63</v>
      </c>
      <c r="K443" s="109" t="s">
        <v>64</v>
      </c>
      <c r="L443" s="98">
        <f t="shared" si="33"/>
        <v>0</v>
      </c>
      <c r="M443" s="110" t="s">
        <v>1075</v>
      </c>
      <c r="N443" s="95" t="s">
        <v>231</v>
      </c>
      <c r="O443" s="97" t="s">
        <v>67</v>
      </c>
      <c r="P443" s="111" t="s">
        <v>64</v>
      </c>
      <c r="Q443" s="99" t="s">
        <v>1064</v>
      </c>
      <c r="R443" s="14" t="s">
        <v>1065</v>
      </c>
      <c r="S443" s="101">
        <v>140201202</v>
      </c>
      <c r="T443" s="14" t="s">
        <v>1066</v>
      </c>
      <c r="U443" s="112" t="s">
        <v>484</v>
      </c>
      <c r="V443" s="14" t="s">
        <v>1067</v>
      </c>
      <c r="W443" s="14">
        <v>3203503992</v>
      </c>
      <c r="X443" s="102" t="s">
        <v>72</v>
      </c>
      <c r="Y443" s="14" t="s">
        <v>73</v>
      </c>
      <c r="Z443" s="103">
        <v>44991</v>
      </c>
      <c r="AA443" s="104">
        <v>45019</v>
      </c>
      <c r="AB443" s="104">
        <v>45033</v>
      </c>
      <c r="AC443" s="105">
        <v>28</v>
      </c>
      <c r="AD443" s="105">
        <v>14</v>
      </c>
      <c r="AE443" s="105">
        <v>42</v>
      </c>
      <c r="AF443" s="121" t="s">
        <v>64</v>
      </c>
      <c r="AG443" s="121" t="s">
        <v>64</v>
      </c>
      <c r="AH443" s="106" t="s">
        <v>1068</v>
      </c>
    </row>
    <row r="444" spans="1:34" s="12" customFormat="1" ht="15" customHeight="1" x14ac:dyDescent="0.25">
      <c r="A444" s="94">
        <f t="shared" si="32"/>
        <v>421</v>
      </c>
      <c r="B444" s="95" t="s">
        <v>1076</v>
      </c>
      <c r="C444" s="107" t="s">
        <v>1077</v>
      </c>
      <c r="D444" s="95" t="s">
        <v>139</v>
      </c>
      <c r="E444" s="97">
        <v>15</v>
      </c>
      <c r="F444" s="96" t="s">
        <v>85</v>
      </c>
      <c r="G444" s="97" t="s">
        <v>62</v>
      </c>
      <c r="H444" s="108">
        <v>5500000</v>
      </c>
      <c r="I444" s="113">
        <v>5500000</v>
      </c>
      <c r="J444" s="97" t="s">
        <v>63</v>
      </c>
      <c r="K444" s="109" t="s">
        <v>64</v>
      </c>
      <c r="L444" s="98">
        <f t="shared" si="33"/>
        <v>0</v>
      </c>
      <c r="M444" s="110" t="s">
        <v>1078</v>
      </c>
      <c r="N444" s="95" t="s">
        <v>87</v>
      </c>
      <c r="O444" s="97" t="s">
        <v>67</v>
      </c>
      <c r="P444" s="111" t="s">
        <v>64</v>
      </c>
      <c r="Q444" s="99" t="s">
        <v>1064</v>
      </c>
      <c r="R444" s="14" t="s">
        <v>1065</v>
      </c>
      <c r="S444" s="101">
        <v>140201202</v>
      </c>
      <c r="T444" s="14" t="s">
        <v>1066</v>
      </c>
      <c r="U444" s="112" t="s">
        <v>484</v>
      </c>
      <c r="V444" s="14" t="s">
        <v>1067</v>
      </c>
      <c r="W444" s="14">
        <v>3203503992</v>
      </c>
      <c r="X444" s="102" t="s">
        <v>72</v>
      </c>
      <c r="Y444" s="14" t="s">
        <v>73</v>
      </c>
      <c r="Z444" s="103">
        <v>45018</v>
      </c>
      <c r="AA444" s="104">
        <v>45046</v>
      </c>
      <c r="AB444" s="104">
        <v>45060</v>
      </c>
      <c r="AC444" s="105">
        <v>28</v>
      </c>
      <c r="AD444" s="105">
        <v>14</v>
      </c>
      <c r="AE444" s="105">
        <v>42</v>
      </c>
      <c r="AF444" s="121" t="s">
        <v>64</v>
      </c>
      <c r="AG444" s="121" t="s">
        <v>64</v>
      </c>
      <c r="AH444" s="106" t="s">
        <v>1068</v>
      </c>
    </row>
    <row r="445" spans="1:34" s="12" customFormat="1" ht="15" customHeight="1" x14ac:dyDescent="0.25">
      <c r="A445" s="94">
        <f t="shared" si="32"/>
        <v>422</v>
      </c>
      <c r="B445" s="95">
        <v>15101505</v>
      </c>
      <c r="C445" s="134" t="s">
        <v>524</v>
      </c>
      <c r="D445" s="95" t="s">
        <v>1174</v>
      </c>
      <c r="E445" s="115">
        <v>290</v>
      </c>
      <c r="F445" s="116" t="s">
        <v>85</v>
      </c>
      <c r="G445" s="115" t="s">
        <v>62</v>
      </c>
      <c r="H445" s="117">
        <v>5000000</v>
      </c>
      <c r="I445" s="118">
        <v>5000000</v>
      </c>
      <c r="J445" s="115" t="s">
        <v>63</v>
      </c>
      <c r="K445" s="119" t="s">
        <v>64</v>
      </c>
      <c r="L445" s="98">
        <f t="shared" si="33"/>
        <v>0</v>
      </c>
      <c r="M445" s="110" t="s">
        <v>1079</v>
      </c>
      <c r="N445" s="120" t="s">
        <v>136</v>
      </c>
      <c r="O445" s="115" t="s">
        <v>67</v>
      </c>
      <c r="P445" s="111" t="s">
        <v>64</v>
      </c>
      <c r="Q445" s="99" t="s">
        <v>1080</v>
      </c>
      <c r="R445" s="14" t="s">
        <v>1081</v>
      </c>
      <c r="S445" s="101">
        <v>120201202</v>
      </c>
      <c r="T445" s="14" t="s">
        <v>1082</v>
      </c>
      <c r="U445" s="112" t="s">
        <v>521</v>
      </c>
      <c r="V445" s="14" t="s">
        <v>1083</v>
      </c>
      <c r="W445" s="14">
        <v>7460050</v>
      </c>
      <c r="X445" s="102" t="s">
        <v>72</v>
      </c>
      <c r="Y445" s="14" t="s">
        <v>76</v>
      </c>
      <c r="Z445" s="103">
        <v>44939</v>
      </c>
      <c r="AA445" s="104">
        <v>44967</v>
      </c>
      <c r="AB445" s="104">
        <v>44981</v>
      </c>
      <c r="AC445" s="105">
        <f t="shared" ref="AC445:AD472" si="34">+AA445-Z445</f>
        <v>28</v>
      </c>
      <c r="AD445" s="105">
        <f t="shared" si="34"/>
        <v>14</v>
      </c>
      <c r="AE445" s="105">
        <f t="shared" si="30"/>
        <v>42</v>
      </c>
      <c r="AF445" s="121" t="s">
        <v>64</v>
      </c>
      <c r="AG445" s="121" t="s">
        <v>64</v>
      </c>
      <c r="AH445" s="106" t="s">
        <v>1084</v>
      </c>
    </row>
    <row r="446" spans="1:34" s="12" customFormat="1" ht="15" customHeight="1" x14ac:dyDescent="0.25">
      <c r="A446" s="94">
        <f t="shared" si="32"/>
        <v>423</v>
      </c>
      <c r="B446" s="95">
        <v>78181500</v>
      </c>
      <c r="C446" s="107" t="s">
        <v>526</v>
      </c>
      <c r="D446" s="95" t="s">
        <v>1174</v>
      </c>
      <c r="E446" s="97">
        <v>270</v>
      </c>
      <c r="F446" s="96" t="s">
        <v>85</v>
      </c>
      <c r="G446" s="97" t="s">
        <v>62</v>
      </c>
      <c r="H446" s="108">
        <v>5000000</v>
      </c>
      <c r="I446" s="113">
        <v>5000000</v>
      </c>
      <c r="J446" s="97" t="s">
        <v>63</v>
      </c>
      <c r="K446" s="109" t="s">
        <v>64</v>
      </c>
      <c r="L446" s="98">
        <f t="shared" si="33"/>
        <v>0</v>
      </c>
      <c r="M446" s="110" t="s">
        <v>1085</v>
      </c>
      <c r="N446" s="95" t="s">
        <v>92</v>
      </c>
      <c r="O446" s="97" t="s">
        <v>67</v>
      </c>
      <c r="P446" s="111" t="s">
        <v>64</v>
      </c>
      <c r="Q446" s="99" t="s">
        <v>1080</v>
      </c>
      <c r="R446" s="14" t="s">
        <v>1081</v>
      </c>
      <c r="S446" s="101">
        <v>120201202</v>
      </c>
      <c r="T446" s="14" t="s">
        <v>1082</v>
      </c>
      <c r="U446" s="112" t="s">
        <v>521</v>
      </c>
      <c r="V446" s="14" t="s">
        <v>1083</v>
      </c>
      <c r="W446" s="14">
        <v>7460050</v>
      </c>
      <c r="X446" s="102" t="s">
        <v>72</v>
      </c>
      <c r="Y446" s="14" t="s">
        <v>73</v>
      </c>
      <c r="Z446" s="103">
        <v>44944</v>
      </c>
      <c r="AA446" s="104">
        <v>44971</v>
      </c>
      <c r="AB446" s="104">
        <v>44985</v>
      </c>
      <c r="AC446" s="105">
        <f t="shared" si="34"/>
        <v>27</v>
      </c>
      <c r="AD446" s="105">
        <f t="shared" si="34"/>
        <v>14</v>
      </c>
      <c r="AE446" s="105">
        <f t="shared" si="30"/>
        <v>41</v>
      </c>
      <c r="AF446" s="121" t="s">
        <v>64</v>
      </c>
      <c r="AG446" s="121" t="s">
        <v>64</v>
      </c>
      <c r="AH446" s="106" t="s">
        <v>1084</v>
      </c>
    </row>
    <row r="447" spans="1:34" s="12" customFormat="1" ht="15" customHeight="1" x14ac:dyDescent="0.25">
      <c r="A447" s="94">
        <f t="shared" si="32"/>
        <v>424</v>
      </c>
      <c r="B447" s="95">
        <v>72101507</v>
      </c>
      <c r="C447" s="107" t="s">
        <v>229</v>
      </c>
      <c r="D447" s="95" t="s">
        <v>89</v>
      </c>
      <c r="E447" s="97">
        <v>198</v>
      </c>
      <c r="F447" s="96" t="s">
        <v>85</v>
      </c>
      <c r="G447" s="97" t="s">
        <v>62</v>
      </c>
      <c r="H447" s="108">
        <v>4000000</v>
      </c>
      <c r="I447" s="113">
        <v>4000000</v>
      </c>
      <c r="J447" s="97" t="s">
        <v>63</v>
      </c>
      <c r="K447" s="109" t="s">
        <v>64</v>
      </c>
      <c r="L447" s="98">
        <f t="shared" si="33"/>
        <v>0</v>
      </c>
      <c r="M447" s="110" t="s">
        <v>1086</v>
      </c>
      <c r="N447" s="95" t="s">
        <v>92</v>
      </c>
      <c r="O447" s="97" t="s">
        <v>67</v>
      </c>
      <c r="P447" s="111" t="s">
        <v>64</v>
      </c>
      <c r="Q447" s="99" t="s">
        <v>1080</v>
      </c>
      <c r="R447" s="14" t="s">
        <v>1081</v>
      </c>
      <c r="S447" s="101">
        <v>120201202</v>
      </c>
      <c r="T447" s="14" t="s">
        <v>1082</v>
      </c>
      <c r="U447" s="112" t="s">
        <v>521</v>
      </c>
      <c r="V447" s="14" t="s">
        <v>1083</v>
      </c>
      <c r="W447" s="14">
        <v>7460050</v>
      </c>
      <c r="X447" s="102" t="s">
        <v>72</v>
      </c>
      <c r="Y447" s="14" t="s">
        <v>76</v>
      </c>
      <c r="Z447" s="103">
        <v>45028</v>
      </c>
      <c r="AA447" s="104">
        <v>45056</v>
      </c>
      <c r="AB447" s="104">
        <v>45070</v>
      </c>
      <c r="AC447" s="105">
        <f t="shared" si="34"/>
        <v>28</v>
      </c>
      <c r="AD447" s="105">
        <f t="shared" si="34"/>
        <v>14</v>
      </c>
      <c r="AE447" s="105">
        <f t="shared" si="30"/>
        <v>42</v>
      </c>
      <c r="AF447" s="121" t="s">
        <v>64</v>
      </c>
      <c r="AG447" s="121" t="s">
        <v>64</v>
      </c>
      <c r="AH447" s="106" t="s">
        <v>1084</v>
      </c>
    </row>
    <row r="448" spans="1:34" s="12" customFormat="1" ht="15" customHeight="1" x14ac:dyDescent="0.25">
      <c r="A448" s="94">
        <f t="shared" si="32"/>
        <v>425</v>
      </c>
      <c r="B448" s="95" t="s">
        <v>300</v>
      </c>
      <c r="C448" s="107" t="s">
        <v>1087</v>
      </c>
      <c r="D448" s="95" t="s">
        <v>148</v>
      </c>
      <c r="E448" s="97">
        <v>180</v>
      </c>
      <c r="F448" s="96" t="s">
        <v>282</v>
      </c>
      <c r="G448" s="97" t="s">
        <v>62</v>
      </c>
      <c r="H448" s="108">
        <v>106425000</v>
      </c>
      <c r="I448" s="113">
        <v>106425000</v>
      </c>
      <c r="J448" s="97" t="s">
        <v>63</v>
      </c>
      <c r="K448" s="109" t="s">
        <v>64</v>
      </c>
      <c r="L448" s="98">
        <f t="shared" si="33"/>
        <v>0</v>
      </c>
      <c r="M448" s="110" t="s">
        <v>1088</v>
      </c>
      <c r="N448" s="95" t="s">
        <v>92</v>
      </c>
      <c r="O448" s="97" t="s">
        <v>67</v>
      </c>
      <c r="P448" s="111" t="s">
        <v>64</v>
      </c>
      <c r="Q448" s="99" t="s">
        <v>1080</v>
      </c>
      <c r="R448" s="14" t="s">
        <v>1081</v>
      </c>
      <c r="S448" s="101">
        <v>120201202</v>
      </c>
      <c r="T448" s="14" t="s">
        <v>1082</v>
      </c>
      <c r="U448" s="112" t="s">
        <v>521</v>
      </c>
      <c r="V448" s="14" t="s">
        <v>1083</v>
      </c>
      <c r="W448" s="14">
        <v>7460050</v>
      </c>
      <c r="X448" s="102" t="s">
        <v>72</v>
      </c>
      <c r="Y448" s="14" t="s">
        <v>76</v>
      </c>
      <c r="Z448" s="103">
        <v>45061</v>
      </c>
      <c r="AA448" s="104">
        <v>45082</v>
      </c>
      <c r="AB448" s="104">
        <v>45089</v>
      </c>
      <c r="AC448" s="105">
        <f t="shared" si="34"/>
        <v>21</v>
      </c>
      <c r="AD448" s="105">
        <f t="shared" si="34"/>
        <v>7</v>
      </c>
      <c r="AE448" s="105">
        <f t="shared" ref="AE448:AE499" si="35">+AC448+AD448</f>
        <v>28</v>
      </c>
      <c r="AF448" s="121" t="s">
        <v>64</v>
      </c>
      <c r="AG448" s="121" t="s">
        <v>64</v>
      </c>
      <c r="AH448" s="106" t="s">
        <v>1084</v>
      </c>
    </row>
    <row r="449" spans="1:34" s="12" customFormat="1" ht="15" customHeight="1" x14ac:dyDescent="0.25">
      <c r="A449" s="94">
        <f t="shared" si="32"/>
        <v>426</v>
      </c>
      <c r="B449" s="95">
        <v>78181500</v>
      </c>
      <c r="C449" s="107" t="s">
        <v>526</v>
      </c>
      <c r="D449" s="95" t="s">
        <v>84</v>
      </c>
      <c r="E449" s="97">
        <v>335</v>
      </c>
      <c r="F449" s="96" t="s">
        <v>85</v>
      </c>
      <c r="G449" s="97" t="s">
        <v>62</v>
      </c>
      <c r="H449" s="108">
        <v>20000000</v>
      </c>
      <c r="I449" s="113">
        <v>20000000</v>
      </c>
      <c r="J449" s="97" t="s">
        <v>63</v>
      </c>
      <c r="K449" s="109" t="s">
        <v>64</v>
      </c>
      <c r="L449" s="98">
        <f t="shared" si="33"/>
        <v>0</v>
      </c>
      <c r="M449" s="110" t="s">
        <v>1089</v>
      </c>
      <c r="N449" s="95" t="s">
        <v>92</v>
      </c>
      <c r="O449" s="97" t="s">
        <v>67</v>
      </c>
      <c r="P449" s="111" t="s">
        <v>64</v>
      </c>
      <c r="Q449" s="99" t="s">
        <v>1090</v>
      </c>
      <c r="R449" s="14" t="s">
        <v>1091</v>
      </c>
      <c r="S449" s="101">
        <v>141201235</v>
      </c>
      <c r="T449" s="14" t="s">
        <v>1092</v>
      </c>
      <c r="U449" s="112" t="s">
        <v>521</v>
      </c>
      <c r="V449" s="14" t="s">
        <v>1093</v>
      </c>
      <c r="W449" s="14" t="s">
        <v>1094</v>
      </c>
      <c r="X449" s="102" t="s">
        <v>72</v>
      </c>
      <c r="Y449" s="14" t="s">
        <v>76</v>
      </c>
      <c r="Z449" s="103">
        <v>44967</v>
      </c>
      <c r="AA449" s="104">
        <v>44995</v>
      </c>
      <c r="AB449" s="104">
        <v>45009</v>
      </c>
      <c r="AC449" s="105">
        <f t="shared" si="34"/>
        <v>28</v>
      </c>
      <c r="AD449" s="105">
        <f t="shared" si="34"/>
        <v>14</v>
      </c>
      <c r="AE449" s="105">
        <f t="shared" si="35"/>
        <v>42</v>
      </c>
      <c r="AF449" s="121" t="s">
        <v>64</v>
      </c>
      <c r="AG449" s="121" t="s">
        <v>64</v>
      </c>
      <c r="AH449" s="106" t="s">
        <v>1095</v>
      </c>
    </row>
    <row r="450" spans="1:34" s="12" customFormat="1" ht="15" customHeight="1" x14ac:dyDescent="0.25">
      <c r="A450" s="94">
        <f t="shared" si="32"/>
        <v>427</v>
      </c>
      <c r="B450" s="95">
        <v>39121700</v>
      </c>
      <c r="C450" s="107" t="s">
        <v>544</v>
      </c>
      <c r="D450" s="95" t="s">
        <v>139</v>
      </c>
      <c r="E450" s="97">
        <v>305</v>
      </c>
      <c r="F450" s="96" t="s">
        <v>85</v>
      </c>
      <c r="G450" s="97" t="s">
        <v>62</v>
      </c>
      <c r="H450" s="108">
        <v>3000000</v>
      </c>
      <c r="I450" s="113">
        <v>3000000</v>
      </c>
      <c r="J450" s="97" t="s">
        <v>63</v>
      </c>
      <c r="K450" s="109" t="s">
        <v>64</v>
      </c>
      <c r="L450" s="98">
        <f t="shared" si="33"/>
        <v>0</v>
      </c>
      <c r="M450" s="110" t="s">
        <v>1096</v>
      </c>
      <c r="N450" s="120" t="s">
        <v>136</v>
      </c>
      <c r="O450" s="97" t="s">
        <v>67</v>
      </c>
      <c r="P450" s="111" t="s">
        <v>64</v>
      </c>
      <c r="Q450" s="99" t="s">
        <v>1090</v>
      </c>
      <c r="R450" s="14" t="s">
        <v>1091</v>
      </c>
      <c r="S450" s="101">
        <v>141201235</v>
      </c>
      <c r="T450" s="14" t="s">
        <v>1092</v>
      </c>
      <c r="U450" s="112" t="s">
        <v>521</v>
      </c>
      <c r="V450" s="14" t="s">
        <v>1093</v>
      </c>
      <c r="W450" s="14" t="s">
        <v>1094</v>
      </c>
      <c r="X450" s="102" t="s">
        <v>72</v>
      </c>
      <c r="Y450" s="14" t="s">
        <v>76</v>
      </c>
      <c r="Z450" s="103">
        <v>44995</v>
      </c>
      <c r="AA450" s="104">
        <v>45023</v>
      </c>
      <c r="AB450" s="104">
        <v>45037</v>
      </c>
      <c r="AC450" s="105">
        <f t="shared" si="34"/>
        <v>28</v>
      </c>
      <c r="AD450" s="105">
        <f t="shared" si="34"/>
        <v>14</v>
      </c>
      <c r="AE450" s="105">
        <f t="shared" si="35"/>
        <v>42</v>
      </c>
      <c r="AF450" s="121" t="s">
        <v>64</v>
      </c>
      <c r="AG450" s="121" t="s">
        <v>64</v>
      </c>
      <c r="AH450" s="106" t="s">
        <v>1095</v>
      </c>
    </row>
    <row r="451" spans="1:34" s="12" customFormat="1" ht="15" customHeight="1" x14ac:dyDescent="0.25">
      <c r="A451" s="94">
        <f t="shared" si="32"/>
        <v>428</v>
      </c>
      <c r="B451" s="95">
        <v>72154022</v>
      </c>
      <c r="C451" s="107" t="s">
        <v>203</v>
      </c>
      <c r="D451" s="95" t="s">
        <v>505</v>
      </c>
      <c r="E451" s="97">
        <v>245</v>
      </c>
      <c r="F451" s="96" t="s">
        <v>85</v>
      </c>
      <c r="G451" s="97" t="s">
        <v>62</v>
      </c>
      <c r="H451" s="108">
        <v>20000000</v>
      </c>
      <c r="I451" s="113">
        <v>20000000</v>
      </c>
      <c r="J451" s="97" t="s">
        <v>63</v>
      </c>
      <c r="K451" s="109" t="s">
        <v>64</v>
      </c>
      <c r="L451" s="98">
        <f t="shared" si="33"/>
        <v>0</v>
      </c>
      <c r="M451" s="110" t="s">
        <v>1097</v>
      </c>
      <c r="N451" s="95" t="s">
        <v>92</v>
      </c>
      <c r="O451" s="97" t="s">
        <v>67</v>
      </c>
      <c r="P451" s="111" t="s">
        <v>64</v>
      </c>
      <c r="Q451" s="99" t="s">
        <v>1090</v>
      </c>
      <c r="R451" s="14" t="s">
        <v>1091</v>
      </c>
      <c r="S451" s="101">
        <v>141201235</v>
      </c>
      <c r="T451" s="14" t="s">
        <v>1092</v>
      </c>
      <c r="U451" s="112" t="s">
        <v>521</v>
      </c>
      <c r="V451" s="14" t="s">
        <v>1093</v>
      </c>
      <c r="W451" s="14" t="s">
        <v>1094</v>
      </c>
      <c r="X451" s="102" t="s">
        <v>72</v>
      </c>
      <c r="Y451" s="14" t="s">
        <v>76</v>
      </c>
      <c r="Z451" s="103">
        <v>45091</v>
      </c>
      <c r="AA451" s="104">
        <v>45118</v>
      </c>
      <c r="AB451" s="104">
        <v>45138</v>
      </c>
      <c r="AC451" s="105">
        <f t="shared" si="34"/>
        <v>27</v>
      </c>
      <c r="AD451" s="105">
        <f t="shared" si="34"/>
        <v>20</v>
      </c>
      <c r="AE451" s="105">
        <f t="shared" si="35"/>
        <v>47</v>
      </c>
      <c r="AF451" s="121" t="s">
        <v>64</v>
      </c>
      <c r="AG451" s="121" t="s">
        <v>64</v>
      </c>
      <c r="AH451" s="106" t="s">
        <v>1095</v>
      </c>
    </row>
    <row r="452" spans="1:34" s="12" customFormat="1" ht="15" customHeight="1" x14ac:dyDescent="0.25">
      <c r="A452" s="94">
        <f t="shared" si="32"/>
        <v>429</v>
      </c>
      <c r="B452" s="95">
        <v>78111800</v>
      </c>
      <c r="C452" s="107" t="s">
        <v>1098</v>
      </c>
      <c r="D452" s="95" t="s">
        <v>60</v>
      </c>
      <c r="E452" s="97">
        <v>365</v>
      </c>
      <c r="F452" s="96" t="s">
        <v>85</v>
      </c>
      <c r="G452" s="97" t="s">
        <v>62</v>
      </c>
      <c r="H452" s="108">
        <v>52000000</v>
      </c>
      <c r="I452" s="113">
        <v>52000000</v>
      </c>
      <c r="J452" s="97" t="s">
        <v>63</v>
      </c>
      <c r="K452" s="109" t="s">
        <v>64</v>
      </c>
      <c r="L452" s="98">
        <f t="shared" si="33"/>
        <v>0</v>
      </c>
      <c r="M452" s="110" t="s">
        <v>1099</v>
      </c>
      <c r="N452" s="95" t="s">
        <v>92</v>
      </c>
      <c r="O452" s="97" t="s">
        <v>67</v>
      </c>
      <c r="P452" s="111" t="s">
        <v>64</v>
      </c>
      <c r="Q452" s="99" t="s">
        <v>1090</v>
      </c>
      <c r="R452" s="14" t="s">
        <v>1091</v>
      </c>
      <c r="S452" s="101">
        <v>141201235</v>
      </c>
      <c r="T452" s="14" t="s">
        <v>1092</v>
      </c>
      <c r="U452" s="112" t="s">
        <v>521</v>
      </c>
      <c r="V452" s="14" t="s">
        <v>1093</v>
      </c>
      <c r="W452" s="14" t="s">
        <v>1094</v>
      </c>
      <c r="X452" s="102" t="s">
        <v>72</v>
      </c>
      <c r="Y452" s="14" t="s">
        <v>73</v>
      </c>
      <c r="Z452" s="103">
        <v>44928</v>
      </c>
      <c r="AA452" s="104">
        <v>44946</v>
      </c>
      <c r="AB452" s="104">
        <v>44957</v>
      </c>
      <c r="AC452" s="105">
        <f t="shared" si="34"/>
        <v>18</v>
      </c>
      <c r="AD452" s="105">
        <f t="shared" si="34"/>
        <v>11</v>
      </c>
      <c r="AE452" s="105">
        <f t="shared" si="35"/>
        <v>29</v>
      </c>
      <c r="AF452" s="121" t="s">
        <v>64</v>
      </c>
      <c r="AG452" s="121" t="s">
        <v>64</v>
      </c>
      <c r="AH452" s="106" t="s">
        <v>1095</v>
      </c>
    </row>
    <row r="453" spans="1:34" s="12" customFormat="1" ht="15" customHeight="1" x14ac:dyDescent="0.25">
      <c r="A453" s="94">
        <f t="shared" si="32"/>
        <v>430</v>
      </c>
      <c r="B453" s="95">
        <v>15101505</v>
      </c>
      <c r="C453" s="107" t="s">
        <v>533</v>
      </c>
      <c r="D453" s="95" t="s">
        <v>1174</v>
      </c>
      <c r="E453" s="115">
        <v>365</v>
      </c>
      <c r="F453" s="116" t="s">
        <v>85</v>
      </c>
      <c r="G453" s="115" t="s">
        <v>62</v>
      </c>
      <c r="H453" s="117">
        <v>12000000</v>
      </c>
      <c r="I453" s="118">
        <v>12000000</v>
      </c>
      <c r="J453" s="115" t="s">
        <v>63</v>
      </c>
      <c r="K453" s="119" t="s">
        <v>64</v>
      </c>
      <c r="L453" s="98">
        <f t="shared" si="33"/>
        <v>0</v>
      </c>
      <c r="M453" s="110" t="s">
        <v>1100</v>
      </c>
      <c r="N453" s="120" t="s">
        <v>136</v>
      </c>
      <c r="O453" s="115" t="s">
        <v>67</v>
      </c>
      <c r="P453" s="111" t="s">
        <v>64</v>
      </c>
      <c r="Q453" s="99" t="s">
        <v>1090</v>
      </c>
      <c r="R453" s="14" t="s">
        <v>1091</v>
      </c>
      <c r="S453" s="101">
        <v>141201235</v>
      </c>
      <c r="T453" s="14" t="s">
        <v>1092</v>
      </c>
      <c r="U453" s="112" t="s">
        <v>521</v>
      </c>
      <c r="V453" s="14" t="s">
        <v>1093</v>
      </c>
      <c r="W453" s="14" t="s">
        <v>1094</v>
      </c>
      <c r="X453" s="102" t="s">
        <v>72</v>
      </c>
      <c r="Y453" s="14" t="s">
        <v>76</v>
      </c>
      <c r="Z453" s="103">
        <v>44939</v>
      </c>
      <c r="AA453" s="104">
        <v>44967</v>
      </c>
      <c r="AB453" s="104">
        <v>44981</v>
      </c>
      <c r="AC453" s="105">
        <f t="shared" si="34"/>
        <v>28</v>
      </c>
      <c r="AD453" s="105">
        <f t="shared" si="34"/>
        <v>14</v>
      </c>
      <c r="AE453" s="105">
        <f t="shared" si="35"/>
        <v>42</v>
      </c>
      <c r="AF453" s="121" t="s">
        <v>64</v>
      </c>
      <c r="AG453" s="121" t="s">
        <v>64</v>
      </c>
      <c r="AH453" s="106" t="s">
        <v>1095</v>
      </c>
    </row>
    <row r="454" spans="1:34" s="12" customFormat="1" ht="15" customHeight="1" x14ac:dyDescent="0.25">
      <c r="A454" s="94">
        <f t="shared" si="32"/>
        <v>431</v>
      </c>
      <c r="B454" s="95">
        <v>76111501</v>
      </c>
      <c r="C454" s="107" t="s">
        <v>301</v>
      </c>
      <c r="D454" s="95" t="s">
        <v>148</v>
      </c>
      <c r="E454" s="97">
        <v>180</v>
      </c>
      <c r="F454" s="96" t="s">
        <v>85</v>
      </c>
      <c r="G454" s="97" t="s">
        <v>62</v>
      </c>
      <c r="H454" s="108">
        <v>65497009</v>
      </c>
      <c r="I454" s="113">
        <v>65497009</v>
      </c>
      <c r="J454" s="97" t="s">
        <v>63</v>
      </c>
      <c r="K454" s="109" t="s">
        <v>64</v>
      </c>
      <c r="L454" s="98">
        <f t="shared" si="33"/>
        <v>0</v>
      </c>
      <c r="M454" s="110" t="s">
        <v>1101</v>
      </c>
      <c r="N454" s="95" t="s">
        <v>92</v>
      </c>
      <c r="O454" s="97" t="s">
        <v>67</v>
      </c>
      <c r="P454" s="111" t="s">
        <v>64</v>
      </c>
      <c r="Q454" s="99" t="s">
        <v>1090</v>
      </c>
      <c r="R454" s="14" t="s">
        <v>1091</v>
      </c>
      <c r="S454" s="101">
        <v>141201235</v>
      </c>
      <c r="T454" s="14" t="s">
        <v>1092</v>
      </c>
      <c r="U454" s="112" t="s">
        <v>521</v>
      </c>
      <c r="V454" s="14" t="s">
        <v>1093</v>
      </c>
      <c r="W454" s="14" t="s">
        <v>1094</v>
      </c>
      <c r="X454" s="102" t="s">
        <v>72</v>
      </c>
      <c r="Y454" s="14" t="s">
        <v>76</v>
      </c>
      <c r="Z454" s="103">
        <v>45054</v>
      </c>
      <c r="AA454" s="104">
        <v>45082</v>
      </c>
      <c r="AB454" s="104">
        <v>45096</v>
      </c>
      <c r="AC454" s="105">
        <f t="shared" si="34"/>
        <v>28</v>
      </c>
      <c r="AD454" s="105">
        <f t="shared" si="34"/>
        <v>14</v>
      </c>
      <c r="AE454" s="105">
        <f t="shared" si="35"/>
        <v>42</v>
      </c>
      <c r="AF454" s="121" t="s">
        <v>64</v>
      </c>
      <c r="AG454" s="121" t="s">
        <v>64</v>
      </c>
      <c r="AH454" s="106" t="s">
        <v>1095</v>
      </c>
    </row>
    <row r="455" spans="1:34" s="12" customFormat="1" ht="15" customHeight="1" x14ac:dyDescent="0.25">
      <c r="A455" s="94">
        <f t="shared" si="32"/>
        <v>432</v>
      </c>
      <c r="B455" s="95">
        <v>80131500</v>
      </c>
      <c r="C455" s="107" t="s">
        <v>222</v>
      </c>
      <c r="D455" s="95" t="s">
        <v>60</v>
      </c>
      <c r="E455" s="97">
        <v>365</v>
      </c>
      <c r="F455" s="96" t="s">
        <v>61</v>
      </c>
      <c r="G455" s="97" t="s">
        <v>62</v>
      </c>
      <c r="H455" s="108">
        <v>52928724</v>
      </c>
      <c r="I455" s="113">
        <v>52928724</v>
      </c>
      <c r="J455" s="97" t="s">
        <v>63</v>
      </c>
      <c r="K455" s="109" t="s">
        <v>64</v>
      </c>
      <c r="L455" s="98">
        <f t="shared" si="33"/>
        <v>0</v>
      </c>
      <c r="M455" s="110" t="s">
        <v>1102</v>
      </c>
      <c r="N455" s="95" t="s">
        <v>224</v>
      </c>
      <c r="O455" s="97" t="s">
        <v>67</v>
      </c>
      <c r="P455" s="111" t="s">
        <v>64</v>
      </c>
      <c r="Q455" s="99" t="s">
        <v>1103</v>
      </c>
      <c r="R455" s="14" t="s">
        <v>1104</v>
      </c>
      <c r="S455" s="101">
        <v>124201202</v>
      </c>
      <c r="T455" s="14" t="s">
        <v>1105</v>
      </c>
      <c r="U455" s="112" t="s">
        <v>521</v>
      </c>
      <c r="V455" s="14" t="s">
        <v>1106</v>
      </c>
      <c r="W455" s="14">
        <v>6055891097</v>
      </c>
      <c r="X455" s="102" t="s">
        <v>72</v>
      </c>
      <c r="Y455" s="14" t="s">
        <v>73</v>
      </c>
      <c r="Z455" s="103">
        <v>44907</v>
      </c>
      <c r="AA455" s="104">
        <v>44928</v>
      </c>
      <c r="AB455" s="104">
        <v>44935</v>
      </c>
      <c r="AC455" s="105">
        <f t="shared" si="34"/>
        <v>21</v>
      </c>
      <c r="AD455" s="105">
        <f t="shared" si="34"/>
        <v>7</v>
      </c>
      <c r="AE455" s="105">
        <f t="shared" si="35"/>
        <v>28</v>
      </c>
      <c r="AF455" s="121" t="s">
        <v>64</v>
      </c>
      <c r="AG455" s="121" t="s">
        <v>64</v>
      </c>
      <c r="AH455" s="106" t="s">
        <v>1107</v>
      </c>
    </row>
    <row r="456" spans="1:34" s="12" customFormat="1" ht="15" customHeight="1" x14ac:dyDescent="0.25">
      <c r="A456" s="94">
        <f t="shared" si="32"/>
        <v>433</v>
      </c>
      <c r="B456" s="95">
        <v>80131500</v>
      </c>
      <c r="C456" s="107" t="s">
        <v>222</v>
      </c>
      <c r="D456" s="95" t="s">
        <v>60</v>
      </c>
      <c r="E456" s="97">
        <v>365</v>
      </c>
      <c r="F456" s="96" t="s">
        <v>61</v>
      </c>
      <c r="G456" s="97" t="s">
        <v>62</v>
      </c>
      <c r="H456" s="108">
        <v>26638680</v>
      </c>
      <c r="I456" s="113">
        <v>26638680</v>
      </c>
      <c r="J456" s="97" t="s">
        <v>63</v>
      </c>
      <c r="K456" s="109" t="s">
        <v>64</v>
      </c>
      <c r="L456" s="98">
        <f t="shared" si="33"/>
        <v>0</v>
      </c>
      <c r="M456" s="110" t="s">
        <v>1108</v>
      </c>
      <c r="N456" s="95" t="s">
        <v>224</v>
      </c>
      <c r="O456" s="97" t="s">
        <v>67</v>
      </c>
      <c r="P456" s="111" t="s">
        <v>64</v>
      </c>
      <c r="Q456" s="99" t="s">
        <v>1103</v>
      </c>
      <c r="R456" s="14" t="s">
        <v>1104</v>
      </c>
      <c r="S456" s="101">
        <v>124201202</v>
      </c>
      <c r="T456" s="14" t="s">
        <v>1105</v>
      </c>
      <c r="U456" s="112" t="s">
        <v>521</v>
      </c>
      <c r="V456" s="14" t="s">
        <v>1106</v>
      </c>
      <c r="W456" s="14">
        <v>6055891097</v>
      </c>
      <c r="X456" s="102" t="s">
        <v>72</v>
      </c>
      <c r="Y456" s="14" t="s">
        <v>73</v>
      </c>
      <c r="Z456" s="103">
        <v>44907</v>
      </c>
      <c r="AA456" s="104">
        <v>44928</v>
      </c>
      <c r="AB456" s="104">
        <v>44935</v>
      </c>
      <c r="AC456" s="105">
        <f t="shared" si="34"/>
        <v>21</v>
      </c>
      <c r="AD456" s="105">
        <f t="shared" si="34"/>
        <v>7</v>
      </c>
      <c r="AE456" s="105">
        <f t="shared" si="35"/>
        <v>28</v>
      </c>
      <c r="AF456" s="121" t="s">
        <v>64</v>
      </c>
      <c r="AG456" s="121" t="s">
        <v>64</v>
      </c>
      <c r="AH456" s="106" t="s">
        <v>1107</v>
      </c>
    </row>
    <row r="457" spans="1:34" s="12" customFormat="1" ht="15" customHeight="1" x14ac:dyDescent="0.25">
      <c r="A457" s="94">
        <f t="shared" si="32"/>
        <v>434</v>
      </c>
      <c r="B457" s="95">
        <v>15101505</v>
      </c>
      <c r="C457" s="107" t="s">
        <v>524</v>
      </c>
      <c r="D457" s="95" t="s">
        <v>1174</v>
      </c>
      <c r="E457" s="115">
        <v>307</v>
      </c>
      <c r="F457" s="116" t="s">
        <v>85</v>
      </c>
      <c r="G457" s="115" t="s">
        <v>62</v>
      </c>
      <c r="H457" s="117">
        <v>11000000</v>
      </c>
      <c r="I457" s="118">
        <v>11000000</v>
      </c>
      <c r="J457" s="115" t="s">
        <v>63</v>
      </c>
      <c r="K457" s="119" t="s">
        <v>64</v>
      </c>
      <c r="L457" s="98">
        <f t="shared" si="33"/>
        <v>0</v>
      </c>
      <c r="M457" s="110" t="s">
        <v>1109</v>
      </c>
      <c r="N457" s="120" t="s">
        <v>136</v>
      </c>
      <c r="O457" s="115" t="s">
        <v>67</v>
      </c>
      <c r="P457" s="111" t="s">
        <v>64</v>
      </c>
      <c r="Q457" s="99" t="s">
        <v>1103</v>
      </c>
      <c r="R457" s="14" t="s">
        <v>1104</v>
      </c>
      <c r="S457" s="101">
        <v>124201202</v>
      </c>
      <c r="T457" s="14" t="s">
        <v>1105</v>
      </c>
      <c r="U457" s="112" t="s">
        <v>521</v>
      </c>
      <c r="V457" s="14" t="s">
        <v>1106</v>
      </c>
      <c r="W457" s="14">
        <v>6055891097</v>
      </c>
      <c r="X457" s="102" t="s">
        <v>72</v>
      </c>
      <c r="Y457" s="14" t="s">
        <v>76</v>
      </c>
      <c r="Z457" s="103">
        <v>44950</v>
      </c>
      <c r="AA457" s="104">
        <v>44978</v>
      </c>
      <c r="AB457" s="104">
        <v>44985</v>
      </c>
      <c r="AC457" s="105">
        <f t="shared" si="34"/>
        <v>28</v>
      </c>
      <c r="AD457" s="105">
        <f t="shared" si="34"/>
        <v>7</v>
      </c>
      <c r="AE457" s="105">
        <f t="shared" si="35"/>
        <v>35</v>
      </c>
      <c r="AF457" s="121" t="s">
        <v>64</v>
      </c>
      <c r="AG457" s="121" t="s">
        <v>64</v>
      </c>
      <c r="AH457" s="106" t="s">
        <v>1107</v>
      </c>
    </row>
    <row r="458" spans="1:34" s="12" customFormat="1" ht="15" customHeight="1" x14ac:dyDescent="0.25">
      <c r="A458" s="94">
        <f t="shared" si="32"/>
        <v>435</v>
      </c>
      <c r="B458" s="95">
        <v>78181500</v>
      </c>
      <c r="C458" s="107" t="s">
        <v>526</v>
      </c>
      <c r="D458" s="95" t="s">
        <v>89</v>
      </c>
      <c r="E458" s="97">
        <v>230</v>
      </c>
      <c r="F458" s="96" t="s">
        <v>85</v>
      </c>
      <c r="G458" s="97" t="s">
        <v>62</v>
      </c>
      <c r="H458" s="108">
        <v>15000000</v>
      </c>
      <c r="I458" s="113">
        <v>15000000</v>
      </c>
      <c r="J458" s="97" t="s">
        <v>63</v>
      </c>
      <c r="K458" s="109" t="s">
        <v>64</v>
      </c>
      <c r="L458" s="98">
        <f t="shared" si="33"/>
        <v>0</v>
      </c>
      <c r="M458" s="110" t="s">
        <v>1110</v>
      </c>
      <c r="N458" s="95" t="s">
        <v>92</v>
      </c>
      <c r="O458" s="97" t="s">
        <v>67</v>
      </c>
      <c r="P458" s="111" t="s">
        <v>64</v>
      </c>
      <c r="Q458" s="99" t="s">
        <v>1103</v>
      </c>
      <c r="R458" s="14" t="s">
        <v>1104</v>
      </c>
      <c r="S458" s="101">
        <v>124201202</v>
      </c>
      <c r="T458" s="14" t="s">
        <v>1105</v>
      </c>
      <c r="U458" s="112" t="s">
        <v>521</v>
      </c>
      <c r="V458" s="14" t="s">
        <v>1106</v>
      </c>
      <c r="W458" s="14">
        <v>6055891097</v>
      </c>
      <c r="X458" s="102" t="s">
        <v>72</v>
      </c>
      <c r="Y458" s="14" t="s">
        <v>76</v>
      </c>
      <c r="Z458" s="103">
        <v>45021</v>
      </c>
      <c r="AA458" s="104">
        <v>45049</v>
      </c>
      <c r="AB458" s="104">
        <v>45063</v>
      </c>
      <c r="AC458" s="105">
        <f t="shared" si="34"/>
        <v>28</v>
      </c>
      <c r="AD458" s="105">
        <f t="shared" si="34"/>
        <v>14</v>
      </c>
      <c r="AE458" s="105">
        <f t="shared" si="35"/>
        <v>42</v>
      </c>
      <c r="AF458" s="121" t="s">
        <v>64</v>
      </c>
      <c r="AG458" s="121" t="s">
        <v>64</v>
      </c>
      <c r="AH458" s="106" t="s">
        <v>1107</v>
      </c>
    </row>
    <row r="459" spans="1:34" s="12" customFormat="1" ht="15" customHeight="1" x14ac:dyDescent="0.25">
      <c r="A459" s="94">
        <f t="shared" si="32"/>
        <v>436</v>
      </c>
      <c r="B459" s="95">
        <v>39121700</v>
      </c>
      <c r="C459" s="107" t="s">
        <v>544</v>
      </c>
      <c r="D459" s="95" t="s">
        <v>148</v>
      </c>
      <c r="E459" s="97">
        <v>204</v>
      </c>
      <c r="F459" s="96" t="s">
        <v>85</v>
      </c>
      <c r="G459" s="97" t="s">
        <v>62</v>
      </c>
      <c r="H459" s="108">
        <v>8000000</v>
      </c>
      <c r="I459" s="113">
        <v>8000000</v>
      </c>
      <c r="J459" s="97" t="s">
        <v>63</v>
      </c>
      <c r="K459" s="109" t="s">
        <v>64</v>
      </c>
      <c r="L459" s="98">
        <f t="shared" si="33"/>
        <v>0</v>
      </c>
      <c r="M459" s="110" t="s">
        <v>1111</v>
      </c>
      <c r="N459" s="95" t="s">
        <v>136</v>
      </c>
      <c r="O459" s="97" t="s">
        <v>67</v>
      </c>
      <c r="P459" s="111" t="s">
        <v>64</v>
      </c>
      <c r="Q459" s="99" t="s">
        <v>1103</v>
      </c>
      <c r="R459" s="14" t="s">
        <v>1104</v>
      </c>
      <c r="S459" s="101">
        <v>124201202</v>
      </c>
      <c r="T459" s="14" t="s">
        <v>1105</v>
      </c>
      <c r="U459" s="112" t="s">
        <v>521</v>
      </c>
      <c r="V459" s="14" t="s">
        <v>1106</v>
      </c>
      <c r="W459" s="14">
        <v>6055891097</v>
      </c>
      <c r="X459" s="102" t="s">
        <v>72</v>
      </c>
      <c r="Y459" s="14" t="s">
        <v>73</v>
      </c>
      <c r="Z459" s="103">
        <v>45078</v>
      </c>
      <c r="AA459" s="104">
        <v>45106</v>
      </c>
      <c r="AB459" s="104">
        <v>45120</v>
      </c>
      <c r="AC459" s="105">
        <f t="shared" si="34"/>
        <v>28</v>
      </c>
      <c r="AD459" s="105">
        <f t="shared" si="34"/>
        <v>14</v>
      </c>
      <c r="AE459" s="105">
        <f t="shared" si="35"/>
        <v>42</v>
      </c>
      <c r="AF459" s="121" t="s">
        <v>64</v>
      </c>
      <c r="AG459" s="121" t="s">
        <v>64</v>
      </c>
      <c r="AH459" s="106" t="s">
        <v>1107</v>
      </c>
    </row>
    <row r="460" spans="1:34" s="12" customFormat="1" ht="15" customHeight="1" x14ac:dyDescent="0.25">
      <c r="A460" s="94">
        <f t="shared" si="32"/>
        <v>437</v>
      </c>
      <c r="B460" s="95">
        <v>80131500</v>
      </c>
      <c r="C460" s="107" t="s">
        <v>222</v>
      </c>
      <c r="D460" s="95" t="s">
        <v>60</v>
      </c>
      <c r="E460" s="97">
        <v>365</v>
      </c>
      <c r="F460" s="96" t="s">
        <v>61</v>
      </c>
      <c r="G460" s="97" t="s">
        <v>62</v>
      </c>
      <c r="H460" s="108">
        <v>37620000</v>
      </c>
      <c r="I460" s="113">
        <v>37620000</v>
      </c>
      <c r="J460" s="97" t="s">
        <v>63</v>
      </c>
      <c r="K460" s="109" t="s">
        <v>64</v>
      </c>
      <c r="L460" s="98">
        <f t="shared" si="33"/>
        <v>0</v>
      </c>
      <c r="M460" s="110" t="s">
        <v>1112</v>
      </c>
      <c r="N460" s="95" t="s">
        <v>224</v>
      </c>
      <c r="O460" s="97" t="s">
        <v>67</v>
      </c>
      <c r="P460" s="111" t="s">
        <v>64</v>
      </c>
      <c r="Q460" s="99" t="s">
        <v>1113</v>
      </c>
      <c r="R460" s="14" t="s">
        <v>1114</v>
      </c>
      <c r="S460" s="101">
        <v>143201202</v>
      </c>
      <c r="T460" s="14" t="s">
        <v>1115</v>
      </c>
      <c r="U460" s="112" t="s">
        <v>521</v>
      </c>
      <c r="V460" s="14" t="s">
        <v>1116</v>
      </c>
      <c r="W460" s="14">
        <v>6836196</v>
      </c>
      <c r="X460" s="102" t="s">
        <v>72</v>
      </c>
      <c r="Y460" s="14" t="s">
        <v>73</v>
      </c>
      <c r="Z460" s="103">
        <v>44907</v>
      </c>
      <c r="AA460" s="104">
        <v>44928</v>
      </c>
      <c r="AB460" s="104">
        <v>44935</v>
      </c>
      <c r="AC460" s="105">
        <f t="shared" si="34"/>
        <v>21</v>
      </c>
      <c r="AD460" s="105">
        <f t="shared" si="34"/>
        <v>7</v>
      </c>
      <c r="AE460" s="105">
        <f t="shared" si="35"/>
        <v>28</v>
      </c>
      <c r="AF460" s="121" t="s">
        <v>64</v>
      </c>
      <c r="AG460" s="121" t="s">
        <v>64</v>
      </c>
      <c r="AH460" s="106" t="s">
        <v>1117</v>
      </c>
    </row>
    <row r="461" spans="1:34" s="12" customFormat="1" ht="15" customHeight="1" x14ac:dyDescent="0.25">
      <c r="A461" s="94">
        <f t="shared" si="32"/>
        <v>438</v>
      </c>
      <c r="B461" s="95">
        <v>80131500</v>
      </c>
      <c r="C461" s="107" t="s">
        <v>222</v>
      </c>
      <c r="D461" s="95" t="s">
        <v>60</v>
      </c>
      <c r="E461" s="97">
        <v>365</v>
      </c>
      <c r="F461" s="96" t="s">
        <v>61</v>
      </c>
      <c r="G461" s="97" t="s">
        <v>62</v>
      </c>
      <c r="H461" s="108">
        <v>91703148</v>
      </c>
      <c r="I461" s="113">
        <v>91703148</v>
      </c>
      <c r="J461" s="97" t="s">
        <v>63</v>
      </c>
      <c r="K461" s="109" t="s">
        <v>64</v>
      </c>
      <c r="L461" s="98">
        <f t="shared" si="33"/>
        <v>0</v>
      </c>
      <c r="M461" s="110" t="s">
        <v>1118</v>
      </c>
      <c r="N461" s="95" t="s">
        <v>224</v>
      </c>
      <c r="O461" s="97" t="s">
        <v>67</v>
      </c>
      <c r="P461" s="111" t="s">
        <v>64</v>
      </c>
      <c r="Q461" s="99" t="s">
        <v>1119</v>
      </c>
      <c r="R461" s="14" t="s">
        <v>1114</v>
      </c>
      <c r="S461" s="101">
        <v>145000201</v>
      </c>
      <c r="T461" s="14" t="s">
        <v>1115</v>
      </c>
      <c r="U461" s="112" t="s">
        <v>521</v>
      </c>
      <c r="V461" s="14" t="s">
        <v>1116</v>
      </c>
      <c r="W461" s="14">
        <v>6836196</v>
      </c>
      <c r="X461" s="102" t="s">
        <v>72</v>
      </c>
      <c r="Y461" s="14" t="s">
        <v>73</v>
      </c>
      <c r="Z461" s="103">
        <v>44907</v>
      </c>
      <c r="AA461" s="104">
        <v>44928</v>
      </c>
      <c r="AB461" s="104">
        <v>44935</v>
      </c>
      <c r="AC461" s="105">
        <f t="shared" si="34"/>
        <v>21</v>
      </c>
      <c r="AD461" s="105">
        <f t="shared" si="34"/>
        <v>7</v>
      </c>
      <c r="AE461" s="105">
        <f t="shared" si="35"/>
        <v>28</v>
      </c>
      <c r="AF461" s="121" t="s">
        <v>64</v>
      </c>
      <c r="AG461" s="121" t="s">
        <v>64</v>
      </c>
      <c r="AH461" s="106" t="s">
        <v>1117</v>
      </c>
    </row>
    <row r="462" spans="1:34" s="12" customFormat="1" ht="15" customHeight="1" x14ac:dyDescent="0.25">
      <c r="A462" s="94">
        <f t="shared" si="32"/>
        <v>439</v>
      </c>
      <c r="B462" s="95">
        <v>80131500</v>
      </c>
      <c r="C462" s="107" t="s">
        <v>222</v>
      </c>
      <c r="D462" s="95" t="s">
        <v>60</v>
      </c>
      <c r="E462" s="97">
        <v>90</v>
      </c>
      <c r="F462" s="96" t="s">
        <v>61</v>
      </c>
      <c r="G462" s="97" t="s">
        <v>62</v>
      </c>
      <c r="H462" s="108">
        <v>41329368</v>
      </c>
      <c r="I462" s="113">
        <v>41329368</v>
      </c>
      <c r="J462" s="97" t="s">
        <v>63</v>
      </c>
      <c r="K462" s="109" t="s">
        <v>64</v>
      </c>
      <c r="L462" s="98">
        <f t="shared" si="33"/>
        <v>0</v>
      </c>
      <c r="M462" s="110" t="s">
        <v>1120</v>
      </c>
      <c r="N462" s="95" t="s">
        <v>224</v>
      </c>
      <c r="O462" s="97" t="s">
        <v>67</v>
      </c>
      <c r="P462" s="111" t="s">
        <v>64</v>
      </c>
      <c r="Q462" s="99" t="s">
        <v>1121</v>
      </c>
      <c r="R462" s="14" t="s">
        <v>1114</v>
      </c>
      <c r="S462" s="101">
        <v>178201202</v>
      </c>
      <c r="T462" s="14" t="s">
        <v>1115</v>
      </c>
      <c r="U462" s="112" t="s">
        <v>521</v>
      </c>
      <c r="V462" s="14" t="s">
        <v>1116</v>
      </c>
      <c r="W462" s="14">
        <v>6836196</v>
      </c>
      <c r="X462" s="102" t="s">
        <v>72</v>
      </c>
      <c r="Y462" s="14" t="s">
        <v>73</v>
      </c>
      <c r="Z462" s="103">
        <v>44907</v>
      </c>
      <c r="AA462" s="104">
        <v>44928</v>
      </c>
      <c r="AB462" s="104">
        <v>44935</v>
      </c>
      <c r="AC462" s="105">
        <f t="shared" si="34"/>
        <v>21</v>
      </c>
      <c r="AD462" s="105">
        <f t="shared" si="34"/>
        <v>7</v>
      </c>
      <c r="AE462" s="105">
        <f t="shared" si="35"/>
        <v>28</v>
      </c>
      <c r="AF462" s="121" t="s">
        <v>64</v>
      </c>
      <c r="AG462" s="121" t="s">
        <v>64</v>
      </c>
      <c r="AH462" s="106" t="s">
        <v>1117</v>
      </c>
    </row>
    <row r="463" spans="1:34" s="12" customFormat="1" ht="15" customHeight="1" x14ac:dyDescent="0.25">
      <c r="A463" s="94">
        <f t="shared" si="32"/>
        <v>440</v>
      </c>
      <c r="B463" s="95">
        <v>80131500</v>
      </c>
      <c r="C463" s="107" t="s">
        <v>222</v>
      </c>
      <c r="D463" s="95" t="s">
        <v>60</v>
      </c>
      <c r="E463" s="97">
        <v>90</v>
      </c>
      <c r="F463" s="96" t="s">
        <v>61</v>
      </c>
      <c r="G463" s="97" t="s">
        <v>62</v>
      </c>
      <c r="H463" s="108">
        <v>1908000</v>
      </c>
      <c r="I463" s="113">
        <v>1908000</v>
      </c>
      <c r="J463" s="97" t="s">
        <v>63</v>
      </c>
      <c r="K463" s="109" t="s">
        <v>64</v>
      </c>
      <c r="L463" s="98">
        <f t="shared" si="33"/>
        <v>0</v>
      </c>
      <c r="M463" s="110" t="s">
        <v>1122</v>
      </c>
      <c r="N463" s="95" t="s">
        <v>224</v>
      </c>
      <c r="O463" s="97" t="s">
        <v>67</v>
      </c>
      <c r="P463" s="111" t="s">
        <v>64</v>
      </c>
      <c r="Q463" s="99" t="s">
        <v>1121</v>
      </c>
      <c r="R463" s="14" t="s">
        <v>1114</v>
      </c>
      <c r="S463" s="101">
        <v>178201202</v>
      </c>
      <c r="T463" s="14" t="s">
        <v>1115</v>
      </c>
      <c r="U463" s="112" t="s">
        <v>521</v>
      </c>
      <c r="V463" s="14" t="s">
        <v>1116</v>
      </c>
      <c r="W463" s="14">
        <v>6836196</v>
      </c>
      <c r="X463" s="102" t="s">
        <v>72</v>
      </c>
      <c r="Y463" s="14" t="s">
        <v>270</v>
      </c>
      <c r="Z463" s="103">
        <v>44907</v>
      </c>
      <c r="AA463" s="104">
        <v>44928</v>
      </c>
      <c r="AB463" s="104">
        <v>44935</v>
      </c>
      <c r="AC463" s="105">
        <f t="shared" si="34"/>
        <v>21</v>
      </c>
      <c r="AD463" s="105">
        <f t="shared" si="34"/>
        <v>7</v>
      </c>
      <c r="AE463" s="105">
        <f t="shared" si="35"/>
        <v>28</v>
      </c>
      <c r="AF463" s="121" t="s">
        <v>64</v>
      </c>
      <c r="AG463" s="121" t="s">
        <v>64</v>
      </c>
      <c r="AH463" s="106" t="s">
        <v>1117</v>
      </c>
    </row>
    <row r="464" spans="1:34" s="12" customFormat="1" ht="15" customHeight="1" x14ac:dyDescent="0.25">
      <c r="A464" s="94">
        <f t="shared" si="32"/>
        <v>441</v>
      </c>
      <c r="B464" s="95">
        <v>15101500</v>
      </c>
      <c r="C464" s="107" t="s">
        <v>533</v>
      </c>
      <c r="D464" s="95" t="s">
        <v>1174</v>
      </c>
      <c r="E464" s="115">
        <v>307</v>
      </c>
      <c r="F464" s="116" t="s">
        <v>85</v>
      </c>
      <c r="G464" s="115" t="s">
        <v>62</v>
      </c>
      <c r="H464" s="117">
        <v>9000000</v>
      </c>
      <c r="I464" s="118">
        <v>9000000</v>
      </c>
      <c r="J464" s="115" t="s">
        <v>63</v>
      </c>
      <c r="K464" s="119" t="s">
        <v>64</v>
      </c>
      <c r="L464" s="98">
        <f t="shared" si="33"/>
        <v>0</v>
      </c>
      <c r="M464" s="110" t="s">
        <v>1123</v>
      </c>
      <c r="N464" s="120" t="s">
        <v>136</v>
      </c>
      <c r="O464" s="115" t="s">
        <v>67</v>
      </c>
      <c r="P464" s="111" t="s">
        <v>64</v>
      </c>
      <c r="Q464" s="99" t="s">
        <v>1124</v>
      </c>
      <c r="R464" s="14" t="s">
        <v>1114</v>
      </c>
      <c r="S464" s="101">
        <v>122201202</v>
      </c>
      <c r="T464" s="14" t="s">
        <v>1115</v>
      </c>
      <c r="U464" s="112" t="s">
        <v>521</v>
      </c>
      <c r="V464" s="14" t="s">
        <v>1116</v>
      </c>
      <c r="W464" s="14">
        <v>6836196</v>
      </c>
      <c r="X464" s="102" t="s">
        <v>72</v>
      </c>
      <c r="Y464" s="14" t="s">
        <v>73</v>
      </c>
      <c r="Z464" s="103">
        <v>44953</v>
      </c>
      <c r="AA464" s="104">
        <v>44972</v>
      </c>
      <c r="AB464" s="104">
        <v>44985</v>
      </c>
      <c r="AC464" s="105">
        <f t="shared" si="34"/>
        <v>19</v>
      </c>
      <c r="AD464" s="105">
        <f t="shared" si="34"/>
        <v>13</v>
      </c>
      <c r="AE464" s="105">
        <f t="shared" si="35"/>
        <v>32</v>
      </c>
      <c r="AF464" s="121" t="s">
        <v>64</v>
      </c>
      <c r="AG464" s="121" t="s">
        <v>64</v>
      </c>
      <c r="AH464" s="106" t="s">
        <v>1117</v>
      </c>
    </row>
    <row r="465" spans="1:34" s="12" customFormat="1" ht="15" customHeight="1" x14ac:dyDescent="0.25">
      <c r="A465" s="94">
        <f t="shared" si="32"/>
        <v>442</v>
      </c>
      <c r="B465" s="95">
        <v>15101500</v>
      </c>
      <c r="C465" s="107" t="s">
        <v>533</v>
      </c>
      <c r="D465" s="95" t="s">
        <v>1174</v>
      </c>
      <c r="E465" s="115">
        <v>300</v>
      </c>
      <c r="F465" s="116" t="s">
        <v>85</v>
      </c>
      <c r="G465" s="115" t="s">
        <v>62</v>
      </c>
      <c r="H465" s="117">
        <v>4000000</v>
      </c>
      <c r="I465" s="118">
        <v>4000000</v>
      </c>
      <c r="J465" s="115" t="s">
        <v>63</v>
      </c>
      <c r="K465" s="119" t="s">
        <v>64</v>
      </c>
      <c r="L465" s="98">
        <f t="shared" si="33"/>
        <v>0</v>
      </c>
      <c r="M465" s="110" t="s">
        <v>1125</v>
      </c>
      <c r="N465" s="120" t="s">
        <v>136</v>
      </c>
      <c r="O465" s="115" t="s">
        <v>67</v>
      </c>
      <c r="P465" s="111" t="s">
        <v>64</v>
      </c>
      <c r="Q465" s="99" t="s">
        <v>1119</v>
      </c>
      <c r="R465" s="14" t="s">
        <v>1114</v>
      </c>
      <c r="S465" s="101">
        <v>145000201</v>
      </c>
      <c r="T465" s="14" t="s">
        <v>1115</v>
      </c>
      <c r="U465" s="112" t="s">
        <v>521</v>
      </c>
      <c r="V465" s="14" t="s">
        <v>1116</v>
      </c>
      <c r="W465" s="14">
        <v>6836196</v>
      </c>
      <c r="X465" s="102" t="s">
        <v>72</v>
      </c>
      <c r="Y465" s="14" t="s">
        <v>76</v>
      </c>
      <c r="Z465" s="103">
        <v>44953</v>
      </c>
      <c r="AA465" s="104">
        <v>44972</v>
      </c>
      <c r="AB465" s="104">
        <v>44985</v>
      </c>
      <c r="AC465" s="105">
        <f t="shared" si="34"/>
        <v>19</v>
      </c>
      <c r="AD465" s="105">
        <f t="shared" si="34"/>
        <v>13</v>
      </c>
      <c r="AE465" s="105">
        <f t="shared" si="35"/>
        <v>32</v>
      </c>
      <c r="AF465" s="121" t="s">
        <v>64</v>
      </c>
      <c r="AG465" s="121" t="s">
        <v>64</v>
      </c>
      <c r="AH465" s="106" t="s">
        <v>1117</v>
      </c>
    </row>
    <row r="466" spans="1:34" s="12" customFormat="1" ht="15" customHeight="1" x14ac:dyDescent="0.25">
      <c r="A466" s="94">
        <f t="shared" si="32"/>
        <v>443</v>
      </c>
      <c r="B466" s="95">
        <v>15101500</v>
      </c>
      <c r="C466" s="107" t="s">
        <v>533</v>
      </c>
      <c r="D466" s="95" t="s">
        <v>84</v>
      </c>
      <c r="E466" s="115">
        <v>293</v>
      </c>
      <c r="F466" s="116" t="s">
        <v>85</v>
      </c>
      <c r="G466" s="115" t="s">
        <v>62</v>
      </c>
      <c r="H466" s="117">
        <v>4000000</v>
      </c>
      <c r="I466" s="118">
        <v>4000000</v>
      </c>
      <c r="J466" s="115" t="s">
        <v>63</v>
      </c>
      <c r="K466" s="119" t="s">
        <v>64</v>
      </c>
      <c r="L466" s="98">
        <f t="shared" si="33"/>
        <v>0</v>
      </c>
      <c r="M466" s="110" t="s">
        <v>1126</v>
      </c>
      <c r="N466" s="120" t="s">
        <v>136</v>
      </c>
      <c r="O466" s="115" t="s">
        <v>67</v>
      </c>
      <c r="P466" s="111" t="s">
        <v>64</v>
      </c>
      <c r="Q466" s="99" t="s">
        <v>1127</v>
      </c>
      <c r="R466" s="14" t="s">
        <v>1114</v>
      </c>
      <c r="S466" s="101">
        <v>142201202</v>
      </c>
      <c r="T466" s="14" t="s">
        <v>1115</v>
      </c>
      <c r="U466" s="112" t="s">
        <v>521</v>
      </c>
      <c r="V466" s="14" t="s">
        <v>1116</v>
      </c>
      <c r="W466" s="14">
        <v>6836196</v>
      </c>
      <c r="X466" s="102" t="s">
        <v>72</v>
      </c>
      <c r="Y466" s="14" t="s">
        <v>137</v>
      </c>
      <c r="Z466" s="103">
        <v>44971</v>
      </c>
      <c r="AA466" s="104">
        <v>44999</v>
      </c>
      <c r="AB466" s="104">
        <v>45013</v>
      </c>
      <c r="AC466" s="105">
        <f t="shared" si="34"/>
        <v>28</v>
      </c>
      <c r="AD466" s="105">
        <f t="shared" si="34"/>
        <v>14</v>
      </c>
      <c r="AE466" s="105">
        <f t="shared" si="35"/>
        <v>42</v>
      </c>
      <c r="AF466" s="121" t="s">
        <v>64</v>
      </c>
      <c r="AG466" s="121" t="s">
        <v>64</v>
      </c>
      <c r="AH466" s="106" t="s">
        <v>1117</v>
      </c>
    </row>
    <row r="467" spans="1:34" s="12" customFormat="1" ht="15" customHeight="1" x14ac:dyDescent="0.25">
      <c r="A467" s="94">
        <f t="shared" si="32"/>
        <v>444</v>
      </c>
      <c r="B467" s="95">
        <v>15101500</v>
      </c>
      <c r="C467" s="107" t="s">
        <v>533</v>
      </c>
      <c r="D467" s="95" t="s">
        <v>84</v>
      </c>
      <c r="E467" s="115">
        <v>286</v>
      </c>
      <c r="F467" s="116" t="s">
        <v>85</v>
      </c>
      <c r="G467" s="115" t="s">
        <v>62</v>
      </c>
      <c r="H467" s="117">
        <v>4000000</v>
      </c>
      <c r="I467" s="118">
        <v>4000000</v>
      </c>
      <c r="J467" s="115" t="s">
        <v>63</v>
      </c>
      <c r="K467" s="119" t="s">
        <v>64</v>
      </c>
      <c r="L467" s="98">
        <f t="shared" si="33"/>
        <v>0</v>
      </c>
      <c r="M467" s="110" t="s">
        <v>1128</v>
      </c>
      <c r="N467" s="120" t="s">
        <v>136</v>
      </c>
      <c r="O467" s="115" t="s">
        <v>67</v>
      </c>
      <c r="P467" s="111" t="s">
        <v>64</v>
      </c>
      <c r="Q467" s="99" t="s">
        <v>1121</v>
      </c>
      <c r="R467" s="14" t="s">
        <v>1114</v>
      </c>
      <c r="S467" s="101">
        <v>178201202</v>
      </c>
      <c r="T467" s="14" t="s">
        <v>1115</v>
      </c>
      <c r="U467" s="112" t="s">
        <v>521</v>
      </c>
      <c r="V467" s="14" t="s">
        <v>1116</v>
      </c>
      <c r="W467" s="14">
        <v>6836196</v>
      </c>
      <c r="X467" s="102" t="s">
        <v>72</v>
      </c>
      <c r="Y467" s="14" t="s">
        <v>124</v>
      </c>
      <c r="Z467" s="103">
        <v>44974</v>
      </c>
      <c r="AA467" s="104">
        <v>45006</v>
      </c>
      <c r="AB467" s="104">
        <v>45016</v>
      </c>
      <c r="AC467" s="105">
        <f t="shared" si="34"/>
        <v>32</v>
      </c>
      <c r="AD467" s="105">
        <f t="shared" si="34"/>
        <v>10</v>
      </c>
      <c r="AE467" s="105">
        <f t="shared" si="35"/>
        <v>42</v>
      </c>
      <c r="AF467" s="121" t="s">
        <v>64</v>
      </c>
      <c r="AG467" s="121" t="s">
        <v>64</v>
      </c>
      <c r="AH467" s="106" t="s">
        <v>1117</v>
      </c>
    </row>
    <row r="468" spans="1:34" s="12" customFormat="1" ht="15" customHeight="1" x14ac:dyDescent="0.25">
      <c r="A468" s="94">
        <f t="shared" si="32"/>
        <v>445</v>
      </c>
      <c r="B468" s="95">
        <v>78181500</v>
      </c>
      <c r="C468" s="107" t="s">
        <v>526</v>
      </c>
      <c r="D468" s="95" t="s">
        <v>139</v>
      </c>
      <c r="E468" s="97">
        <v>256</v>
      </c>
      <c r="F468" s="96" t="s">
        <v>85</v>
      </c>
      <c r="G468" s="97" t="s">
        <v>62</v>
      </c>
      <c r="H468" s="108">
        <v>30000000</v>
      </c>
      <c r="I468" s="113">
        <v>30000000</v>
      </c>
      <c r="J468" s="97" t="s">
        <v>63</v>
      </c>
      <c r="K468" s="109" t="s">
        <v>64</v>
      </c>
      <c r="L468" s="98">
        <f t="shared" si="33"/>
        <v>0</v>
      </c>
      <c r="M468" s="110" t="s">
        <v>1129</v>
      </c>
      <c r="N468" s="95" t="s">
        <v>92</v>
      </c>
      <c r="O468" s="97" t="s">
        <v>67</v>
      </c>
      <c r="P468" s="111" t="s">
        <v>64</v>
      </c>
      <c r="Q468" s="99" t="s">
        <v>1124</v>
      </c>
      <c r="R468" s="14" t="s">
        <v>1114</v>
      </c>
      <c r="S468" s="101">
        <v>122201202</v>
      </c>
      <c r="T468" s="14" t="s">
        <v>1115</v>
      </c>
      <c r="U468" s="112" t="s">
        <v>521</v>
      </c>
      <c r="V468" s="14" t="s">
        <v>1116</v>
      </c>
      <c r="W468" s="14">
        <v>6836196</v>
      </c>
      <c r="X468" s="102" t="s">
        <v>72</v>
      </c>
      <c r="Y468" s="14" t="s">
        <v>124</v>
      </c>
      <c r="Z468" s="103">
        <v>45005</v>
      </c>
      <c r="AA468" s="104">
        <v>45037</v>
      </c>
      <c r="AB468" s="104">
        <v>45046</v>
      </c>
      <c r="AC468" s="105">
        <f t="shared" si="34"/>
        <v>32</v>
      </c>
      <c r="AD468" s="105">
        <f t="shared" si="34"/>
        <v>9</v>
      </c>
      <c r="AE468" s="105">
        <f t="shared" si="35"/>
        <v>41</v>
      </c>
      <c r="AF468" s="121" t="s">
        <v>64</v>
      </c>
      <c r="AG468" s="121" t="s">
        <v>64</v>
      </c>
      <c r="AH468" s="106" t="s">
        <v>1117</v>
      </c>
    </row>
    <row r="469" spans="1:34" s="12" customFormat="1" ht="15" customHeight="1" x14ac:dyDescent="0.25">
      <c r="A469" s="94">
        <f t="shared" si="32"/>
        <v>446</v>
      </c>
      <c r="B469" s="95">
        <v>72154022</v>
      </c>
      <c r="C469" s="107" t="s">
        <v>203</v>
      </c>
      <c r="D469" s="95" t="s">
        <v>89</v>
      </c>
      <c r="E469" s="97">
        <v>236</v>
      </c>
      <c r="F469" s="96" t="s">
        <v>85</v>
      </c>
      <c r="G469" s="97" t="s">
        <v>62</v>
      </c>
      <c r="H469" s="108">
        <v>8000000</v>
      </c>
      <c r="I469" s="113">
        <v>8000000</v>
      </c>
      <c r="J469" s="97" t="s">
        <v>63</v>
      </c>
      <c r="K469" s="109" t="s">
        <v>64</v>
      </c>
      <c r="L469" s="98">
        <f t="shared" si="33"/>
        <v>0</v>
      </c>
      <c r="M469" s="110" t="s">
        <v>1130</v>
      </c>
      <c r="N469" s="95" t="s">
        <v>92</v>
      </c>
      <c r="O469" s="97" t="s">
        <v>67</v>
      </c>
      <c r="P469" s="111" t="s">
        <v>64</v>
      </c>
      <c r="Q469" s="99" t="s">
        <v>1124</v>
      </c>
      <c r="R469" s="14" t="s">
        <v>1114</v>
      </c>
      <c r="S469" s="101">
        <v>122201202</v>
      </c>
      <c r="T469" s="14" t="s">
        <v>1115</v>
      </c>
      <c r="U469" s="112" t="s">
        <v>521</v>
      </c>
      <c r="V469" s="14" t="s">
        <v>1116</v>
      </c>
      <c r="W469" s="14">
        <v>6836196</v>
      </c>
      <c r="X469" s="102" t="s">
        <v>72</v>
      </c>
      <c r="Y469" s="14" t="s">
        <v>137</v>
      </c>
      <c r="Z469" s="103">
        <v>45026</v>
      </c>
      <c r="AA469" s="104">
        <v>45054</v>
      </c>
      <c r="AB469" s="104">
        <v>45068</v>
      </c>
      <c r="AC469" s="105">
        <f t="shared" si="34"/>
        <v>28</v>
      </c>
      <c r="AD469" s="105">
        <f t="shared" si="34"/>
        <v>14</v>
      </c>
      <c r="AE469" s="105">
        <f t="shared" si="35"/>
        <v>42</v>
      </c>
      <c r="AF469" s="121" t="s">
        <v>64</v>
      </c>
      <c r="AG469" s="121" t="s">
        <v>64</v>
      </c>
      <c r="AH469" s="106" t="s">
        <v>1117</v>
      </c>
    </row>
    <row r="470" spans="1:34" s="12" customFormat="1" ht="15" customHeight="1" x14ac:dyDescent="0.25">
      <c r="A470" s="94">
        <f t="shared" si="32"/>
        <v>447</v>
      </c>
      <c r="B470" s="95">
        <v>31162800</v>
      </c>
      <c r="C470" s="107" t="s">
        <v>184</v>
      </c>
      <c r="D470" s="95" t="s">
        <v>89</v>
      </c>
      <c r="E470" s="97">
        <v>202</v>
      </c>
      <c r="F470" s="96" t="s">
        <v>85</v>
      </c>
      <c r="G470" s="97" t="s">
        <v>62</v>
      </c>
      <c r="H470" s="108">
        <v>14000000</v>
      </c>
      <c r="I470" s="113">
        <v>14000000</v>
      </c>
      <c r="J470" s="97" t="s">
        <v>63</v>
      </c>
      <c r="K470" s="109" t="s">
        <v>64</v>
      </c>
      <c r="L470" s="98">
        <f t="shared" si="33"/>
        <v>0</v>
      </c>
      <c r="M470" s="110" t="s">
        <v>1131</v>
      </c>
      <c r="N470" s="95" t="s">
        <v>136</v>
      </c>
      <c r="O470" s="97" t="s">
        <v>67</v>
      </c>
      <c r="P470" s="111" t="s">
        <v>64</v>
      </c>
      <c r="Q470" s="99" t="s">
        <v>1124</v>
      </c>
      <c r="R470" s="14" t="s">
        <v>1114</v>
      </c>
      <c r="S470" s="101">
        <v>122201202</v>
      </c>
      <c r="T470" s="14" t="s">
        <v>1115</v>
      </c>
      <c r="U470" s="112" t="s">
        <v>521</v>
      </c>
      <c r="V470" s="14" t="s">
        <v>1116</v>
      </c>
      <c r="W470" s="14">
        <v>6836196</v>
      </c>
      <c r="X470" s="102" t="s">
        <v>72</v>
      </c>
      <c r="Y470" s="14" t="s">
        <v>76</v>
      </c>
      <c r="Z470" s="103">
        <v>45036</v>
      </c>
      <c r="AA470" s="104">
        <v>45055</v>
      </c>
      <c r="AB470" s="104">
        <v>45077</v>
      </c>
      <c r="AC470" s="105">
        <f t="shared" si="34"/>
        <v>19</v>
      </c>
      <c r="AD470" s="105">
        <f t="shared" si="34"/>
        <v>22</v>
      </c>
      <c r="AE470" s="105">
        <f t="shared" si="35"/>
        <v>41</v>
      </c>
      <c r="AF470" s="121" t="s">
        <v>64</v>
      </c>
      <c r="AG470" s="121" t="s">
        <v>64</v>
      </c>
      <c r="AH470" s="106" t="s">
        <v>1117</v>
      </c>
    </row>
    <row r="471" spans="1:34" s="12" customFormat="1" ht="15" customHeight="1" x14ac:dyDescent="0.25">
      <c r="A471" s="94">
        <f t="shared" si="32"/>
        <v>448</v>
      </c>
      <c r="B471" s="95">
        <v>72154055</v>
      </c>
      <c r="C471" s="107" t="s">
        <v>646</v>
      </c>
      <c r="D471" s="95" t="s">
        <v>505</v>
      </c>
      <c r="E471" s="97">
        <v>167</v>
      </c>
      <c r="F471" s="96" t="s">
        <v>85</v>
      </c>
      <c r="G471" s="97" t="s">
        <v>62</v>
      </c>
      <c r="H471" s="108">
        <v>2500000</v>
      </c>
      <c r="I471" s="113">
        <v>2500000</v>
      </c>
      <c r="J471" s="97" t="s">
        <v>63</v>
      </c>
      <c r="K471" s="109" t="s">
        <v>64</v>
      </c>
      <c r="L471" s="98">
        <f t="shared" si="33"/>
        <v>0</v>
      </c>
      <c r="M471" s="110" t="s">
        <v>1132</v>
      </c>
      <c r="N471" s="95" t="s">
        <v>92</v>
      </c>
      <c r="O471" s="97" t="s">
        <v>67</v>
      </c>
      <c r="P471" s="111" t="s">
        <v>64</v>
      </c>
      <c r="Q471" s="99" t="s">
        <v>1127</v>
      </c>
      <c r="R471" s="14" t="s">
        <v>1114</v>
      </c>
      <c r="S471" s="101">
        <v>142201202</v>
      </c>
      <c r="T471" s="14" t="s">
        <v>1115</v>
      </c>
      <c r="U471" s="112" t="s">
        <v>521</v>
      </c>
      <c r="V471" s="14" t="s">
        <v>1116</v>
      </c>
      <c r="W471" s="14">
        <v>6836196</v>
      </c>
      <c r="X471" s="102" t="s">
        <v>72</v>
      </c>
      <c r="Y471" s="14" t="s">
        <v>124</v>
      </c>
      <c r="Z471" s="103">
        <v>45096</v>
      </c>
      <c r="AA471" s="104">
        <v>45128</v>
      </c>
      <c r="AB471" s="104">
        <v>45138</v>
      </c>
      <c r="AC471" s="105">
        <f t="shared" si="34"/>
        <v>32</v>
      </c>
      <c r="AD471" s="105">
        <f t="shared" si="34"/>
        <v>10</v>
      </c>
      <c r="AE471" s="105">
        <f t="shared" si="35"/>
        <v>42</v>
      </c>
      <c r="AF471" s="121" t="s">
        <v>64</v>
      </c>
      <c r="AG471" s="121" t="s">
        <v>64</v>
      </c>
      <c r="AH471" s="106" t="s">
        <v>1117</v>
      </c>
    </row>
    <row r="472" spans="1:34" s="12" customFormat="1" ht="15" customHeight="1" x14ac:dyDescent="0.25">
      <c r="A472" s="94">
        <f t="shared" si="32"/>
        <v>449</v>
      </c>
      <c r="B472" s="95">
        <v>76111501</v>
      </c>
      <c r="C472" s="107" t="s">
        <v>301</v>
      </c>
      <c r="D472" s="95" t="s">
        <v>148</v>
      </c>
      <c r="E472" s="97">
        <v>188</v>
      </c>
      <c r="F472" s="96" t="s">
        <v>85</v>
      </c>
      <c r="G472" s="97" t="s">
        <v>62</v>
      </c>
      <c r="H472" s="108">
        <v>69138247</v>
      </c>
      <c r="I472" s="113">
        <v>69138247</v>
      </c>
      <c r="J472" s="97" t="s">
        <v>63</v>
      </c>
      <c r="K472" s="109" t="s">
        <v>64</v>
      </c>
      <c r="L472" s="98">
        <f t="shared" si="33"/>
        <v>0</v>
      </c>
      <c r="M472" s="110" t="s">
        <v>1133</v>
      </c>
      <c r="N472" s="95" t="s">
        <v>92</v>
      </c>
      <c r="O472" s="97" t="s">
        <v>67</v>
      </c>
      <c r="P472" s="111" t="s">
        <v>64</v>
      </c>
      <c r="Q472" s="99" t="s">
        <v>1124</v>
      </c>
      <c r="R472" s="14" t="s">
        <v>1114</v>
      </c>
      <c r="S472" s="101">
        <v>142201202</v>
      </c>
      <c r="T472" s="14" t="s">
        <v>1115</v>
      </c>
      <c r="U472" s="112" t="s">
        <v>521</v>
      </c>
      <c r="V472" s="14" t="s">
        <v>1116</v>
      </c>
      <c r="W472" s="14">
        <v>6836196</v>
      </c>
      <c r="X472" s="102" t="s">
        <v>72</v>
      </c>
      <c r="Y472" s="14" t="s">
        <v>150</v>
      </c>
      <c r="Z472" s="103">
        <v>45066</v>
      </c>
      <c r="AA472" s="104">
        <v>45092</v>
      </c>
      <c r="AB472" s="104">
        <v>45107</v>
      </c>
      <c r="AC472" s="105">
        <f t="shared" si="34"/>
        <v>26</v>
      </c>
      <c r="AD472" s="105">
        <f t="shared" si="34"/>
        <v>15</v>
      </c>
      <c r="AE472" s="105">
        <f t="shared" si="35"/>
        <v>41</v>
      </c>
      <c r="AF472" s="121" t="s">
        <v>64</v>
      </c>
      <c r="AG472" s="121" t="s">
        <v>64</v>
      </c>
      <c r="AH472" s="106" t="s">
        <v>1117</v>
      </c>
    </row>
    <row r="473" spans="1:34" s="12" customFormat="1" ht="15" customHeight="1" x14ac:dyDescent="0.25">
      <c r="A473" s="94">
        <f t="shared" si="32"/>
        <v>450</v>
      </c>
      <c r="B473" s="95">
        <v>15101500</v>
      </c>
      <c r="C473" s="107" t="s">
        <v>1134</v>
      </c>
      <c r="D473" s="95" t="s">
        <v>60</v>
      </c>
      <c r="E473" s="115">
        <v>365</v>
      </c>
      <c r="F473" s="116" t="s">
        <v>85</v>
      </c>
      <c r="G473" s="115" t="s">
        <v>62</v>
      </c>
      <c r="H473" s="117">
        <v>1500000</v>
      </c>
      <c r="I473" s="117">
        <v>1500000</v>
      </c>
      <c r="J473" s="115" t="s">
        <v>63</v>
      </c>
      <c r="K473" s="119" t="s">
        <v>64</v>
      </c>
      <c r="L473" s="98">
        <f t="shared" si="33"/>
        <v>0</v>
      </c>
      <c r="M473" s="110" t="s">
        <v>1135</v>
      </c>
      <c r="N473" s="120" t="s">
        <v>136</v>
      </c>
      <c r="O473" s="115" t="s">
        <v>67</v>
      </c>
      <c r="P473" s="111" t="s">
        <v>64</v>
      </c>
      <c r="Q473" s="99" t="s">
        <v>1136</v>
      </c>
      <c r="R473" s="14" t="s">
        <v>1137</v>
      </c>
      <c r="S473" s="101">
        <v>144201202</v>
      </c>
      <c r="T473" s="14" t="s">
        <v>1138</v>
      </c>
      <c r="U473" s="112" t="s">
        <v>521</v>
      </c>
      <c r="V473" s="14" t="s">
        <v>1139</v>
      </c>
      <c r="W473" s="14">
        <v>6086334005</v>
      </c>
      <c r="X473" s="102" t="s">
        <v>72</v>
      </c>
      <c r="Y473" s="14" t="s">
        <v>303</v>
      </c>
      <c r="Z473" s="103">
        <v>44905</v>
      </c>
      <c r="AA473" s="104">
        <v>44933</v>
      </c>
      <c r="AB473" s="104">
        <v>44947</v>
      </c>
      <c r="AC473" s="105">
        <f t="shared" ref="AC473:AD488" si="36">+AA473-Z473</f>
        <v>28</v>
      </c>
      <c r="AD473" s="105">
        <f t="shared" si="36"/>
        <v>14</v>
      </c>
      <c r="AE473" s="105">
        <f t="shared" si="35"/>
        <v>42</v>
      </c>
      <c r="AF473" s="121" t="s">
        <v>64</v>
      </c>
      <c r="AG473" s="121" t="s">
        <v>64</v>
      </c>
      <c r="AH473" s="106" t="s">
        <v>1140</v>
      </c>
    </row>
    <row r="474" spans="1:34" s="12" customFormat="1" ht="15" customHeight="1" x14ac:dyDescent="0.25">
      <c r="A474" s="94">
        <f t="shared" ref="A474" si="37">A473+1</f>
        <v>451</v>
      </c>
      <c r="B474" s="95">
        <v>78181507</v>
      </c>
      <c r="C474" s="107" t="s">
        <v>1141</v>
      </c>
      <c r="D474" s="95" t="s">
        <v>1174</v>
      </c>
      <c r="E474" s="97">
        <v>365</v>
      </c>
      <c r="F474" s="96" t="s">
        <v>85</v>
      </c>
      <c r="G474" s="97" t="s">
        <v>62</v>
      </c>
      <c r="H474" s="117">
        <v>1500000</v>
      </c>
      <c r="I474" s="117">
        <v>1500000</v>
      </c>
      <c r="J474" s="97" t="s">
        <v>63</v>
      </c>
      <c r="K474" s="109" t="s">
        <v>64</v>
      </c>
      <c r="L474" s="98">
        <f t="shared" si="33"/>
        <v>0</v>
      </c>
      <c r="M474" s="110" t="s">
        <v>1142</v>
      </c>
      <c r="N474" s="95" t="s">
        <v>92</v>
      </c>
      <c r="O474" s="97" t="s">
        <v>67</v>
      </c>
      <c r="P474" s="111" t="s">
        <v>64</v>
      </c>
      <c r="Q474" s="99" t="s">
        <v>1136</v>
      </c>
      <c r="R474" s="14" t="s">
        <v>1137</v>
      </c>
      <c r="S474" s="101">
        <v>144201202</v>
      </c>
      <c r="T474" s="14" t="s">
        <v>1138</v>
      </c>
      <c r="U474" s="112" t="s">
        <v>521</v>
      </c>
      <c r="V474" s="14" t="s">
        <v>1139</v>
      </c>
      <c r="W474" s="14">
        <v>6086334005</v>
      </c>
      <c r="X474" s="102" t="s">
        <v>72</v>
      </c>
      <c r="Y474" s="14" t="s">
        <v>303</v>
      </c>
      <c r="Z474" s="103">
        <v>44936</v>
      </c>
      <c r="AA474" s="104">
        <v>44964</v>
      </c>
      <c r="AB474" s="104">
        <v>45017</v>
      </c>
      <c r="AC474" s="105">
        <f t="shared" si="36"/>
        <v>28</v>
      </c>
      <c r="AD474" s="105">
        <f t="shared" si="36"/>
        <v>53</v>
      </c>
      <c r="AE474" s="105">
        <f t="shared" si="35"/>
        <v>81</v>
      </c>
      <c r="AF474" s="121" t="s">
        <v>64</v>
      </c>
      <c r="AG474" s="121" t="s">
        <v>64</v>
      </c>
      <c r="AH474" s="106" t="s">
        <v>1140</v>
      </c>
    </row>
    <row r="475" spans="1:34" s="12" customFormat="1" ht="15" customHeight="1" x14ac:dyDescent="0.25">
      <c r="A475" s="94">
        <f>A474+1</f>
        <v>452</v>
      </c>
      <c r="B475" s="95">
        <v>80131500</v>
      </c>
      <c r="C475" s="107" t="s">
        <v>222</v>
      </c>
      <c r="D475" s="95" t="s">
        <v>60</v>
      </c>
      <c r="E475" s="97">
        <v>120</v>
      </c>
      <c r="F475" s="96" t="s">
        <v>61</v>
      </c>
      <c r="G475" s="97" t="s">
        <v>62</v>
      </c>
      <c r="H475" s="108">
        <v>328512972</v>
      </c>
      <c r="I475" s="108">
        <v>328512972</v>
      </c>
      <c r="J475" s="97" t="s">
        <v>63</v>
      </c>
      <c r="K475" s="109" t="s">
        <v>64</v>
      </c>
      <c r="L475" s="98">
        <f t="shared" si="33"/>
        <v>0</v>
      </c>
      <c r="M475" s="110" t="s">
        <v>1143</v>
      </c>
      <c r="N475" s="95" t="s">
        <v>224</v>
      </c>
      <c r="O475" s="97" t="s">
        <v>67</v>
      </c>
      <c r="P475" s="111" t="s">
        <v>64</v>
      </c>
      <c r="Q475" s="99" t="s">
        <v>1124</v>
      </c>
      <c r="R475" s="14" t="s">
        <v>1114</v>
      </c>
      <c r="S475" s="101">
        <v>142201202</v>
      </c>
      <c r="T475" s="14" t="s">
        <v>1144</v>
      </c>
      <c r="U475" s="112" t="s">
        <v>521</v>
      </c>
      <c r="V475" s="14" t="s">
        <v>1145</v>
      </c>
      <c r="W475" s="14">
        <v>6836196</v>
      </c>
      <c r="X475" s="102" t="s">
        <v>72</v>
      </c>
      <c r="Y475" s="14" t="s">
        <v>73</v>
      </c>
      <c r="Z475" s="103">
        <v>44897</v>
      </c>
      <c r="AA475" s="104">
        <v>44928</v>
      </c>
      <c r="AB475" s="104">
        <v>44928</v>
      </c>
      <c r="AC475" s="105">
        <f t="shared" si="36"/>
        <v>31</v>
      </c>
      <c r="AD475" s="105">
        <f t="shared" si="36"/>
        <v>0</v>
      </c>
      <c r="AE475" s="105">
        <f t="shared" si="35"/>
        <v>31</v>
      </c>
      <c r="AF475" s="121" t="s">
        <v>64</v>
      </c>
      <c r="AG475" s="121" t="s">
        <v>64</v>
      </c>
      <c r="AH475" s="106" t="s">
        <v>1117</v>
      </c>
    </row>
    <row r="476" spans="1:34" s="12" customFormat="1" ht="15" customHeight="1" x14ac:dyDescent="0.25">
      <c r="A476" s="94">
        <f t="shared" ref="A476:A499" si="38">A475+1</f>
        <v>453</v>
      </c>
      <c r="B476" s="95">
        <v>80131500</v>
      </c>
      <c r="C476" s="107" t="s">
        <v>222</v>
      </c>
      <c r="D476" s="95" t="s">
        <v>60</v>
      </c>
      <c r="E476" s="97">
        <v>365</v>
      </c>
      <c r="F476" s="96" t="s">
        <v>61</v>
      </c>
      <c r="G476" s="97" t="s">
        <v>62</v>
      </c>
      <c r="H476" s="108">
        <v>42994866</v>
      </c>
      <c r="I476" s="108">
        <v>42994866</v>
      </c>
      <c r="J476" s="97" t="s">
        <v>63</v>
      </c>
      <c r="K476" s="109" t="s">
        <v>64</v>
      </c>
      <c r="L476" s="98">
        <f>+H476-I476</f>
        <v>0</v>
      </c>
      <c r="M476" s="110" t="s">
        <v>1146</v>
      </c>
      <c r="N476" s="95" t="s">
        <v>224</v>
      </c>
      <c r="O476" s="97" t="s">
        <v>67</v>
      </c>
      <c r="P476" s="111" t="s">
        <v>64</v>
      </c>
      <c r="Q476" s="99" t="s">
        <v>596</v>
      </c>
      <c r="R476" s="14" t="s">
        <v>597</v>
      </c>
      <c r="S476" s="101">
        <v>148201245</v>
      </c>
      <c r="T476" s="14" t="s">
        <v>598</v>
      </c>
      <c r="U476" s="112" t="s">
        <v>599</v>
      </c>
      <c r="V476" s="14" t="s">
        <v>600</v>
      </c>
      <c r="W476" s="14">
        <v>6932488</v>
      </c>
      <c r="X476" s="102" t="s">
        <v>72</v>
      </c>
      <c r="Y476" s="14" t="s">
        <v>73</v>
      </c>
      <c r="Z476" s="103">
        <v>44928</v>
      </c>
      <c r="AA476" s="103">
        <v>44928</v>
      </c>
      <c r="AB476" s="103">
        <v>44928</v>
      </c>
      <c r="AC476" s="105">
        <f t="shared" si="36"/>
        <v>0</v>
      </c>
      <c r="AD476" s="105">
        <f t="shared" si="36"/>
        <v>0</v>
      </c>
      <c r="AE476" s="105">
        <f t="shared" si="35"/>
        <v>0</v>
      </c>
      <c r="AF476" s="121" t="s">
        <v>64</v>
      </c>
      <c r="AG476" s="121" t="s">
        <v>64</v>
      </c>
      <c r="AH476" s="106" t="s">
        <v>601</v>
      </c>
    </row>
    <row r="477" spans="1:34" s="12" customFormat="1" ht="15" customHeight="1" x14ac:dyDescent="0.25">
      <c r="A477" s="94">
        <f t="shared" si="38"/>
        <v>454</v>
      </c>
      <c r="B477" s="95">
        <v>80101505</v>
      </c>
      <c r="C477" s="136" t="s">
        <v>111</v>
      </c>
      <c r="D477" s="95" t="s">
        <v>60</v>
      </c>
      <c r="E477" s="97">
        <v>120</v>
      </c>
      <c r="F477" s="96" t="s">
        <v>61</v>
      </c>
      <c r="G477" s="97" t="s">
        <v>62</v>
      </c>
      <c r="H477" s="108">
        <v>20692560</v>
      </c>
      <c r="I477" s="108">
        <v>20692560</v>
      </c>
      <c r="J477" s="97" t="s">
        <v>63</v>
      </c>
      <c r="K477" s="109" t="s">
        <v>64</v>
      </c>
      <c r="L477" s="98">
        <f t="shared" ref="L477:L499" si="39">+H477-I477</f>
        <v>0</v>
      </c>
      <c r="M477" s="110" t="s">
        <v>1147</v>
      </c>
      <c r="N477" s="95" t="s">
        <v>66</v>
      </c>
      <c r="O477" s="97" t="s">
        <v>96</v>
      </c>
      <c r="P477" s="111" t="s">
        <v>369</v>
      </c>
      <c r="Q477" s="99" t="s">
        <v>370</v>
      </c>
      <c r="R477" s="100" t="s">
        <v>371</v>
      </c>
      <c r="S477" s="101">
        <v>100153157</v>
      </c>
      <c r="T477" s="14" t="s">
        <v>372</v>
      </c>
      <c r="U477" s="112" t="s">
        <v>122</v>
      </c>
      <c r="V477" s="122" t="s">
        <v>373</v>
      </c>
      <c r="W477" s="14" t="s">
        <v>374</v>
      </c>
      <c r="X477" s="102" t="s">
        <v>72</v>
      </c>
      <c r="Y477" s="14" t="s">
        <v>76</v>
      </c>
      <c r="Z477" s="103">
        <v>44930</v>
      </c>
      <c r="AA477" s="104">
        <v>44942</v>
      </c>
      <c r="AB477" s="104">
        <v>44958</v>
      </c>
      <c r="AC477" s="105">
        <f t="shared" si="36"/>
        <v>12</v>
      </c>
      <c r="AD477" s="105">
        <f t="shared" si="36"/>
        <v>16</v>
      </c>
      <c r="AE477" s="105">
        <f t="shared" si="35"/>
        <v>28</v>
      </c>
      <c r="AF477" s="121" t="s">
        <v>64</v>
      </c>
      <c r="AG477" s="121" t="s">
        <v>64</v>
      </c>
      <c r="AH477" s="106" t="s">
        <v>74</v>
      </c>
    </row>
    <row r="478" spans="1:34" s="12" customFormat="1" ht="15" customHeight="1" x14ac:dyDescent="0.25">
      <c r="A478" s="94">
        <f t="shared" si="38"/>
        <v>455</v>
      </c>
      <c r="B478" s="95">
        <v>80101505</v>
      </c>
      <c r="C478" s="136" t="s">
        <v>111</v>
      </c>
      <c r="D478" s="95" t="s">
        <v>60</v>
      </c>
      <c r="E478" s="97">
        <v>120</v>
      </c>
      <c r="F478" s="96" t="s">
        <v>61</v>
      </c>
      <c r="G478" s="97" t="s">
        <v>62</v>
      </c>
      <c r="H478" s="108">
        <v>26631840</v>
      </c>
      <c r="I478" s="108">
        <v>26631840</v>
      </c>
      <c r="J478" s="97" t="s">
        <v>63</v>
      </c>
      <c r="K478" s="109" t="s">
        <v>64</v>
      </c>
      <c r="L478" s="98">
        <f t="shared" si="39"/>
        <v>0</v>
      </c>
      <c r="M478" s="110" t="s">
        <v>1148</v>
      </c>
      <c r="N478" s="95" t="s">
        <v>66</v>
      </c>
      <c r="O478" s="97" t="s">
        <v>96</v>
      </c>
      <c r="P478" s="111" t="s">
        <v>369</v>
      </c>
      <c r="Q478" s="99" t="s">
        <v>370</v>
      </c>
      <c r="R478" s="100" t="s">
        <v>371</v>
      </c>
      <c r="S478" s="101">
        <v>100153157</v>
      </c>
      <c r="T478" s="14" t="s">
        <v>372</v>
      </c>
      <c r="U478" s="112" t="s">
        <v>122</v>
      </c>
      <c r="V478" s="122" t="s">
        <v>373</v>
      </c>
      <c r="W478" s="14" t="s">
        <v>374</v>
      </c>
      <c r="X478" s="102" t="s">
        <v>72</v>
      </c>
      <c r="Y478" s="14" t="s">
        <v>76</v>
      </c>
      <c r="Z478" s="103">
        <v>44930</v>
      </c>
      <c r="AA478" s="104">
        <v>44942</v>
      </c>
      <c r="AB478" s="104">
        <v>44958</v>
      </c>
      <c r="AC478" s="105">
        <f t="shared" si="36"/>
        <v>12</v>
      </c>
      <c r="AD478" s="105">
        <f t="shared" si="36"/>
        <v>16</v>
      </c>
      <c r="AE478" s="105">
        <f t="shared" si="35"/>
        <v>28</v>
      </c>
      <c r="AF478" s="121" t="s">
        <v>64</v>
      </c>
      <c r="AG478" s="121" t="s">
        <v>64</v>
      </c>
      <c r="AH478" s="106" t="s">
        <v>74</v>
      </c>
    </row>
    <row r="479" spans="1:34" s="12" customFormat="1" ht="15" customHeight="1" x14ac:dyDescent="0.25">
      <c r="A479" s="94">
        <f t="shared" si="38"/>
        <v>456</v>
      </c>
      <c r="B479" s="95">
        <v>80101505</v>
      </c>
      <c r="C479" s="136" t="s">
        <v>111</v>
      </c>
      <c r="D479" s="95" t="s">
        <v>60</v>
      </c>
      <c r="E479" s="97">
        <v>120</v>
      </c>
      <c r="F479" s="96" t="s">
        <v>61</v>
      </c>
      <c r="G479" s="97" t="s">
        <v>62</v>
      </c>
      <c r="H479" s="108">
        <v>57074040</v>
      </c>
      <c r="I479" s="108">
        <v>57074040</v>
      </c>
      <c r="J479" s="97" t="s">
        <v>63</v>
      </c>
      <c r="K479" s="109" t="s">
        <v>64</v>
      </c>
      <c r="L479" s="98">
        <f t="shared" si="39"/>
        <v>0</v>
      </c>
      <c r="M479" s="110" t="s">
        <v>1149</v>
      </c>
      <c r="N479" s="95" t="s">
        <v>66</v>
      </c>
      <c r="O479" s="97" t="s">
        <v>96</v>
      </c>
      <c r="P479" s="111" t="s">
        <v>1150</v>
      </c>
      <c r="Q479" s="99" t="s">
        <v>370</v>
      </c>
      <c r="R479" s="100" t="s">
        <v>371</v>
      </c>
      <c r="S479" s="101">
        <v>100153157</v>
      </c>
      <c r="T479" s="14" t="s">
        <v>372</v>
      </c>
      <c r="U479" s="112" t="s">
        <v>122</v>
      </c>
      <c r="V479" s="122" t="s">
        <v>373</v>
      </c>
      <c r="W479" s="14" t="s">
        <v>374</v>
      </c>
      <c r="X479" s="102" t="s">
        <v>72</v>
      </c>
      <c r="Y479" s="14" t="s">
        <v>76</v>
      </c>
      <c r="Z479" s="103">
        <v>44930</v>
      </c>
      <c r="AA479" s="104">
        <v>44942</v>
      </c>
      <c r="AB479" s="104">
        <v>44958</v>
      </c>
      <c r="AC479" s="105">
        <f t="shared" si="36"/>
        <v>12</v>
      </c>
      <c r="AD479" s="105">
        <f t="shared" si="36"/>
        <v>16</v>
      </c>
      <c r="AE479" s="105">
        <f t="shared" si="35"/>
        <v>28</v>
      </c>
      <c r="AF479" s="121" t="s">
        <v>64</v>
      </c>
      <c r="AG479" s="121" t="s">
        <v>64</v>
      </c>
      <c r="AH479" s="106" t="s">
        <v>74</v>
      </c>
    </row>
    <row r="480" spans="1:34" s="12" customFormat="1" ht="15" customHeight="1" x14ac:dyDescent="0.25">
      <c r="A480" s="94">
        <f t="shared" si="38"/>
        <v>457</v>
      </c>
      <c r="B480" s="95">
        <v>80101505</v>
      </c>
      <c r="C480" s="136" t="s">
        <v>111</v>
      </c>
      <c r="D480" s="95" t="s">
        <v>60</v>
      </c>
      <c r="E480" s="97">
        <v>120</v>
      </c>
      <c r="F480" s="96" t="s">
        <v>61</v>
      </c>
      <c r="G480" s="97" t="s">
        <v>62</v>
      </c>
      <c r="H480" s="108">
        <v>20692560</v>
      </c>
      <c r="I480" s="108">
        <v>20692560</v>
      </c>
      <c r="J480" s="97" t="s">
        <v>63</v>
      </c>
      <c r="K480" s="109" t="s">
        <v>64</v>
      </c>
      <c r="L480" s="98">
        <f t="shared" si="39"/>
        <v>0</v>
      </c>
      <c r="M480" s="110" t="s">
        <v>1151</v>
      </c>
      <c r="N480" s="95" t="s">
        <v>66</v>
      </c>
      <c r="O480" s="97" t="s">
        <v>96</v>
      </c>
      <c r="P480" s="111" t="s">
        <v>369</v>
      </c>
      <c r="Q480" s="99" t="s">
        <v>370</v>
      </c>
      <c r="R480" s="100" t="s">
        <v>371</v>
      </c>
      <c r="S480" s="101">
        <v>100153157</v>
      </c>
      <c r="T480" s="14" t="s">
        <v>372</v>
      </c>
      <c r="U480" s="112" t="s">
        <v>122</v>
      </c>
      <c r="V480" s="122" t="s">
        <v>373</v>
      </c>
      <c r="W480" s="14" t="s">
        <v>374</v>
      </c>
      <c r="X480" s="102" t="s">
        <v>72</v>
      </c>
      <c r="Y480" s="14" t="s">
        <v>76</v>
      </c>
      <c r="Z480" s="103">
        <v>44930</v>
      </c>
      <c r="AA480" s="104">
        <v>44942</v>
      </c>
      <c r="AB480" s="104">
        <v>44958</v>
      </c>
      <c r="AC480" s="105">
        <f t="shared" si="36"/>
        <v>12</v>
      </c>
      <c r="AD480" s="105">
        <f t="shared" si="36"/>
        <v>16</v>
      </c>
      <c r="AE480" s="105">
        <f t="shared" si="35"/>
        <v>28</v>
      </c>
      <c r="AF480" s="121" t="s">
        <v>64</v>
      </c>
      <c r="AG480" s="121" t="s">
        <v>64</v>
      </c>
      <c r="AH480" s="106" t="s">
        <v>74</v>
      </c>
    </row>
    <row r="481" spans="1:34" s="12" customFormat="1" ht="15" customHeight="1" x14ac:dyDescent="0.25">
      <c r="A481" s="94">
        <f t="shared" si="38"/>
        <v>458</v>
      </c>
      <c r="B481" s="95">
        <v>80101505</v>
      </c>
      <c r="C481" s="136" t="s">
        <v>111</v>
      </c>
      <c r="D481" s="95" t="s">
        <v>60</v>
      </c>
      <c r="E481" s="97">
        <v>120</v>
      </c>
      <c r="F481" s="96" t="s">
        <v>61</v>
      </c>
      <c r="G481" s="97" t="s">
        <v>62</v>
      </c>
      <c r="H481" s="108">
        <v>22767240</v>
      </c>
      <c r="I481" s="108">
        <v>22767240</v>
      </c>
      <c r="J481" s="97" t="s">
        <v>63</v>
      </c>
      <c r="K481" s="109" t="s">
        <v>64</v>
      </c>
      <c r="L481" s="98">
        <f t="shared" si="39"/>
        <v>0</v>
      </c>
      <c r="M481" s="110" t="s">
        <v>1152</v>
      </c>
      <c r="N481" s="95" t="s">
        <v>66</v>
      </c>
      <c r="O481" s="97" t="s">
        <v>96</v>
      </c>
      <c r="P481" s="111" t="s">
        <v>369</v>
      </c>
      <c r="Q481" s="99" t="s">
        <v>370</v>
      </c>
      <c r="R481" s="100" t="s">
        <v>371</v>
      </c>
      <c r="S481" s="101">
        <v>100153157</v>
      </c>
      <c r="T481" s="14" t="s">
        <v>372</v>
      </c>
      <c r="U481" s="112" t="s">
        <v>122</v>
      </c>
      <c r="V481" s="122" t="s">
        <v>373</v>
      </c>
      <c r="W481" s="14" t="s">
        <v>374</v>
      </c>
      <c r="X481" s="102" t="s">
        <v>72</v>
      </c>
      <c r="Y481" s="14" t="s">
        <v>76</v>
      </c>
      <c r="Z481" s="103">
        <v>44930</v>
      </c>
      <c r="AA481" s="104">
        <v>44942</v>
      </c>
      <c r="AB481" s="104">
        <v>44958</v>
      </c>
      <c r="AC481" s="105">
        <f t="shared" si="36"/>
        <v>12</v>
      </c>
      <c r="AD481" s="105">
        <f t="shared" si="36"/>
        <v>16</v>
      </c>
      <c r="AE481" s="105">
        <f t="shared" si="35"/>
        <v>28</v>
      </c>
      <c r="AF481" s="121" t="s">
        <v>64</v>
      </c>
      <c r="AG481" s="121" t="s">
        <v>64</v>
      </c>
      <c r="AH481" s="106" t="s">
        <v>74</v>
      </c>
    </row>
    <row r="482" spans="1:34" s="12" customFormat="1" ht="15" customHeight="1" x14ac:dyDescent="0.25">
      <c r="A482" s="94">
        <f t="shared" si="38"/>
        <v>459</v>
      </c>
      <c r="B482" s="95">
        <v>80101505</v>
      </c>
      <c r="C482" s="136" t="s">
        <v>111</v>
      </c>
      <c r="D482" s="95" t="s">
        <v>60</v>
      </c>
      <c r="E482" s="97">
        <v>120</v>
      </c>
      <c r="F482" s="96" t="s">
        <v>61</v>
      </c>
      <c r="G482" s="97" t="s">
        <v>62</v>
      </c>
      <c r="H482" s="108">
        <v>26517240</v>
      </c>
      <c r="I482" s="108">
        <v>26517240</v>
      </c>
      <c r="J482" s="97" t="s">
        <v>63</v>
      </c>
      <c r="K482" s="109" t="s">
        <v>64</v>
      </c>
      <c r="L482" s="98">
        <f t="shared" si="39"/>
        <v>0</v>
      </c>
      <c r="M482" s="110" t="s">
        <v>1153</v>
      </c>
      <c r="N482" s="95" t="s">
        <v>66</v>
      </c>
      <c r="O482" s="97" t="s">
        <v>96</v>
      </c>
      <c r="P482" s="111" t="s">
        <v>369</v>
      </c>
      <c r="Q482" s="99" t="s">
        <v>370</v>
      </c>
      <c r="R482" s="100" t="s">
        <v>371</v>
      </c>
      <c r="S482" s="101">
        <v>100153157</v>
      </c>
      <c r="T482" s="14" t="s">
        <v>372</v>
      </c>
      <c r="U482" s="112" t="s">
        <v>122</v>
      </c>
      <c r="V482" s="122" t="s">
        <v>373</v>
      </c>
      <c r="W482" s="14" t="s">
        <v>374</v>
      </c>
      <c r="X482" s="102" t="s">
        <v>72</v>
      </c>
      <c r="Y482" s="14" t="s">
        <v>76</v>
      </c>
      <c r="Z482" s="103">
        <v>44930</v>
      </c>
      <c r="AA482" s="104">
        <v>44942</v>
      </c>
      <c r="AB482" s="104">
        <v>44958</v>
      </c>
      <c r="AC482" s="105">
        <f t="shared" si="36"/>
        <v>12</v>
      </c>
      <c r="AD482" s="105">
        <f t="shared" si="36"/>
        <v>16</v>
      </c>
      <c r="AE482" s="105">
        <f t="shared" si="35"/>
        <v>28</v>
      </c>
      <c r="AF482" s="121" t="s">
        <v>64</v>
      </c>
      <c r="AG482" s="121" t="s">
        <v>64</v>
      </c>
      <c r="AH482" s="106" t="s">
        <v>74</v>
      </c>
    </row>
    <row r="483" spans="1:34" s="12" customFormat="1" ht="15" customHeight="1" x14ac:dyDescent="0.25">
      <c r="A483" s="94">
        <f t="shared" si="38"/>
        <v>460</v>
      </c>
      <c r="B483" s="95">
        <v>80101505</v>
      </c>
      <c r="C483" s="136" t="s">
        <v>111</v>
      </c>
      <c r="D483" s="95" t="s">
        <v>60</v>
      </c>
      <c r="E483" s="97">
        <v>120</v>
      </c>
      <c r="F483" s="96" t="s">
        <v>61</v>
      </c>
      <c r="G483" s="97" t="s">
        <v>62</v>
      </c>
      <c r="H483" s="108">
        <v>51980000</v>
      </c>
      <c r="I483" s="108">
        <v>51980000</v>
      </c>
      <c r="J483" s="97" t="s">
        <v>63</v>
      </c>
      <c r="K483" s="109" t="s">
        <v>64</v>
      </c>
      <c r="L483" s="98">
        <f t="shared" si="39"/>
        <v>0</v>
      </c>
      <c r="M483" s="110" t="s">
        <v>1154</v>
      </c>
      <c r="N483" s="95" t="s">
        <v>66</v>
      </c>
      <c r="O483" s="97" t="s">
        <v>96</v>
      </c>
      <c r="P483" s="111" t="s">
        <v>369</v>
      </c>
      <c r="Q483" s="99" t="s">
        <v>370</v>
      </c>
      <c r="R483" s="100" t="s">
        <v>371</v>
      </c>
      <c r="S483" s="101">
        <v>100153157</v>
      </c>
      <c r="T483" s="14" t="s">
        <v>372</v>
      </c>
      <c r="U483" s="112" t="s">
        <v>122</v>
      </c>
      <c r="V483" s="122" t="s">
        <v>373</v>
      </c>
      <c r="W483" s="14" t="s">
        <v>374</v>
      </c>
      <c r="X483" s="102" t="s">
        <v>72</v>
      </c>
      <c r="Y483" s="14" t="s">
        <v>76</v>
      </c>
      <c r="Z483" s="103">
        <v>44930</v>
      </c>
      <c r="AA483" s="104">
        <v>44942</v>
      </c>
      <c r="AB483" s="104">
        <v>44958</v>
      </c>
      <c r="AC483" s="105">
        <f t="shared" si="36"/>
        <v>12</v>
      </c>
      <c r="AD483" s="105">
        <f t="shared" si="36"/>
        <v>16</v>
      </c>
      <c r="AE483" s="105">
        <f t="shared" si="35"/>
        <v>28</v>
      </c>
      <c r="AF483" s="121" t="s">
        <v>64</v>
      </c>
      <c r="AG483" s="121" t="s">
        <v>64</v>
      </c>
      <c r="AH483" s="106" t="s">
        <v>74</v>
      </c>
    </row>
    <row r="484" spans="1:34" s="12" customFormat="1" ht="15" customHeight="1" x14ac:dyDescent="0.25">
      <c r="A484" s="94">
        <f t="shared" si="38"/>
        <v>461</v>
      </c>
      <c r="B484" s="95">
        <v>80101505</v>
      </c>
      <c r="C484" s="136" t="s">
        <v>111</v>
      </c>
      <c r="D484" s="95" t="s">
        <v>60</v>
      </c>
      <c r="E484" s="97">
        <v>120</v>
      </c>
      <c r="F484" s="96" t="s">
        <v>61</v>
      </c>
      <c r="G484" s="97" t="s">
        <v>62</v>
      </c>
      <c r="H484" s="108">
        <v>26631840</v>
      </c>
      <c r="I484" s="108">
        <v>26631840</v>
      </c>
      <c r="J484" s="97" t="s">
        <v>63</v>
      </c>
      <c r="K484" s="109" t="s">
        <v>64</v>
      </c>
      <c r="L484" s="98">
        <f t="shared" si="39"/>
        <v>0</v>
      </c>
      <c r="M484" s="110" t="s">
        <v>1155</v>
      </c>
      <c r="N484" s="95" t="s">
        <v>66</v>
      </c>
      <c r="O484" s="97" t="s">
        <v>96</v>
      </c>
      <c r="P484" s="111" t="s">
        <v>369</v>
      </c>
      <c r="Q484" s="99" t="s">
        <v>370</v>
      </c>
      <c r="R484" s="100" t="s">
        <v>371</v>
      </c>
      <c r="S484" s="101">
        <v>100153157</v>
      </c>
      <c r="T484" s="14" t="s">
        <v>372</v>
      </c>
      <c r="U484" s="112" t="s">
        <v>122</v>
      </c>
      <c r="V484" s="122" t="s">
        <v>373</v>
      </c>
      <c r="W484" s="14" t="s">
        <v>374</v>
      </c>
      <c r="X484" s="102" t="s">
        <v>72</v>
      </c>
      <c r="Y484" s="14" t="s">
        <v>76</v>
      </c>
      <c r="Z484" s="103">
        <v>44930</v>
      </c>
      <c r="AA484" s="104">
        <v>44942</v>
      </c>
      <c r="AB484" s="104">
        <v>44958</v>
      </c>
      <c r="AC484" s="105">
        <f t="shared" si="36"/>
        <v>12</v>
      </c>
      <c r="AD484" s="105">
        <f t="shared" si="36"/>
        <v>16</v>
      </c>
      <c r="AE484" s="105">
        <f t="shared" si="35"/>
        <v>28</v>
      </c>
      <c r="AF484" s="121" t="s">
        <v>64</v>
      </c>
      <c r="AG484" s="121" t="s">
        <v>64</v>
      </c>
      <c r="AH484" s="106" t="s">
        <v>74</v>
      </c>
    </row>
    <row r="485" spans="1:34" s="12" customFormat="1" ht="15" customHeight="1" x14ac:dyDescent="0.25">
      <c r="A485" s="94">
        <f t="shared" si="38"/>
        <v>462</v>
      </c>
      <c r="B485" s="95">
        <v>80101505</v>
      </c>
      <c r="C485" s="136" t="s">
        <v>111</v>
      </c>
      <c r="D485" s="95" t="s">
        <v>60</v>
      </c>
      <c r="E485" s="97">
        <v>120</v>
      </c>
      <c r="F485" s="96" t="s">
        <v>61</v>
      </c>
      <c r="G485" s="97" t="s">
        <v>62</v>
      </c>
      <c r="H485" s="108">
        <v>20692560</v>
      </c>
      <c r="I485" s="108">
        <v>20692560</v>
      </c>
      <c r="J485" s="97" t="s">
        <v>63</v>
      </c>
      <c r="K485" s="109" t="s">
        <v>64</v>
      </c>
      <c r="L485" s="98">
        <f t="shared" si="39"/>
        <v>0</v>
      </c>
      <c r="M485" s="110" t="s">
        <v>1156</v>
      </c>
      <c r="N485" s="95" t="s">
        <v>66</v>
      </c>
      <c r="O485" s="97" t="s">
        <v>96</v>
      </c>
      <c r="P485" s="111" t="s">
        <v>369</v>
      </c>
      <c r="Q485" s="99" t="s">
        <v>370</v>
      </c>
      <c r="R485" s="100" t="s">
        <v>371</v>
      </c>
      <c r="S485" s="101">
        <v>100153157</v>
      </c>
      <c r="T485" s="14" t="s">
        <v>372</v>
      </c>
      <c r="U485" s="112" t="s">
        <v>122</v>
      </c>
      <c r="V485" s="122" t="s">
        <v>373</v>
      </c>
      <c r="W485" s="14" t="s">
        <v>374</v>
      </c>
      <c r="X485" s="102" t="s">
        <v>72</v>
      </c>
      <c r="Y485" s="14" t="s">
        <v>76</v>
      </c>
      <c r="Z485" s="103">
        <v>44930</v>
      </c>
      <c r="AA485" s="104">
        <v>44942</v>
      </c>
      <c r="AB485" s="104">
        <v>44958</v>
      </c>
      <c r="AC485" s="105">
        <f t="shared" si="36"/>
        <v>12</v>
      </c>
      <c r="AD485" s="105">
        <f t="shared" si="36"/>
        <v>16</v>
      </c>
      <c r="AE485" s="105">
        <f t="shared" si="35"/>
        <v>28</v>
      </c>
      <c r="AF485" s="121" t="s">
        <v>64</v>
      </c>
      <c r="AG485" s="121" t="s">
        <v>64</v>
      </c>
      <c r="AH485" s="106" t="s">
        <v>74</v>
      </c>
    </row>
    <row r="486" spans="1:34" s="12" customFormat="1" ht="15" customHeight="1" x14ac:dyDescent="0.25">
      <c r="A486" s="94">
        <f t="shared" si="38"/>
        <v>463</v>
      </c>
      <c r="B486" s="95">
        <v>80101505</v>
      </c>
      <c r="C486" s="136" t="s">
        <v>111</v>
      </c>
      <c r="D486" s="95" t="s">
        <v>60</v>
      </c>
      <c r="E486" s="97">
        <v>120</v>
      </c>
      <c r="F486" s="96" t="s">
        <v>61</v>
      </c>
      <c r="G486" s="97" t="s">
        <v>62</v>
      </c>
      <c r="H486" s="108">
        <v>24267240</v>
      </c>
      <c r="I486" s="108">
        <v>24267240</v>
      </c>
      <c r="J486" s="97" t="s">
        <v>63</v>
      </c>
      <c r="K486" s="109" t="s">
        <v>64</v>
      </c>
      <c r="L486" s="98">
        <f t="shared" si="39"/>
        <v>0</v>
      </c>
      <c r="M486" s="110" t="s">
        <v>1157</v>
      </c>
      <c r="N486" s="95" t="s">
        <v>66</v>
      </c>
      <c r="O486" s="97" t="s">
        <v>96</v>
      </c>
      <c r="P486" s="111" t="s">
        <v>369</v>
      </c>
      <c r="Q486" s="99" t="s">
        <v>370</v>
      </c>
      <c r="R486" s="100" t="s">
        <v>371</v>
      </c>
      <c r="S486" s="101">
        <v>100153157</v>
      </c>
      <c r="T486" s="14" t="s">
        <v>372</v>
      </c>
      <c r="U486" s="112" t="s">
        <v>122</v>
      </c>
      <c r="V486" s="122" t="s">
        <v>373</v>
      </c>
      <c r="W486" s="14" t="s">
        <v>374</v>
      </c>
      <c r="X486" s="102" t="s">
        <v>72</v>
      </c>
      <c r="Y486" s="14" t="s">
        <v>76</v>
      </c>
      <c r="Z486" s="103">
        <v>44930</v>
      </c>
      <c r="AA486" s="104">
        <v>44942</v>
      </c>
      <c r="AB486" s="104">
        <v>44958</v>
      </c>
      <c r="AC486" s="105">
        <f t="shared" si="36"/>
        <v>12</v>
      </c>
      <c r="AD486" s="105">
        <f t="shared" si="36"/>
        <v>16</v>
      </c>
      <c r="AE486" s="105">
        <f t="shared" si="35"/>
        <v>28</v>
      </c>
      <c r="AF486" s="121" t="s">
        <v>64</v>
      </c>
      <c r="AG486" s="121" t="s">
        <v>64</v>
      </c>
      <c r="AH486" s="106" t="s">
        <v>74</v>
      </c>
    </row>
    <row r="487" spans="1:34" s="12" customFormat="1" ht="15" customHeight="1" x14ac:dyDescent="0.25">
      <c r="A487" s="94">
        <f t="shared" si="38"/>
        <v>464</v>
      </c>
      <c r="B487" s="95">
        <v>80101505</v>
      </c>
      <c r="C487" s="136" t="s">
        <v>111</v>
      </c>
      <c r="D487" s="95" t="s">
        <v>60</v>
      </c>
      <c r="E487" s="97">
        <v>120</v>
      </c>
      <c r="F487" s="96" t="s">
        <v>61</v>
      </c>
      <c r="G487" s="97" t="s">
        <v>62</v>
      </c>
      <c r="H487" s="108">
        <v>22767240</v>
      </c>
      <c r="I487" s="108">
        <v>22767240</v>
      </c>
      <c r="J487" s="97" t="s">
        <v>63</v>
      </c>
      <c r="K487" s="109" t="s">
        <v>64</v>
      </c>
      <c r="L487" s="98">
        <f t="shared" si="39"/>
        <v>0</v>
      </c>
      <c r="M487" s="110" t="s">
        <v>1158</v>
      </c>
      <c r="N487" s="95" t="s">
        <v>66</v>
      </c>
      <c r="O487" s="97" t="s">
        <v>96</v>
      </c>
      <c r="P487" s="111" t="s">
        <v>369</v>
      </c>
      <c r="Q487" s="99" t="s">
        <v>370</v>
      </c>
      <c r="R487" s="100" t="s">
        <v>371</v>
      </c>
      <c r="S487" s="101">
        <v>100153157</v>
      </c>
      <c r="T487" s="14" t="s">
        <v>372</v>
      </c>
      <c r="U487" s="112" t="s">
        <v>122</v>
      </c>
      <c r="V487" s="122" t="s">
        <v>373</v>
      </c>
      <c r="W487" s="14" t="s">
        <v>374</v>
      </c>
      <c r="X487" s="102" t="s">
        <v>72</v>
      </c>
      <c r="Y487" s="14" t="s">
        <v>76</v>
      </c>
      <c r="Z487" s="103">
        <v>44930</v>
      </c>
      <c r="AA487" s="104">
        <v>44942</v>
      </c>
      <c r="AB487" s="104">
        <v>44958</v>
      </c>
      <c r="AC487" s="105">
        <f t="shared" si="36"/>
        <v>12</v>
      </c>
      <c r="AD487" s="105">
        <f t="shared" si="36"/>
        <v>16</v>
      </c>
      <c r="AE487" s="105">
        <f t="shared" si="35"/>
        <v>28</v>
      </c>
      <c r="AF487" s="121" t="s">
        <v>64</v>
      </c>
      <c r="AG487" s="121" t="s">
        <v>64</v>
      </c>
      <c r="AH487" s="106" t="s">
        <v>74</v>
      </c>
    </row>
    <row r="488" spans="1:34" s="12" customFormat="1" ht="15" customHeight="1" x14ac:dyDescent="0.25">
      <c r="A488" s="94">
        <f t="shared" si="38"/>
        <v>465</v>
      </c>
      <c r="B488" s="95">
        <v>80101505</v>
      </c>
      <c r="C488" s="136" t="s">
        <v>111</v>
      </c>
      <c r="D488" s="95" t="s">
        <v>60</v>
      </c>
      <c r="E488" s="97">
        <v>120</v>
      </c>
      <c r="F488" s="96" t="s">
        <v>61</v>
      </c>
      <c r="G488" s="97" t="s">
        <v>62</v>
      </c>
      <c r="H488" s="108">
        <v>20692560</v>
      </c>
      <c r="I488" s="108">
        <v>20692560</v>
      </c>
      <c r="J488" s="97" t="s">
        <v>63</v>
      </c>
      <c r="K488" s="109" t="s">
        <v>64</v>
      </c>
      <c r="L488" s="98">
        <f t="shared" si="39"/>
        <v>0</v>
      </c>
      <c r="M488" s="110" t="s">
        <v>1159</v>
      </c>
      <c r="N488" s="95" t="s">
        <v>66</v>
      </c>
      <c r="O488" s="97" t="s">
        <v>96</v>
      </c>
      <c r="P488" s="111" t="s">
        <v>369</v>
      </c>
      <c r="Q488" s="99" t="s">
        <v>370</v>
      </c>
      <c r="R488" s="100" t="s">
        <v>371</v>
      </c>
      <c r="S488" s="101">
        <v>100153157</v>
      </c>
      <c r="T488" s="14" t="s">
        <v>372</v>
      </c>
      <c r="U488" s="112" t="s">
        <v>122</v>
      </c>
      <c r="V488" s="122" t="s">
        <v>373</v>
      </c>
      <c r="W488" s="14" t="s">
        <v>374</v>
      </c>
      <c r="X488" s="102" t="s">
        <v>72</v>
      </c>
      <c r="Y488" s="14" t="s">
        <v>76</v>
      </c>
      <c r="Z488" s="103">
        <v>44930</v>
      </c>
      <c r="AA488" s="104">
        <v>44942</v>
      </c>
      <c r="AB488" s="104">
        <v>44958</v>
      </c>
      <c r="AC488" s="105">
        <f t="shared" si="36"/>
        <v>12</v>
      </c>
      <c r="AD488" s="105">
        <f t="shared" si="36"/>
        <v>16</v>
      </c>
      <c r="AE488" s="105">
        <f t="shared" si="35"/>
        <v>28</v>
      </c>
      <c r="AF488" s="121" t="s">
        <v>64</v>
      </c>
      <c r="AG488" s="121" t="s">
        <v>64</v>
      </c>
      <c r="AH488" s="106" t="s">
        <v>74</v>
      </c>
    </row>
    <row r="489" spans="1:34" s="12" customFormat="1" ht="15" customHeight="1" x14ac:dyDescent="0.25">
      <c r="A489" s="94">
        <f t="shared" si="38"/>
        <v>466</v>
      </c>
      <c r="B489" s="95">
        <v>80101505</v>
      </c>
      <c r="C489" s="136" t="s">
        <v>111</v>
      </c>
      <c r="D489" s="95" t="s">
        <v>60</v>
      </c>
      <c r="E489" s="97">
        <v>120</v>
      </c>
      <c r="F489" s="96" t="s">
        <v>61</v>
      </c>
      <c r="G489" s="97" t="s">
        <v>62</v>
      </c>
      <c r="H489" s="108">
        <v>20692560</v>
      </c>
      <c r="I489" s="108">
        <v>20692560</v>
      </c>
      <c r="J489" s="97" t="s">
        <v>63</v>
      </c>
      <c r="K489" s="109" t="s">
        <v>64</v>
      </c>
      <c r="L489" s="98">
        <f t="shared" si="39"/>
        <v>0</v>
      </c>
      <c r="M489" s="110" t="s">
        <v>1160</v>
      </c>
      <c r="N489" s="95" t="s">
        <v>66</v>
      </c>
      <c r="O489" s="97" t="s">
        <v>96</v>
      </c>
      <c r="P489" s="111" t="s">
        <v>369</v>
      </c>
      <c r="Q489" s="99" t="s">
        <v>370</v>
      </c>
      <c r="R489" s="100" t="s">
        <v>371</v>
      </c>
      <c r="S489" s="101">
        <v>100153157</v>
      </c>
      <c r="T489" s="14" t="s">
        <v>372</v>
      </c>
      <c r="U489" s="112" t="s">
        <v>122</v>
      </c>
      <c r="V489" s="122" t="s">
        <v>373</v>
      </c>
      <c r="W489" s="14" t="s">
        <v>374</v>
      </c>
      <c r="X489" s="102" t="s">
        <v>72</v>
      </c>
      <c r="Y489" s="14" t="s">
        <v>76</v>
      </c>
      <c r="Z489" s="103">
        <v>44930</v>
      </c>
      <c r="AA489" s="104">
        <v>44942</v>
      </c>
      <c r="AB489" s="104">
        <v>44958</v>
      </c>
      <c r="AC489" s="105">
        <f t="shared" ref="AC489:AD499" si="40">+AA489-Z489</f>
        <v>12</v>
      </c>
      <c r="AD489" s="105">
        <f t="shared" si="40"/>
        <v>16</v>
      </c>
      <c r="AE489" s="105">
        <f t="shared" si="35"/>
        <v>28</v>
      </c>
      <c r="AF489" s="121" t="s">
        <v>64</v>
      </c>
      <c r="AG489" s="121" t="s">
        <v>64</v>
      </c>
      <c r="AH489" s="106" t="s">
        <v>74</v>
      </c>
    </row>
    <row r="490" spans="1:34" s="12" customFormat="1" ht="15" customHeight="1" x14ac:dyDescent="0.25">
      <c r="A490" s="94">
        <f t="shared" si="38"/>
        <v>467</v>
      </c>
      <c r="B490" s="95">
        <v>80101505</v>
      </c>
      <c r="C490" s="136" t="s">
        <v>111</v>
      </c>
      <c r="D490" s="95" t="s">
        <v>60</v>
      </c>
      <c r="E490" s="97">
        <v>120</v>
      </c>
      <c r="F490" s="96" t="s">
        <v>61</v>
      </c>
      <c r="G490" s="97" t="s">
        <v>62</v>
      </c>
      <c r="H490" s="108">
        <v>26631840</v>
      </c>
      <c r="I490" s="108">
        <v>26631840</v>
      </c>
      <c r="J490" s="97" t="s">
        <v>63</v>
      </c>
      <c r="K490" s="109" t="s">
        <v>64</v>
      </c>
      <c r="L490" s="98">
        <f t="shared" si="39"/>
        <v>0</v>
      </c>
      <c r="M490" s="110" t="s">
        <v>1161</v>
      </c>
      <c r="N490" s="95" t="s">
        <v>66</v>
      </c>
      <c r="O490" s="97" t="s">
        <v>96</v>
      </c>
      <c r="P490" s="111" t="s">
        <v>369</v>
      </c>
      <c r="Q490" s="99" t="s">
        <v>370</v>
      </c>
      <c r="R490" s="100" t="s">
        <v>371</v>
      </c>
      <c r="S490" s="101">
        <v>100153157</v>
      </c>
      <c r="T490" s="14" t="s">
        <v>372</v>
      </c>
      <c r="U490" s="112" t="s">
        <v>122</v>
      </c>
      <c r="V490" s="122" t="s">
        <v>373</v>
      </c>
      <c r="W490" s="14" t="s">
        <v>374</v>
      </c>
      <c r="X490" s="102" t="s">
        <v>72</v>
      </c>
      <c r="Y490" s="14" t="s">
        <v>76</v>
      </c>
      <c r="Z490" s="103">
        <v>44930</v>
      </c>
      <c r="AA490" s="104">
        <v>44942</v>
      </c>
      <c r="AB490" s="104">
        <v>44958</v>
      </c>
      <c r="AC490" s="105">
        <f t="shared" si="40"/>
        <v>12</v>
      </c>
      <c r="AD490" s="105">
        <f t="shared" si="40"/>
        <v>16</v>
      </c>
      <c r="AE490" s="105">
        <f t="shared" si="35"/>
        <v>28</v>
      </c>
      <c r="AF490" s="121" t="s">
        <v>64</v>
      </c>
      <c r="AG490" s="121" t="s">
        <v>64</v>
      </c>
      <c r="AH490" s="106" t="s">
        <v>74</v>
      </c>
    </row>
    <row r="491" spans="1:34" s="12" customFormat="1" ht="15" customHeight="1" x14ac:dyDescent="0.25">
      <c r="A491" s="94">
        <f t="shared" si="38"/>
        <v>468</v>
      </c>
      <c r="B491" s="95">
        <v>80101505</v>
      </c>
      <c r="C491" s="136" t="s">
        <v>111</v>
      </c>
      <c r="D491" s="95" t="s">
        <v>60</v>
      </c>
      <c r="E491" s="97">
        <v>120</v>
      </c>
      <c r="F491" s="96" t="s">
        <v>61</v>
      </c>
      <c r="G491" s="97" t="s">
        <v>62</v>
      </c>
      <c r="H491" s="108">
        <v>20692560</v>
      </c>
      <c r="I491" s="108">
        <v>20692560</v>
      </c>
      <c r="J491" s="97" t="s">
        <v>63</v>
      </c>
      <c r="K491" s="109" t="s">
        <v>64</v>
      </c>
      <c r="L491" s="98">
        <f t="shared" si="39"/>
        <v>0</v>
      </c>
      <c r="M491" s="110" t="s">
        <v>1162</v>
      </c>
      <c r="N491" s="95" t="s">
        <v>66</v>
      </c>
      <c r="O491" s="97" t="s">
        <v>96</v>
      </c>
      <c r="P491" s="111" t="s">
        <v>369</v>
      </c>
      <c r="Q491" s="99" t="s">
        <v>370</v>
      </c>
      <c r="R491" s="100" t="s">
        <v>371</v>
      </c>
      <c r="S491" s="101">
        <v>100153157</v>
      </c>
      <c r="T491" s="14" t="s">
        <v>372</v>
      </c>
      <c r="U491" s="112" t="s">
        <v>122</v>
      </c>
      <c r="V491" s="122" t="s">
        <v>373</v>
      </c>
      <c r="W491" s="14" t="s">
        <v>374</v>
      </c>
      <c r="X491" s="102" t="s">
        <v>72</v>
      </c>
      <c r="Y491" s="14" t="s">
        <v>76</v>
      </c>
      <c r="Z491" s="103">
        <v>44930</v>
      </c>
      <c r="AA491" s="104">
        <v>44942</v>
      </c>
      <c r="AB491" s="104">
        <v>44958</v>
      </c>
      <c r="AC491" s="105">
        <f t="shared" si="40"/>
        <v>12</v>
      </c>
      <c r="AD491" s="105">
        <f t="shared" si="40"/>
        <v>16</v>
      </c>
      <c r="AE491" s="105">
        <f t="shared" si="35"/>
        <v>28</v>
      </c>
      <c r="AF491" s="121" t="s">
        <v>64</v>
      </c>
      <c r="AG491" s="121" t="s">
        <v>64</v>
      </c>
      <c r="AH491" s="106" t="s">
        <v>74</v>
      </c>
    </row>
    <row r="492" spans="1:34" s="12" customFormat="1" ht="15" customHeight="1" x14ac:dyDescent="0.25">
      <c r="A492" s="94">
        <f t="shared" si="38"/>
        <v>469</v>
      </c>
      <c r="B492" s="95">
        <v>80101505</v>
      </c>
      <c r="C492" s="136" t="s">
        <v>111</v>
      </c>
      <c r="D492" s="95" t="s">
        <v>60</v>
      </c>
      <c r="E492" s="97">
        <v>120</v>
      </c>
      <c r="F492" s="96" t="s">
        <v>61</v>
      </c>
      <c r="G492" s="97" t="s">
        <v>62</v>
      </c>
      <c r="H492" s="108">
        <v>19210000</v>
      </c>
      <c r="I492" s="108">
        <v>19210000</v>
      </c>
      <c r="J492" s="97" t="s">
        <v>63</v>
      </c>
      <c r="K492" s="109" t="s">
        <v>64</v>
      </c>
      <c r="L492" s="98">
        <f t="shared" si="39"/>
        <v>0</v>
      </c>
      <c r="M492" s="110" t="s">
        <v>1163</v>
      </c>
      <c r="N492" s="95" t="s">
        <v>66</v>
      </c>
      <c r="O492" s="97" t="s">
        <v>96</v>
      </c>
      <c r="P492" s="111" t="s">
        <v>369</v>
      </c>
      <c r="Q492" s="99" t="s">
        <v>370</v>
      </c>
      <c r="R492" s="100" t="s">
        <v>371</v>
      </c>
      <c r="S492" s="101">
        <v>100153157</v>
      </c>
      <c r="T492" s="14" t="s">
        <v>372</v>
      </c>
      <c r="U492" s="112" t="s">
        <v>122</v>
      </c>
      <c r="V492" s="122" t="s">
        <v>373</v>
      </c>
      <c r="W492" s="14" t="s">
        <v>374</v>
      </c>
      <c r="X492" s="102" t="s">
        <v>72</v>
      </c>
      <c r="Y492" s="14" t="s">
        <v>76</v>
      </c>
      <c r="Z492" s="103">
        <v>44930</v>
      </c>
      <c r="AA492" s="104">
        <v>44942</v>
      </c>
      <c r="AB492" s="104">
        <v>44958</v>
      </c>
      <c r="AC492" s="105">
        <f t="shared" si="40"/>
        <v>12</v>
      </c>
      <c r="AD492" s="105">
        <f t="shared" si="40"/>
        <v>16</v>
      </c>
      <c r="AE492" s="105">
        <f t="shared" si="35"/>
        <v>28</v>
      </c>
      <c r="AF492" s="121" t="s">
        <v>64</v>
      </c>
      <c r="AG492" s="121" t="s">
        <v>64</v>
      </c>
      <c r="AH492" s="106" t="s">
        <v>74</v>
      </c>
    </row>
    <row r="493" spans="1:34" s="12" customFormat="1" ht="15" customHeight="1" x14ac:dyDescent="0.25">
      <c r="A493" s="94">
        <f t="shared" si="38"/>
        <v>470</v>
      </c>
      <c r="B493" s="95">
        <v>80101505</v>
      </c>
      <c r="C493" s="136" t="s">
        <v>111</v>
      </c>
      <c r="D493" s="95" t="s">
        <v>60</v>
      </c>
      <c r="E493" s="97">
        <v>120</v>
      </c>
      <c r="F493" s="96" t="s">
        <v>61</v>
      </c>
      <c r="G493" s="97" t="s">
        <v>62</v>
      </c>
      <c r="H493" s="108">
        <v>20692560</v>
      </c>
      <c r="I493" s="108">
        <v>20692560</v>
      </c>
      <c r="J493" s="97" t="s">
        <v>63</v>
      </c>
      <c r="K493" s="109" t="s">
        <v>64</v>
      </c>
      <c r="L493" s="98">
        <f t="shared" si="39"/>
        <v>0</v>
      </c>
      <c r="M493" s="110" t="s">
        <v>1164</v>
      </c>
      <c r="N493" s="95" t="s">
        <v>66</v>
      </c>
      <c r="O493" s="97" t="s">
        <v>96</v>
      </c>
      <c r="P493" s="111" t="s">
        <v>369</v>
      </c>
      <c r="Q493" s="99" t="s">
        <v>370</v>
      </c>
      <c r="R493" s="100" t="s">
        <v>371</v>
      </c>
      <c r="S493" s="101">
        <v>100153157</v>
      </c>
      <c r="T493" s="14" t="s">
        <v>372</v>
      </c>
      <c r="U493" s="112" t="s">
        <v>122</v>
      </c>
      <c r="V493" s="122" t="s">
        <v>373</v>
      </c>
      <c r="W493" s="14" t="s">
        <v>374</v>
      </c>
      <c r="X493" s="102" t="s">
        <v>72</v>
      </c>
      <c r="Y493" s="14" t="s">
        <v>76</v>
      </c>
      <c r="Z493" s="103">
        <v>44930</v>
      </c>
      <c r="AA493" s="104">
        <v>44942</v>
      </c>
      <c r="AB493" s="104">
        <v>44958</v>
      </c>
      <c r="AC493" s="105">
        <f t="shared" si="40"/>
        <v>12</v>
      </c>
      <c r="AD493" s="105">
        <f t="shared" si="40"/>
        <v>16</v>
      </c>
      <c r="AE493" s="105">
        <f t="shared" si="35"/>
        <v>28</v>
      </c>
      <c r="AF493" s="121" t="s">
        <v>64</v>
      </c>
      <c r="AG493" s="121" t="s">
        <v>64</v>
      </c>
      <c r="AH493" s="106" t="s">
        <v>74</v>
      </c>
    </row>
    <row r="494" spans="1:34" s="12" customFormat="1" ht="15" customHeight="1" x14ac:dyDescent="0.25">
      <c r="A494" s="94">
        <f t="shared" si="38"/>
        <v>471</v>
      </c>
      <c r="B494" s="95">
        <v>80101505</v>
      </c>
      <c r="C494" s="136" t="s">
        <v>111</v>
      </c>
      <c r="D494" s="95" t="s">
        <v>60</v>
      </c>
      <c r="E494" s="97">
        <v>120</v>
      </c>
      <c r="F494" s="96" t="s">
        <v>61</v>
      </c>
      <c r="G494" s="97" t="s">
        <v>62</v>
      </c>
      <c r="H494" s="108">
        <v>21817560</v>
      </c>
      <c r="I494" s="108">
        <v>21817560</v>
      </c>
      <c r="J494" s="97" t="s">
        <v>63</v>
      </c>
      <c r="K494" s="109" t="s">
        <v>64</v>
      </c>
      <c r="L494" s="98">
        <f t="shared" si="39"/>
        <v>0</v>
      </c>
      <c r="M494" s="110" t="s">
        <v>1165</v>
      </c>
      <c r="N494" s="95" t="s">
        <v>66</v>
      </c>
      <c r="O494" s="97" t="s">
        <v>96</v>
      </c>
      <c r="P494" s="111" t="s">
        <v>369</v>
      </c>
      <c r="Q494" s="99" t="s">
        <v>370</v>
      </c>
      <c r="R494" s="100" t="s">
        <v>371</v>
      </c>
      <c r="S494" s="101">
        <v>100153157</v>
      </c>
      <c r="T494" s="14" t="s">
        <v>372</v>
      </c>
      <c r="U494" s="112" t="s">
        <v>122</v>
      </c>
      <c r="V494" s="122" t="s">
        <v>373</v>
      </c>
      <c r="W494" s="14" t="s">
        <v>374</v>
      </c>
      <c r="X494" s="102" t="s">
        <v>72</v>
      </c>
      <c r="Y494" s="14" t="s">
        <v>76</v>
      </c>
      <c r="Z494" s="103">
        <v>44930</v>
      </c>
      <c r="AA494" s="104">
        <v>44942</v>
      </c>
      <c r="AB494" s="104">
        <v>44958</v>
      </c>
      <c r="AC494" s="105">
        <f t="shared" si="40"/>
        <v>12</v>
      </c>
      <c r="AD494" s="105">
        <f t="shared" si="40"/>
        <v>16</v>
      </c>
      <c r="AE494" s="105">
        <f t="shared" si="35"/>
        <v>28</v>
      </c>
      <c r="AF494" s="121" t="s">
        <v>64</v>
      </c>
      <c r="AG494" s="121" t="s">
        <v>64</v>
      </c>
      <c r="AH494" s="106" t="s">
        <v>74</v>
      </c>
    </row>
    <row r="495" spans="1:34" s="12" customFormat="1" ht="15" customHeight="1" x14ac:dyDescent="0.25">
      <c r="A495" s="94">
        <f t="shared" si="38"/>
        <v>472</v>
      </c>
      <c r="B495" s="95">
        <v>80101505</v>
      </c>
      <c r="C495" s="136" t="s">
        <v>111</v>
      </c>
      <c r="D495" s="95" t="s">
        <v>60</v>
      </c>
      <c r="E495" s="97">
        <v>120</v>
      </c>
      <c r="F495" s="96" t="s">
        <v>61</v>
      </c>
      <c r="G495" s="97" t="s">
        <v>62</v>
      </c>
      <c r="H495" s="108">
        <v>20692560</v>
      </c>
      <c r="I495" s="108">
        <v>20692560</v>
      </c>
      <c r="J495" s="97" t="s">
        <v>63</v>
      </c>
      <c r="K495" s="109" t="s">
        <v>64</v>
      </c>
      <c r="L495" s="98">
        <f t="shared" si="39"/>
        <v>0</v>
      </c>
      <c r="M495" s="110" t="s">
        <v>1166</v>
      </c>
      <c r="N495" s="95" t="s">
        <v>66</v>
      </c>
      <c r="O495" s="97" t="s">
        <v>96</v>
      </c>
      <c r="P495" s="111" t="s">
        <v>369</v>
      </c>
      <c r="Q495" s="99" t="s">
        <v>370</v>
      </c>
      <c r="R495" s="100" t="s">
        <v>371</v>
      </c>
      <c r="S495" s="101">
        <v>100153157</v>
      </c>
      <c r="T495" s="14" t="s">
        <v>372</v>
      </c>
      <c r="U495" s="112" t="s">
        <v>122</v>
      </c>
      <c r="V495" s="122" t="s">
        <v>373</v>
      </c>
      <c r="W495" s="14" t="s">
        <v>374</v>
      </c>
      <c r="X495" s="102" t="s">
        <v>72</v>
      </c>
      <c r="Y495" s="14" t="s">
        <v>76</v>
      </c>
      <c r="Z495" s="103">
        <v>44930</v>
      </c>
      <c r="AA495" s="104">
        <v>44942</v>
      </c>
      <c r="AB495" s="104">
        <v>44958</v>
      </c>
      <c r="AC495" s="105">
        <f t="shared" si="40"/>
        <v>12</v>
      </c>
      <c r="AD495" s="105">
        <f t="shared" si="40"/>
        <v>16</v>
      </c>
      <c r="AE495" s="105">
        <f t="shared" si="35"/>
        <v>28</v>
      </c>
      <c r="AF495" s="121" t="s">
        <v>64</v>
      </c>
      <c r="AG495" s="121" t="s">
        <v>64</v>
      </c>
      <c r="AH495" s="106" t="s">
        <v>74</v>
      </c>
    </row>
    <row r="496" spans="1:34" s="12" customFormat="1" ht="15" customHeight="1" x14ac:dyDescent="0.25">
      <c r="A496" s="94">
        <f t="shared" si="38"/>
        <v>473</v>
      </c>
      <c r="B496" s="95">
        <v>80101505</v>
      </c>
      <c r="C496" s="136" t="s">
        <v>111</v>
      </c>
      <c r="D496" s="95" t="s">
        <v>60</v>
      </c>
      <c r="E496" s="97">
        <v>120</v>
      </c>
      <c r="F496" s="96" t="s">
        <v>61</v>
      </c>
      <c r="G496" s="97" t="s">
        <v>62</v>
      </c>
      <c r="H496" s="108">
        <v>20692560</v>
      </c>
      <c r="I496" s="108">
        <v>20692560</v>
      </c>
      <c r="J496" s="97" t="s">
        <v>63</v>
      </c>
      <c r="K496" s="109" t="s">
        <v>64</v>
      </c>
      <c r="L496" s="98">
        <f t="shared" si="39"/>
        <v>0</v>
      </c>
      <c r="M496" s="110" t="s">
        <v>1167</v>
      </c>
      <c r="N496" s="95" t="s">
        <v>66</v>
      </c>
      <c r="O496" s="97" t="s">
        <v>96</v>
      </c>
      <c r="P496" s="111" t="s">
        <v>369</v>
      </c>
      <c r="Q496" s="99" t="s">
        <v>370</v>
      </c>
      <c r="R496" s="100" t="s">
        <v>371</v>
      </c>
      <c r="S496" s="101">
        <v>100153157</v>
      </c>
      <c r="T496" s="14" t="s">
        <v>372</v>
      </c>
      <c r="U496" s="112" t="s">
        <v>122</v>
      </c>
      <c r="V496" s="122" t="s">
        <v>373</v>
      </c>
      <c r="W496" s="14" t="s">
        <v>374</v>
      </c>
      <c r="X496" s="102" t="s">
        <v>72</v>
      </c>
      <c r="Y496" s="14" t="s">
        <v>76</v>
      </c>
      <c r="Z496" s="103">
        <v>44930</v>
      </c>
      <c r="AA496" s="104">
        <v>44942</v>
      </c>
      <c r="AB496" s="104">
        <v>44958</v>
      </c>
      <c r="AC496" s="105">
        <f t="shared" si="40"/>
        <v>12</v>
      </c>
      <c r="AD496" s="105">
        <f t="shared" si="40"/>
        <v>16</v>
      </c>
      <c r="AE496" s="105">
        <f t="shared" si="35"/>
        <v>28</v>
      </c>
      <c r="AF496" s="121" t="s">
        <v>64</v>
      </c>
      <c r="AG496" s="121" t="s">
        <v>64</v>
      </c>
      <c r="AH496" s="106" t="s">
        <v>74</v>
      </c>
    </row>
    <row r="497" spans="1:34" s="12" customFormat="1" ht="15" customHeight="1" x14ac:dyDescent="0.25">
      <c r="A497" s="94">
        <f t="shared" si="38"/>
        <v>474</v>
      </c>
      <c r="B497" s="95">
        <v>80101505</v>
      </c>
      <c r="C497" s="136" t="s">
        <v>111</v>
      </c>
      <c r="D497" s="95" t="s">
        <v>60</v>
      </c>
      <c r="E497" s="97">
        <v>120</v>
      </c>
      <c r="F497" s="96" t="s">
        <v>61</v>
      </c>
      <c r="G497" s="97" t="s">
        <v>62</v>
      </c>
      <c r="H497" s="108">
        <v>20692560</v>
      </c>
      <c r="I497" s="108">
        <v>20692560</v>
      </c>
      <c r="J497" s="97" t="s">
        <v>63</v>
      </c>
      <c r="K497" s="109" t="s">
        <v>64</v>
      </c>
      <c r="L497" s="98">
        <f t="shared" si="39"/>
        <v>0</v>
      </c>
      <c r="M497" s="110" t="s">
        <v>1168</v>
      </c>
      <c r="N497" s="95" t="s">
        <v>66</v>
      </c>
      <c r="O497" s="97" t="s">
        <v>96</v>
      </c>
      <c r="P497" s="111" t="s">
        <v>369</v>
      </c>
      <c r="Q497" s="99" t="s">
        <v>370</v>
      </c>
      <c r="R497" s="100" t="s">
        <v>371</v>
      </c>
      <c r="S497" s="101">
        <v>100153157</v>
      </c>
      <c r="T497" s="14" t="s">
        <v>372</v>
      </c>
      <c r="U497" s="112" t="s">
        <v>122</v>
      </c>
      <c r="V497" s="122" t="s">
        <v>373</v>
      </c>
      <c r="W497" s="14" t="s">
        <v>374</v>
      </c>
      <c r="X497" s="102" t="s">
        <v>72</v>
      </c>
      <c r="Y497" s="14" t="s">
        <v>76</v>
      </c>
      <c r="Z497" s="103">
        <v>44930</v>
      </c>
      <c r="AA497" s="104">
        <v>44942</v>
      </c>
      <c r="AB497" s="104">
        <v>44958</v>
      </c>
      <c r="AC497" s="105">
        <f t="shared" si="40"/>
        <v>12</v>
      </c>
      <c r="AD497" s="105">
        <f t="shared" si="40"/>
        <v>16</v>
      </c>
      <c r="AE497" s="105">
        <f t="shared" si="35"/>
        <v>28</v>
      </c>
      <c r="AF497" s="121" t="s">
        <v>64</v>
      </c>
      <c r="AG497" s="121" t="s">
        <v>64</v>
      </c>
      <c r="AH497" s="106" t="s">
        <v>74</v>
      </c>
    </row>
    <row r="498" spans="1:34" s="12" customFormat="1" ht="15" customHeight="1" x14ac:dyDescent="0.25">
      <c r="A498" s="94">
        <f t="shared" si="38"/>
        <v>475</v>
      </c>
      <c r="B498" s="95">
        <v>80101505</v>
      </c>
      <c r="C498" s="136" t="s">
        <v>111</v>
      </c>
      <c r="D498" s="95" t="s">
        <v>60</v>
      </c>
      <c r="E498" s="97">
        <v>120</v>
      </c>
      <c r="F498" s="96" t="s">
        <v>61</v>
      </c>
      <c r="G498" s="97" t="s">
        <v>62</v>
      </c>
      <c r="H498" s="108">
        <v>19210000</v>
      </c>
      <c r="I498" s="108">
        <v>19210000</v>
      </c>
      <c r="J498" s="97" t="s">
        <v>63</v>
      </c>
      <c r="K498" s="109" t="s">
        <v>64</v>
      </c>
      <c r="L498" s="98">
        <f t="shared" si="39"/>
        <v>0</v>
      </c>
      <c r="M498" s="110" t="s">
        <v>1169</v>
      </c>
      <c r="N498" s="95" t="s">
        <v>66</v>
      </c>
      <c r="O498" s="97" t="s">
        <v>96</v>
      </c>
      <c r="P498" s="111" t="s">
        <v>369</v>
      </c>
      <c r="Q498" s="99" t="s">
        <v>370</v>
      </c>
      <c r="R498" s="100" t="s">
        <v>371</v>
      </c>
      <c r="S498" s="101">
        <v>100153157</v>
      </c>
      <c r="T498" s="14" t="s">
        <v>372</v>
      </c>
      <c r="U498" s="112" t="s">
        <v>122</v>
      </c>
      <c r="V498" s="122" t="s">
        <v>373</v>
      </c>
      <c r="W498" s="14" t="s">
        <v>374</v>
      </c>
      <c r="X498" s="102" t="s">
        <v>72</v>
      </c>
      <c r="Y498" s="14" t="s">
        <v>76</v>
      </c>
      <c r="Z498" s="103">
        <v>44930</v>
      </c>
      <c r="AA498" s="104">
        <v>44942</v>
      </c>
      <c r="AB498" s="104">
        <v>44958</v>
      </c>
      <c r="AC498" s="105">
        <f t="shared" si="40"/>
        <v>12</v>
      </c>
      <c r="AD498" s="105">
        <f t="shared" si="40"/>
        <v>16</v>
      </c>
      <c r="AE498" s="105">
        <f t="shared" si="35"/>
        <v>28</v>
      </c>
      <c r="AF498" s="121" t="s">
        <v>64</v>
      </c>
      <c r="AG498" s="121" t="s">
        <v>64</v>
      </c>
      <c r="AH498" s="106" t="s">
        <v>74</v>
      </c>
    </row>
    <row r="499" spans="1:34" s="12" customFormat="1" ht="15" customHeight="1" thickBot="1" x14ac:dyDescent="0.3">
      <c r="A499" s="137">
        <f t="shared" si="38"/>
        <v>476</v>
      </c>
      <c r="B499" s="138">
        <v>80101509</v>
      </c>
      <c r="C499" s="139" t="s">
        <v>75</v>
      </c>
      <c r="D499" s="138" t="s">
        <v>60</v>
      </c>
      <c r="E499" s="140">
        <v>30</v>
      </c>
      <c r="F499" s="141" t="s">
        <v>61</v>
      </c>
      <c r="G499" s="140" t="s">
        <v>62</v>
      </c>
      <c r="H499" s="142">
        <v>20000000</v>
      </c>
      <c r="I499" s="143">
        <v>20000000</v>
      </c>
      <c r="J499" s="140" t="s">
        <v>63</v>
      </c>
      <c r="K499" s="144" t="s">
        <v>64</v>
      </c>
      <c r="L499" s="145">
        <f t="shared" si="39"/>
        <v>0</v>
      </c>
      <c r="M499" s="146" t="s">
        <v>1170</v>
      </c>
      <c r="N499" s="138" t="s">
        <v>92</v>
      </c>
      <c r="O499" s="140" t="s">
        <v>67</v>
      </c>
      <c r="P499" s="147" t="s">
        <v>64</v>
      </c>
      <c r="Q499" s="148" t="s">
        <v>308</v>
      </c>
      <c r="R499" s="149" t="s">
        <v>194</v>
      </c>
      <c r="S499" s="150">
        <v>100151185</v>
      </c>
      <c r="T499" s="151" t="s">
        <v>309</v>
      </c>
      <c r="U499" s="152" t="s">
        <v>122</v>
      </c>
      <c r="V499" s="151" t="s">
        <v>310</v>
      </c>
      <c r="W499" s="151" t="s">
        <v>311</v>
      </c>
      <c r="X499" s="153" t="s">
        <v>72</v>
      </c>
      <c r="Y499" s="151" t="s">
        <v>76</v>
      </c>
      <c r="Z499" s="154">
        <v>44938</v>
      </c>
      <c r="AA499" s="155">
        <v>44969</v>
      </c>
      <c r="AB499" s="155">
        <v>44983</v>
      </c>
      <c r="AC499" s="156">
        <f t="shared" si="40"/>
        <v>31</v>
      </c>
      <c r="AD499" s="156">
        <f t="shared" si="40"/>
        <v>14</v>
      </c>
      <c r="AE499" s="156">
        <f t="shared" si="35"/>
        <v>45</v>
      </c>
      <c r="AF499" s="157" t="s">
        <v>64</v>
      </c>
      <c r="AG499" s="157" t="s">
        <v>64</v>
      </c>
      <c r="AH499" s="158" t="s">
        <v>74</v>
      </c>
    </row>
    <row r="500" spans="1:34" s="12" customFormat="1" ht="15" customHeight="1" x14ac:dyDescent="0.25">
      <c r="A500" s="64"/>
      <c r="B500" s="11"/>
      <c r="C500" s="81"/>
      <c r="D500" s="11"/>
      <c r="E500" s="64"/>
      <c r="F500" s="57"/>
      <c r="G500" s="64"/>
      <c r="H500" s="82"/>
      <c r="J500" s="64"/>
      <c r="K500" s="65"/>
      <c r="L500" s="66"/>
      <c r="M500" s="67"/>
      <c r="N500" s="11"/>
      <c r="O500" s="64"/>
      <c r="P500" s="68"/>
      <c r="Q500" s="69"/>
      <c r="R500" s="70"/>
      <c r="S500" s="71"/>
      <c r="T500" s="72"/>
      <c r="U500" s="73"/>
      <c r="V500" s="72"/>
      <c r="W500" s="72"/>
      <c r="X500" s="74"/>
      <c r="Y500" s="72"/>
      <c r="Z500" s="75"/>
      <c r="AA500" s="13"/>
      <c r="AB500" s="13"/>
      <c r="AC500" s="76"/>
      <c r="AD500" s="76"/>
      <c r="AE500" s="76"/>
      <c r="AF500" s="77"/>
      <c r="AG500" s="77"/>
      <c r="AH500" s="64"/>
    </row>
    <row r="501" spans="1:34" s="12" customFormat="1" ht="15" hidden="1" customHeight="1" x14ac:dyDescent="0.25">
      <c r="A501" s="64"/>
      <c r="B501" s="11"/>
      <c r="C501" s="11"/>
      <c r="E501" s="64"/>
      <c r="F501" s="57"/>
      <c r="G501" s="64"/>
      <c r="H501" s="181">
        <f>+SUM(I24:I499)</f>
        <v>121866815261</v>
      </c>
      <c r="I501" s="78"/>
      <c r="J501" s="64"/>
      <c r="K501" s="11"/>
      <c r="L501" s="78"/>
      <c r="M501" s="11"/>
      <c r="N501" s="64"/>
      <c r="P501" s="11"/>
      <c r="S501" s="64"/>
      <c r="T501" s="11"/>
      <c r="U501" s="11"/>
      <c r="X501" s="11"/>
      <c r="Y501" s="11"/>
      <c r="Z501" s="64"/>
      <c r="AA501" s="64"/>
      <c r="AB501" s="64"/>
    </row>
    <row r="502" spans="1:34" ht="12.75" hidden="1" x14ac:dyDescent="0.2">
      <c r="H502" s="83">
        <f>+H501-C15</f>
        <v>0</v>
      </c>
    </row>
  </sheetData>
  <sheetProtection formatCells="0" formatColumns="0" formatRows="0" insertRows="0" insertHyperlinks="0" deleteRows="0" sort="0" autoFilter="0" pivotTables="0"/>
  <autoFilter ref="A23:AH501" xr:uid="{B31F3650-E2EC-4074-86B7-E34EDE8EE36A}"/>
  <mergeCells count="24">
    <mergeCell ref="B19:H19"/>
    <mergeCell ref="B20:H20"/>
    <mergeCell ref="B21:H21"/>
    <mergeCell ref="A22:C22"/>
    <mergeCell ref="A10:B10"/>
    <mergeCell ref="A11:B11"/>
    <mergeCell ref="A12:B12"/>
    <mergeCell ref="D12:H18"/>
    <mergeCell ref="A13:B13"/>
    <mergeCell ref="A14:B14"/>
    <mergeCell ref="A15:B15"/>
    <mergeCell ref="A16:B16"/>
    <mergeCell ref="A17:B17"/>
    <mergeCell ref="A18:B18"/>
    <mergeCell ref="A1:B3"/>
    <mergeCell ref="C1:C3"/>
    <mergeCell ref="D1:F3"/>
    <mergeCell ref="A4:C4"/>
    <mergeCell ref="D4:F4"/>
    <mergeCell ref="A6:C6"/>
    <mergeCell ref="D6:H11"/>
    <mergeCell ref="A7:B7"/>
    <mergeCell ref="A8:B8"/>
    <mergeCell ref="A9:B9"/>
  </mergeCells>
  <conditionalFormatting sqref="X501:X1048576">
    <cfRule type="cellIs" dxfId="6" priority="1" operator="equal">
      <formula>#REF!</formula>
    </cfRule>
    <cfRule type="cellIs" dxfId="5" priority="2" operator="equal">
      <formula>#REF!</formula>
    </cfRule>
    <cfRule type="cellIs" dxfId="4" priority="3" operator="equal">
      <formula>#REF!</formula>
    </cfRule>
    <cfRule type="cellIs" dxfId="3" priority="4" operator="equal">
      <formula>#REF!</formula>
    </cfRule>
    <cfRule type="cellIs" dxfId="2" priority="5" operator="equal">
      <formula>#REF!</formula>
    </cfRule>
    <cfRule type="cellIs" dxfId="1" priority="6" operator="equal">
      <formula>#REF!</formula>
    </cfRule>
    <cfRule type="cellIs" dxfId="0" priority="7" operator="equal">
      <formula>#REF!</formula>
    </cfRule>
  </conditionalFormatting>
  <dataValidations count="2">
    <dataValidation type="list" allowBlank="1" showInputMessage="1" showErrorMessage="1" sqref="F59 F27:F29 F65:F66 F39:F40" xr:uid="{4DB364F9-EF8A-4214-A002-FDEA2A08F336}">
      <formula1>#REF!</formula1>
    </dataValidation>
    <dataValidation type="list" allowBlank="1" showInputMessage="1" showErrorMessage="1" sqref="R191" xr:uid="{AD5377F6-95A4-4EDF-A04B-5F1F4F54DD05}">
      <formula1>#N/A</formula1>
    </dataValidation>
  </dataValidations>
  <hyperlinks>
    <hyperlink ref="B23" r:id="rId1" display="Código UNSPSC" xr:uid="{61A3AF57-C9B8-4C50-8E30-632FFC773C1D}"/>
    <hyperlink ref="C10" r:id="rId2" display="http://www.dian.gov.co/" xr:uid="{D7FE2011-29FA-4D66-89A9-84A9248CF4AA}"/>
    <hyperlink ref="C14" r:id="rId3" xr:uid="{0587DAB9-0B8B-4DAB-9E05-422D0E43B3E1}"/>
    <hyperlink ref="V293" r:id="rId4" xr:uid="{EB38F6EF-4A8A-4E83-93D4-896798E4502B}"/>
    <hyperlink ref="V294" r:id="rId5" xr:uid="{BED1E28D-A801-4A10-8DF6-66817B714CDD}"/>
    <hyperlink ref="V295" r:id="rId6" xr:uid="{1FD738FE-1B77-478D-BC2B-898E981974FD}"/>
    <hyperlink ref="V296" r:id="rId7" xr:uid="{62A7325B-2FA2-4398-8BD9-C9EEE2767FA6}"/>
    <hyperlink ref="V297" r:id="rId8" xr:uid="{9E5F59D2-8D19-4760-B04C-6BD58FA4AD98}"/>
    <hyperlink ref="V298" r:id="rId9" xr:uid="{9F5E2E3F-E30D-4DB6-84DD-BD5DFE57916D}"/>
    <hyperlink ref="V299" r:id="rId10" xr:uid="{3EC7F68D-D828-4559-A910-D60E73EC2C4F}"/>
    <hyperlink ref="V328" r:id="rId11" xr:uid="{5C422081-3D0B-4CC7-A286-12D7E6924FCD}"/>
    <hyperlink ref="V329:V333" r:id="rId12" display="mmarentess@dian.gov.co" xr:uid="{C14BC490-7771-4E58-82B3-977B89436773}"/>
    <hyperlink ref="V129" r:id="rId13" xr:uid="{4FD99CEB-4135-4DB8-8C9D-F902A33EA014}"/>
    <hyperlink ref="V130" r:id="rId14" xr:uid="{57EFF52F-6FDF-40EB-AE07-6AD3EAA41F98}"/>
    <hyperlink ref="V292" r:id="rId15" xr:uid="{3461D188-E22A-47AF-B495-091C8A79D5DD}"/>
    <hyperlink ref="V212" r:id="rId16" xr:uid="{8F3E5C1C-D04B-4297-85E2-09526EEAEA92}"/>
    <hyperlink ref="V213:V217" r:id="rId17" display="dmancholav@dian.gov.co" xr:uid="{E72BF7DE-DEAB-42EC-B31A-763152E606BE}"/>
    <hyperlink ref="V218" r:id="rId18" xr:uid="{893B4A3E-B52A-4CC7-85B2-350629AF4833}"/>
    <hyperlink ref="V219" r:id="rId19" xr:uid="{1E036397-BCB6-4D5A-AE7A-E0E53020ABEF}"/>
    <hyperlink ref="V220" r:id="rId20" xr:uid="{A3141B73-0A70-4207-B791-8E6BD77B5443}"/>
    <hyperlink ref="V221" r:id="rId21" xr:uid="{C4E70B48-C7F5-4B98-9D92-0F6C86545EC4}"/>
    <hyperlink ref="V222:V223" r:id="rId22" display="dmancholav@dian.gov.co" xr:uid="{027F03EF-A243-4214-A655-AE10F003BEAD}"/>
    <hyperlink ref="V224" r:id="rId23" xr:uid="{FF4C249D-E427-4EAF-8B58-42F28343B873}"/>
    <hyperlink ref="V225" r:id="rId24" xr:uid="{7042FD4A-0402-4A45-885B-B3CE966A5BB5}"/>
    <hyperlink ref="V226" r:id="rId25" xr:uid="{76D7AB0C-397A-488B-9954-580813D71AEC}"/>
    <hyperlink ref="V227" r:id="rId26" xr:uid="{C98DC2BB-3938-4334-89A5-A69C44E7DAB6}"/>
    <hyperlink ref="V279" r:id="rId27" xr:uid="{8D8CB51B-8736-4B66-BD26-9115140B42C5}"/>
    <hyperlink ref="V278" r:id="rId28" xr:uid="{B6BB7E1F-E641-4DB7-821B-0DD12C79871E}"/>
    <hyperlink ref="V280:V282" r:id="rId29" display="rarbelaeza@dian.gov.co" xr:uid="{22C4DF01-46F1-4540-93D8-A387642D7950}"/>
    <hyperlink ref="V300" r:id="rId30" xr:uid="{1D3E4346-BFC1-4C1A-89F9-242241E26A83}"/>
    <hyperlink ref="V301" r:id="rId31" xr:uid="{B2FB6CF6-CF79-47E7-94F1-ED7FD4DF8DFD}"/>
    <hyperlink ref="V302" r:id="rId32" xr:uid="{65BA633F-E0CB-49DB-8568-BE960092FF60}"/>
    <hyperlink ref="V303" r:id="rId33" xr:uid="{D1015197-7D2B-4C2B-A1AE-6FAAE61713F1}"/>
    <hyperlink ref="V304" r:id="rId34" xr:uid="{8B82D869-FDF3-4340-BEA8-1352FA91FB6F}"/>
    <hyperlink ref="V305" r:id="rId35" xr:uid="{414BDA2D-0A2F-45C4-A6A7-B4EB3B032114}"/>
    <hyperlink ref="V306" r:id="rId36" xr:uid="{0A4C5D95-C6EE-4861-9113-E161B4C43F10}"/>
    <hyperlink ref="V307" r:id="rId37" xr:uid="{267EBAFE-32F4-4687-B9DA-5025F2C7E9B4}"/>
    <hyperlink ref="V308" r:id="rId38" xr:uid="{6861774B-D4FB-428D-8C06-4EE92B8D5DF7}"/>
    <hyperlink ref="V309" r:id="rId39" xr:uid="{9E1922F4-77B6-4330-9153-EB7491EE33A9}"/>
    <hyperlink ref="V310" r:id="rId40" xr:uid="{A79A4DE3-CB2B-4792-B71C-6813B6431E4E}"/>
    <hyperlink ref="V311" r:id="rId41" xr:uid="{1115BAB1-4D19-4B72-AD20-75AE914B8C40}"/>
    <hyperlink ref="V312" r:id="rId42" xr:uid="{C796098C-9774-4DD1-9BEE-A26B83EFDE49}"/>
    <hyperlink ref="V313" r:id="rId43" xr:uid="{5C351629-CCC2-4B55-98B6-B029FCDC532E}"/>
    <hyperlink ref="V228" r:id="rId44" xr:uid="{157D72B9-E7FC-40CD-9485-5F5EE2F156B7}"/>
    <hyperlink ref="V229:V233" r:id="rId45" display="malzatev@dian.gov.co" xr:uid="{FA333BB9-BD30-4703-9353-6662A3EFB472}"/>
    <hyperlink ref="V235" r:id="rId46" xr:uid="{B1523055-EEFF-4B5A-8005-DD2A44E8528A}"/>
    <hyperlink ref="V236" r:id="rId47" xr:uid="{1A04C27F-9F83-440E-80BB-E54EDC3CED53}"/>
    <hyperlink ref="V233" r:id="rId48" xr:uid="{FE5996FC-0133-488C-9DD1-9510308FBDA9}"/>
    <hyperlink ref="V232" r:id="rId49" xr:uid="{8BA8A73F-B392-4708-9244-C3686B43097C}"/>
    <hyperlink ref="V231" r:id="rId50" xr:uid="{9439368F-D11F-43A6-A80C-CA6C6800BB4D}"/>
    <hyperlink ref="V237" r:id="rId51" xr:uid="{203A84B3-FB29-4C74-B13F-190C0D14C356}"/>
    <hyperlink ref="V238" r:id="rId52" xr:uid="{B5C2A443-5370-4289-AF5B-EC9A1FE9C0CC}"/>
    <hyperlink ref="V234" r:id="rId53" xr:uid="{459AE7C4-23BB-48F6-982C-A22FB1FB862F}"/>
    <hyperlink ref="V239" r:id="rId54" xr:uid="{1A728199-8998-4DEE-93D0-1C4393186719}"/>
    <hyperlink ref="V240" r:id="rId55" xr:uid="{E1B63B9D-7AF4-40BD-BAFB-1FAF3698CB31}"/>
    <hyperlink ref="V241" r:id="rId56" xr:uid="{82531A71-07D7-48F3-B1E0-B9BC9B836D12}"/>
    <hyperlink ref="V242" r:id="rId57" xr:uid="{B0928E89-AB0E-4823-B274-93E8956541C7}"/>
    <hyperlink ref="V243" r:id="rId58" xr:uid="{356AA815-E7FF-48AC-9712-BC05AF7A6C65}"/>
    <hyperlink ref="V138" r:id="rId59" xr:uid="{C0736722-B342-4D15-BB5F-D18E79F31857}"/>
    <hyperlink ref="V338" r:id="rId60" xr:uid="{EB608D3C-2735-4B24-A8A1-9EC291014B4A}"/>
    <hyperlink ref="V123" r:id="rId61" xr:uid="{24694539-5D30-42FC-BEE5-E17FA93C6AE0}"/>
    <hyperlink ref="V131" r:id="rId62" xr:uid="{25E39DB7-FE9D-43C4-ADE9-A30AC0D0BA73}"/>
    <hyperlink ref="V132:V135" r:id="rId63" display="dchaparrom@dian.gov.co" xr:uid="{C4B883A6-BF18-4938-AF09-F59CE553FDBB}"/>
    <hyperlink ref="V143" r:id="rId64" xr:uid="{05625E9D-8735-45BB-977D-0312B0DA3443}"/>
    <hyperlink ref="V144" r:id="rId65" xr:uid="{65CDCA4A-DDE4-4472-849B-56190736829C}"/>
    <hyperlink ref="V124" r:id="rId66" xr:uid="{156F86F7-1FE9-40D6-9D49-8D3786DD3126}"/>
    <hyperlink ref="V125" r:id="rId67" xr:uid="{FC98766B-2F71-431E-95A3-DA4B3CA6B878}"/>
    <hyperlink ref="V24" r:id="rId68" xr:uid="{84E56EEF-DCBE-4785-B68B-A7EA25D2648F}"/>
    <hyperlink ref="V25" r:id="rId69" xr:uid="{4D4A8843-70EE-4BD0-939C-647E65BDA477}"/>
    <hyperlink ref="V26" r:id="rId70" xr:uid="{A40B3415-449B-4818-A0E3-8BB7E3E49FF0}"/>
    <hyperlink ref="V27" r:id="rId71" xr:uid="{DF572DFE-B73A-403D-8413-333490ACFCC6}"/>
    <hyperlink ref="V474" r:id="rId72" xr:uid="{C1C525B0-4159-4272-B740-63ACAE1EC3F5}"/>
    <hyperlink ref="V473" r:id="rId73" xr:uid="{52992981-390A-4764-A93C-D8F6D3D973B5}"/>
    <hyperlink ref="V472" r:id="rId74" xr:uid="{1DDE2129-AA7D-4D26-A6BC-E98AB4876A37}"/>
    <hyperlink ref="V471" r:id="rId75" xr:uid="{F2EEABEE-C0E1-4471-A36E-B9CE2295B114}"/>
    <hyperlink ref="V470" r:id="rId76" xr:uid="{29BB1BB5-7C57-4E5A-AF1D-74040D32A758}"/>
    <hyperlink ref="V126" r:id="rId77" xr:uid="{2A91E774-8A32-46B7-8F82-905F2CD410C5}"/>
    <hyperlink ref="V475" r:id="rId78" display="mailto:lreyr@dian.gov.co" xr:uid="{9956F744-F6E3-430C-AF13-895BE3D2CDCE}"/>
    <hyperlink ref="V476" r:id="rId79" xr:uid="{6AF17C64-D19E-4AF3-82A2-C588665C248A}"/>
    <hyperlink ref="V477" r:id="rId80" xr:uid="{67D4A9CE-42AD-409A-9D13-6F6DF7E690B1}"/>
    <hyperlink ref="V478" r:id="rId81" xr:uid="{2021840A-7531-443B-B0DE-EB01410FCFA7}"/>
    <hyperlink ref="V479" r:id="rId82" xr:uid="{35AD7D0B-8D4A-4BFA-88FC-8CF94805FABA}"/>
    <hyperlink ref="V480" r:id="rId83" xr:uid="{0A0332B0-7BB0-430A-8382-279A3954FB08}"/>
    <hyperlink ref="V481" r:id="rId84" xr:uid="{0FC13060-1046-4371-8C47-FCF17BA70808}"/>
    <hyperlink ref="V482" r:id="rId85" xr:uid="{2387DCD6-00DC-410F-8650-16F0FD97597A}"/>
    <hyperlink ref="V483" r:id="rId86" xr:uid="{874A70FB-DAD0-4DD9-B4AF-001E485A1592}"/>
    <hyperlink ref="V484" r:id="rId87" xr:uid="{0C5DBC61-6354-4CBD-BBF2-03FC350D22FB}"/>
    <hyperlink ref="V485" r:id="rId88" xr:uid="{60F02C06-80D5-4638-B007-631E5C5449C3}"/>
    <hyperlink ref="V486" r:id="rId89" xr:uid="{47EF27E8-00F0-460F-84C5-771B6D0119FE}"/>
    <hyperlink ref="V487" r:id="rId90" xr:uid="{FE5860C5-2CC7-43C0-986E-C28A3B32F7FA}"/>
    <hyperlink ref="V488" r:id="rId91" xr:uid="{D9CF3AD2-526D-4F40-9DAD-5B87045E3EF4}"/>
    <hyperlink ref="V489" r:id="rId92" xr:uid="{4A4DDEDD-A7E2-431A-BEDF-9BC5E69A398B}"/>
    <hyperlink ref="V490" r:id="rId93" xr:uid="{5DD7BD58-EC77-40F1-8ABB-C01ED07A2CDE}"/>
    <hyperlink ref="V491" r:id="rId94" xr:uid="{6612D932-A367-410A-8743-2165AFD7A2DA}"/>
    <hyperlink ref="V492" r:id="rId95" xr:uid="{F814573C-DD22-4783-B6B9-BFDCE550F611}"/>
    <hyperlink ref="V493" r:id="rId96" xr:uid="{4FF91904-6284-4811-AD31-784276912BF4}"/>
    <hyperlink ref="V494" r:id="rId97" xr:uid="{3F6D145E-1B43-4B05-BAC8-CDC91F8B91B5}"/>
    <hyperlink ref="V495" r:id="rId98" xr:uid="{06880381-B186-402B-80B6-6F57DC2D21AF}"/>
    <hyperlink ref="V496" r:id="rId99" xr:uid="{DBCC4F63-41FE-4EE4-AC9E-66750E6BC12F}"/>
    <hyperlink ref="V497" r:id="rId100" xr:uid="{D8F64836-A63D-4C7D-AE87-EFE2DE3114C0}"/>
    <hyperlink ref="V498" r:id="rId101" xr:uid="{58D7CE2D-9A22-4244-9B40-4DBD5CFD5452}"/>
  </hyperlinks>
  <pageMargins left="0.31496062992125984" right="0.19685039370078741" top="0.35433070866141736" bottom="0.35433070866141736" header="0" footer="0"/>
  <pageSetup paperSize="14" scale="90" orientation="landscape" horizontalDpi="4294967294" r:id="rId102"/>
  <drawing r:id="rId103"/>
  <legacyDrawing r:id="rId1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2</_x0023_>
    <axfs xmlns="0c7e947a-2df5-4c14-b96a-f29f1e43ed1a">L. Plan Estratégico 2023 y Planes Institucionales asociados según Decreto 612 de 2018</axfs>
  </documentManagement>
</p:properties>
</file>

<file path=customXml/itemProps1.xml><?xml version="1.0" encoding="utf-8"?>
<ds:datastoreItem xmlns:ds="http://schemas.openxmlformats.org/officeDocument/2006/customXml" ds:itemID="{C7B3029F-F031-4DB5-A55F-CF2AED5AE34A}"/>
</file>

<file path=customXml/itemProps2.xml><?xml version="1.0" encoding="utf-8"?>
<ds:datastoreItem xmlns:ds="http://schemas.openxmlformats.org/officeDocument/2006/customXml" ds:itemID="{8ECE8D13-60F0-42EE-BC7D-B2816528D572}"/>
</file>

<file path=customXml/itemProps3.xml><?xml version="1.0" encoding="utf-8"?>
<ds:datastoreItem xmlns:ds="http://schemas.openxmlformats.org/officeDocument/2006/customXml" ds:itemID="{9850EEAA-2604-4570-9C6D-78D4247BCA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2023</vt:lpstr>
      <vt:lpstr>'PAA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Patricia Mosquera Mosquera</dc:creator>
  <cp:lastModifiedBy>Carlos Andrés Salazar Cortés</cp:lastModifiedBy>
  <dcterms:created xsi:type="dcterms:W3CDTF">2023-01-19T20:07:03Z</dcterms:created>
  <dcterms:modified xsi:type="dcterms:W3CDTF">2023-01-26T16:15:29Z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