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iancolombia-my.sharepoint.com/personal/amarquezm_dian_gov_co/Documents/AJMM/9. RdeC/2025/Evidencias ejecución/20. Compromisos espacios RdC/Monitoreo 3er trim 2025/"/>
    </mc:Choice>
  </mc:AlternateContent>
  <xr:revisionPtr revIDLastSave="2" documentId="13_ncr:1_{76E2B70D-A529-4BD0-A420-289712C11C34}" xr6:coauthVersionLast="47" xr6:coauthVersionMax="47" xr10:uidLastSave="{8643D6B7-775C-470C-91C5-1E88EE0B5E4E}"/>
  <bookViews>
    <workbookView xWindow="-120" yWindow="-120" windowWidth="29040" windowHeight="15720" firstSheet="1" activeTab="1" xr2:uid="{DB2B76F6-E40B-4483-8BA3-94818DDB165E}"/>
  </bookViews>
  <sheets>
    <sheet name="Resumen" sheetId="11" state="hidden" r:id="rId1"/>
    <sheet name="3er trim 2025" sheetId="9" r:id="rId2"/>
    <sheet name="Lista desplegables" sheetId="10" state="hidden" r:id="rId3"/>
  </sheets>
  <definedNames>
    <definedName name="_xlnm._FilterDatabase" localSheetId="1" hidden="1">'3er trim 2025'!$A$5:$X$47</definedName>
    <definedName name="_xlnm._FilterDatabase" localSheetId="0" hidden="1">Resumen!$A$1:$B$31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7" i="9" l="1"/>
  <c r="R47" i="9"/>
  <c r="L15" i="9"/>
  <c r="L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tc={19067DD6-057B-4D16-8C6C-EFD0472011B7}</author>
  </authors>
  <commentList>
    <comment ref="E26" authorId="0" shapeId="0" xr:uid="{19067DD6-057B-4D16-8C6C-EFD0472011B7}">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
      </text>
    </comment>
  </commentList>
</comments>
</file>

<file path=xl/sharedStrings.xml><?xml version="1.0" encoding="utf-8"?>
<sst xmlns="http://schemas.openxmlformats.org/spreadsheetml/2006/main" count="682" uniqueCount="306">
  <si>
    <t>Meta</t>
  </si>
  <si>
    <t>Fecha del seguimiento</t>
  </si>
  <si>
    <t xml:space="preserve">Responsable
(Quien registra el seguimiento) </t>
  </si>
  <si>
    <t xml:space="preserve">Porcentaje de avance 
(Cuantitativo) </t>
  </si>
  <si>
    <t>Periodicidad de medición</t>
  </si>
  <si>
    <t>Mensual</t>
  </si>
  <si>
    <t>Bimestral</t>
  </si>
  <si>
    <t>Trimestral</t>
  </si>
  <si>
    <t>Cuatrimestral</t>
  </si>
  <si>
    <t>Anual</t>
  </si>
  <si>
    <t>Diario</t>
  </si>
  <si>
    <t>Semanal</t>
  </si>
  <si>
    <t>Quincenal</t>
  </si>
  <si>
    <t>Semestral</t>
  </si>
  <si>
    <t>CONSOLIDADO COMPROMISOS RESULTANTES DE ESPACIOS DE RENDICIÓN DE CUENTAS 2025</t>
  </si>
  <si>
    <t>Tipo de Escenario de Rendición de Cuentas</t>
  </si>
  <si>
    <t>Rendición de Cuentas del Director</t>
  </si>
  <si>
    <t>Fecha de realización del Escenario de Rendición de Cuentas</t>
  </si>
  <si>
    <t>Compromiso</t>
  </si>
  <si>
    <t>Escenario de Rendición de Cuentas</t>
  </si>
  <si>
    <t>Información de los Compromisos</t>
  </si>
  <si>
    <t>Periodicidad de Seguimiento</t>
  </si>
  <si>
    <t>Fecha de fin
(Cumplimiento del compromiso)</t>
  </si>
  <si>
    <t>SI</t>
  </si>
  <si>
    <t>NO</t>
  </si>
  <si>
    <t>Dependencia responsable de cumplir el compromiso</t>
  </si>
  <si>
    <t>Fecha inicio de ejecución</t>
  </si>
  <si>
    <t>¿Se cumplió el compromiso?</t>
  </si>
  <si>
    <t>Comité Seccional TAC</t>
  </si>
  <si>
    <t>DIRECCIONES SECCIONALES</t>
  </si>
  <si>
    <t>Dirección Seccional de Aduanas de Bogotá</t>
  </si>
  <si>
    <t>Dirección Seccional de Impuestos de Bogotá</t>
  </si>
  <si>
    <t>Dirección Seccional de Impuestos y Aduanas de Arauca</t>
  </si>
  <si>
    <t>Dirección Seccional de Impuestos y Aduanas de Armenia</t>
  </si>
  <si>
    <t>Dirección Seccional de Impuestos y Aduanas de Florencia</t>
  </si>
  <si>
    <t>Dirección Seccional de Impuestos y Aduanas de Girardot</t>
  </si>
  <si>
    <t>Dirección Seccional de Impuestos y Aduanas de Ibagué</t>
  </si>
  <si>
    <t>Dirección Seccional de Impuestos y Aduanas de Leticia</t>
  </si>
  <si>
    <t>Dirección Seccional de Impuestos y Aduanas de Manizales</t>
  </si>
  <si>
    <t>Dirección Seccional de Impuestos y Aduanas de Montería</t>
  </si>
  <si>
    <t>Dirección Seccional de Impuestos y Aduanas de Neiva</t>
  </si>
  <si>
    <t>Dirección Seccional de Impuestos y Aduanas de Pereira</t>
  </si>
  <si>
    <t>Dirección Seccional de Impuestos y Aduanas de Popayán</t>
  </si>
  <si>
    <t>Dirección Seccional de Impuestos y Aduanas de Quibdó</t>
  </si>
  <si>
    <t>Dirección Seccional de Impuestos y Aduanas de San Andrés</t>
  </si>
  <si>
    <t>Dirección Seccional de Impuestos y Aduanas de Santa Marta</t>
  </si>
  <si>
    <t>Dirección Seccional de Impuestos y Aduanas de Sincelejo</t>
  </si>
  <si>
    <t>Dirección Seccional de Impuestos y Aduanas de Valledupar</t>
  </si>
  <si>
    <t>Dirección Seccional de Impuestos y Aduanas de Yopal</t>
  </si>
  <si>
    <t>Dirección Seccional de Impuestos y Aduanas de Puerto Asís</t>
  </si>
  <si>
    <t>Dirección Seccional Delegada de Impuestos y Aduanas de Mitú</t>
  </si>
  <si>
    <t>Nivel Central</t>
  </si>
  <si>
    <t>Ruta de Evidencias 
que soportan el avance o cumplimiento</t>
  </si>
  <si>
    <t>Dependencia</t>
  </si>
  <si>
    <t>La Dian se organice conjuntamente con la Secretaría de Hacienda y asumir compromisos de participación activa en eventos locales como el Dia del Tendero, de manera que se logre un mayor impacto en la formación y concientización ciudadana.</t>
  </si>
  <si>
    <t>Fortalecer la alianza interinstitucional en materia tributaria, destacando que la
Secretaría de Hacienda dispone de programas y proyectos de inversión enfocados en la cultura tributaria esto acorde con la cultura de la contribución que gestiona la DIAN</t>
  </si>
  <si>
    <t>En los diferentes eventos de capacitación, la DIAN extienda la invitación al gremio (Colegio de Contadores), dado que los profesionales contables son quienes realizan la liquidación de impuestos y constituyen los principales actores en el acompañamiento a los contribuyentes para el cumplimiento de sus obligaciones fiscales.</t>
  </si>
  <si>
    <t>Inclusión de temas de capacitación en materia aduanera, relacionados con requisitos y cumplimientos ante la DIAN.</t>
  </si>
  <si>
    <t>Dirección Seccional de Impuestos y Aduanas de Pasto y otras</t>
  </si>
  <si>
    <t>DSIA Pasto, Ipiales,
Tumaco y Puerto Asís</t>
  </si>
  <si>
    <t>La DIAN, a través de la Dirección Seccional de Pasto y las seccionales de Ipiales, Tumaco y Puerto Asís, coordinará la realización de una mesa técnica con la Federación Nacional de Cacaoteros y demás autoridades competentes, para establecer estrategias conjuntas de control al contrabando de cacao.</t>
  </si>
  <si>
    <t>La DIAN de Pasto y la Defensoría del Contribuyente organizarán capacitaciones presenciales dirigidas a asociaciones y contribuyentes del municipio de Cumbal, enfocadas en formalización, RUT y facturación electrónica, durante el segundo semestre de 2025.</t>
  </si>
  <si>
    <t>DSIA Pasto y
Defensoría del
Contribuyente</t>
  </si>
  <si>
    <t>La DIAN de Pasto adelantará una agenda conjunta con la Secretaría de Agricultura y la Secretaría de Hacienda de Pasto para capacitar a asociaciones de pequeños productores y contribuyentes de los corregimientos en temas de formalización y obligaciones tributarias.</t>
  </si>
  <si>
    <t>DSIA Pasto</t>
  </si>
  <si>
    <t>La Dirección Seccional de Pasto escalará a nivel central la solicitud de la Cámara de Comercio de Tumaco para evaluar la viabilidad de establecer una oficina de atención con competencia tributaria en Tumaco, que permita atender presencialmente a los comerciantes del Pacífico Nariñense.</t>
  </si>
  <si>
    <t xml:space="preserve"> DSIA Ipiales y Tumaco</t>
  </si>
  <si>
    <t>La DIAN de Ipiales y Tumaco incluirán en su programación de capacitaciones temas relacionados con el proceso de devolución de IVA a turistas extranjeros, garantizando material didáctico impreso o virtual y coordinación con gremios del sector turístico y cámaras de comercio.</t>
  </si>
  <si>
    <t xml:space="preserve">Elevar al nivel central la solicitud sobre en el calendario tributario no se pongan todos los vencimientos juntos porque en Mayo es muy difícil y se tenga consideración con el contribuyente, haciendo referencia a que muchas obligaciones formales suelen estar en fechas cercanas. </t>
  </si>
  <si>
    <t>Se promoverán estrategias de pedagogía, capacitación y atención directa a través de presencia institucional y puntos móviles, esto con el fin de facilitar el cumplimiento oportuno de las obligaciones formales y sustanciales en materia tributaria, aduanera y cambiaria.</t>
  </si>
  <si>
    <t>Continuar con la política de acercamiento a las poblaciones apartadas y de difícil acceso, garantizando la atención integral, oportuna y de calidad.</t>
  </si>
  <si>
    <t>Incrementar la formalización de negocios y personas de los 3 municipios de la zona de régimen especial Maicao, Uribia y Manaure, con el apoyo de la defensoría del contribuyente.</t>
  </si>
  <si>
    <t>Desarrollar procesos de capacitación que faciliten el cumplimiento de las obligaciones sustanciales y procedimentales en todo el territorio del departamento.</t>
  </si>
  <si>
    <t>Intensificar los operativos y controles contra el contrabando al interior del departamento.</t>
  </si>
  <si>
    <t>Realización de capacitaciones en temas de interés general, orientadas a fomentar un adecuado comportamiento fiscal por parte de la ciudadanía y a fortalecer la cultura de la contribución.</t>
  </si>
  <si>
    <t>(i) Proponer modificación de calendario tributario</t>
  </si>
  <si>
    <t>Dirección Seccional de Impuestos y Aduanas de Pereira - Traslado de Petición
Dirección de Gestión de Impuestos - Respuesta de Petición</t>
  </si>
  <si>
    <t>Traslado de Petición: 10-jul-2025
Respuesta de Fondo:17-jul-2025</t>
  </si>
  <si>
    <t>DSIA de Pereira</t>
  </si>
  <si>
    <t>https://diancolombia-my.sharepoint.com/:f:/g/personal/ndelgadoc_dian_gov_co/EuwrOjlpg69BhDa7i7ra1GMBX_GkYTXfTZKa8bztQLKebw?e=nsqd7x</t>
  </si>
  <si>
    <t>Se da respuesta de fondo explicando la forma de modificación del calendario tributario. Igualmente, se explica la posibilidad de intervención al momento de publicarse el Decreto respectivo, para comentarios de la ciudadanía. Finalmente, se indica modificación relacionada con Información exógena de acuerdo a la Resolución 213 de 2025,</t>
  </si>
  <si>
    <t>Una reunión</t>
  </si>
  <si>
    <t>Gestión de solicitud</t>
  </si>
  <si>
    <t>Despacho</t>
  </si>
  <si>
    <t>Div. Servicio al Ciudadano</t>
  </si>
  <si>
    <t>Se estableció contacto con las Secretarías de Agricultura y Hacienda, a fin de organizar las capacitaciones.</t>
  </si>
  <si>
    <t>NA</t>
  </si>
  <si>
    <t>20 actividades</t>
  </si>
  <si>
    <t>División Servicio al Ciudadano </t>
  </si>
  <si>
    <t>Etelberto Cepeda Diaz</t>
  </si>
  <si>
    <t>Se ha realizado capacitaciones relacionadas a Obligaciones tributarias, Facturación Electrónica, Formalización, Renta Persona natural entre otras impactando a la fecha a 471 ciudadanos </t>
  </si>
  <si>
    <r>
      <t xml:space="preserve">Julio: </t>
    </r>
    <r>
      <rPr>
        <sz val="11"/>
        <color theme="4"/>
        <rFont val="Arial Narrow"/>
        <family val="2"/>
      </rPr>
      <t>​</t>
    </r>
    <r>
      <rPr>
        <u/>
        <sz val="11"/>
        <color theme="4"/>
        <rFont val="Arial Narrow"/>
        <family val="2"/>
      </rPr>
      <t>https://diancolombia.sharepoint.com/:f:/s/Div-IAMO-Ser-Ciu/EucjMcJUW6pFjN5un59ImRQB0iPh3RSxYz9nUusfgF5LoQ?e=8dnSPE</t>
    </r>
    <r>
      <rPr>
        <sz val="11"/>
        <color theme="1"/>
        <rFont val="Arial Narrow"/>
        <family val="2"/>
      </rPr>
      <t xml:space="preserve">
Agosto: </t>
    </r>
    <r>
      <rPr>
        <u/>
        <sz val="11"/>
        <color theme="4"/>
        <rFont val="Arial Narrow"/>
        <family val="2"/>
      </rPr>
      <t>https://diancolombia.sharepoint.com/:f:/s/Div-IAMO-Ser-Ciu/EjMupEHVP6lOhyDW9pY9aT4BzFmKIYWWO8sPCdBRjI2xPA?e=K7eso8</t>
    </r>
  </si>
  <si>
    <t>División de Servicio al Ciudadano</t>
  </si>
  <si>
    <t>agosto</t>
  </si>
  <si>
    <t xml:space="preserve">División de Fiscalización y Liquidación Aduanera y Cambiaria </t>
  </si>
  <si>
    <t>Claudia Liliana Ortiz Castañeda</t>
  </si>
  <si>
    <t>Con el fin de lograr un mayor impacto en el territorio, no afectar el cumplimiento de otras estrategias  y optimizar recursos, se plantea la estrategia de realizar una capacitación por cada subregiones de Caldas (Centrosur, Magdalena caldense, norte, alto occidente, alto oriente, bajo occidente)</t>
  </si>
  <si>
    <t>Incrementar en un 10% el número de operativos de control medido en actas de hechos en comparación con las realizadas en 2024</t>
  </si>
  <si>
    <t>Dirección Seccional de Impuestos y Aduanas de Tunja y Sogamoso</t>
  </si>
  <si>
    <t>Dirección Seccional de Impuestos de Cartagena y Dirección Seccional de Aduanas de Cartagena</t>
  </si>
  <si>
    <t>Dirección Seccional de Impuestos y Aduanas de Maicao</t>
  </si>
  <si>
    <t>Realizar una (1) participación trimestral de la DIAN en los eventos convocados por la Secretaría de Hacienda Departamental, con el propósito de garantizar la difusión de la cultura de la contribución.</t>
  </si>
  <si>
    <t>Realizar una (1) participación trimestral de la DIAN en los eventos liderados por la Secretaría de Hacienda Departamental, orientados a la difusión de la cultura de la formalización y la concientización tributaria, con especial énfasis en el gremio de tenderos.</t>
  </si>
  <si>
    <t>División de Fiscalización y Liquidación Tributaria, Aduanera y Cambiaria</t>
  </si>
  <si>
    <t>Realizar una (1) capacitación trimestral de la DIAN sobre los temas de RST o Factura Electrónica, preferiblemente en la ciudad de Tame.</t>
  </si>
  <si>
    <t>Realizar una (1) capacitación trimestral de la DIAN sobre los temas de importaciones temporales, importaciones o exportaciones.</t>
  </si>
  <si>
    <t>División de Operación Aduanera</t>
  </si>
  <si>
    <t xml:space="preserve">El 100% de los que lleguen </t>
  </si>
  <si>
    <t>4 actividades</t>
  </si>
  <si>
    <t>Gladys Camero Pimiento</t>
  </si>
  <si>
    <t>Con compromisos implícitos</t>
  </si>
  <si>
    <t>Compromisos</t>
  </si>
  <si>
    <t>No se fijaron compromisos</t>
  </si>
  <si>
    <t>Dirección Seccional de Impuestos y Aduanas de Bucaramanga y Barrancabermeja</t>
  </si>
  <si>
    <t>Con compromisos</t>
  </si>
  <si>
    <t>Dirección Seccional de Impuestos y Aduanas de Maicao y Riohacha</t>
  </si>
  <si>
    <t>Dirección Seccional de Aduanas de Barranquilla y Dirección Seccional de Impuestos de Barranquilla</t>
  </si>
  <si>
    <t>Aduanas de Bogotá - Aeropuerto El Dorado, Dirección Seccional de Aduanas de Bogotá, Dirección Seccional de Impuestos de Bogotá y Dirección Seccional de Impuestos y Aduanas de Girardot</t>
  </si>
  <si>
    <t>Dirección Seccional de Aduanas de Cúcuta, Dirección Seccional de Impuestos de Cúcuta y Dirección Seccional delegada de Impuestos y Aduanas de Pamplona</t>
  </si>
  <si>
    <t>Dirección Seccional de Aduanas de Cali, Dirección Seccional de Impuestos de Cali, Dirección Seccional de Impuestos y Aduanas de Tuluá, Dirección Seccional de Impuestos y Aduanas de Palmira, Dirección Seccional de Impuestos y Aduanas de Buenaventura</t>
  </si>
  <si>
    <t>Dirección Seccional de Impuestos de Medellín, Dirección Seccional de Aduanas de Medellín y Dirección Seccional de Impuestos y Aduanas de Urabá</t>
  </si>
  <si>
    <t>N/A</t>
  </si>
  <si>
    <t>Dirección Seccional de Impuestos y Aduanas de Villavicencio, Dirección Seccional delegada de Impuestos y Aduanas de Inírida, Dirección Seccional delegada de Impuestos y Aduanas de Puerto Carreño, Dirección Seccional delegada de Impuestos y Aduanas de San José del Guaviare</t>
  </si>
  <si>
    <t>Dirección Seccional de Impuestos y Aduanas de Pasto, Ipiales y Tumaco</t>
  </si>
  <si>
    <t>Incrementar las acciones de control enfocadas al control al contrabando abierto y el contrabando técnico en el año 2025, buscando promover el cumplimiento voluntario de las obligaciones aduaneras.</t>
  </si>
  <si>
    <t>Disminuir los tiempos de respuesta de cada uno de los procesos que desarrollamos, a partir de la implementación de una selectividad flexible que nos brindará la analítica.</t>
  </si>
  <si>
    <t>Optimizar los términos, la calidad y efectividad en la sustentación de los trámites.</t>
  </si>
  <si>
    <t>Articular y coordinar con la Dirección Seccional de Aduanas de Bogotá para la realización de controles en conjunto.</t>
  </si>
  <si>
    <t>Implementar una estrategia administrativa para atender picos en las cargas del servicio y mantener los indicadores de respuesta de atención a contribuyentes.</t>
  </si>
  <si>
    <t>Fortalecer la presencia institucional, logrando un mayor desarrollo y contribución fiscal en la región.</t>
  </si>
  <si>
    <t>Instalar en el punto de contacto un pendón con la información de la Defensoría del Contribuyente y usuario Aduanero</t>
  </si>
  <si>
    <t>Realizar para la vigencia 2025 una buena rotación de inventarios de mercancías ADA, haciendo seguimiento a las fechas de ingreso de las mercancías y su tiempo para disponer según su característica especifica.</t>
  </si>
  <si>
    <t>Por parte del GIT de Documentación, el envío de la relación de los actos ejecutoriados para así poder realizar el registro de situación jurídica.</t>
  </si>
  <si>
    <t>Dirección Seccional
Valledupar</t>
  </si>
  <si>
    <t>Acordar nueva fecha para el comité TAC 2026, modalidad y lugar.</t>
  </si>
  <si>
    <t>Evaluar la posibilidad de que el próximo comité se pueda llevar a cabo de manera presencial, y poder así, tener un mayor acercamiento e impacto con la ciudadanía en general. Sin embargo, para esto se requiere tener esta fecha con anticipación para todo el trámite de los viáticos.</t>
  </si>
  <si>
    <t>DESPACHO</t>
  </si>
  <si>
    <t>Mantenimiento de la continuidad en la ejecución de visitas conjuntas interinstitucionales, con el objetivo de consolidar alianzas estratégicas y promover la implementación de mejores prácticas en los procesos de fiscalización</t>
  </si>
  <si>
    <t>Realización de reuniones con los diferentes gremios para establecer necesidades y plan de trabajo conjunto para fortalecer la cultura de la contribución y formalización tributaria</t>
  </si>
  <si>
    <t>Realización de reuniones con las diferentes entidades gubernamentales del orden territorial para establecer necesidades y plan de trabajo conjunto para fortalecer la cultura de la contribución y formalización tributaria</t>
  </si>
  <si>
    <t>Despacho de la Dirección Seccional – División de Fiscalización y Liquidación Tributaria Extensiva</t>
  </si>
  <si>
    <t>UN PENDON INSTITUCIONAL DE LA DEFENSORIA DEL CONTRIBUYENTE Y USUARIO ADUANERO</t>
  </si>
  <si>
    <t>Defensoría del Contribuyente y del Usuario Aduanero</t>
  </si>
  <si>
    <t>Para diciembre de 2025, cumplir con por lo menos una disposición del 85% de mercancías ADA vigencia 2024.</t>
  </si>
  <si>
    <t>No. de Actas de Aprensión en firme remitidas en el periodo / No. de Actas de Aprehensión Ejecutoriadas en el periodo * 100</t>
  </si>
  <si>
    <t>Enviar un mínimo de 50 insumos a la Dirección de Fiscalización Aduanera de Bogotá para su respectivo control.</t>
  </si>
  <si>
    <t>Dirección Seccional de Aduanas de Bogotá - Aeropuerto el Dorado-División Operación Aduanera-División Carga</t>
  </si>
  <si>
    <t>Realizar mínimo ( 1 ) encuentro Aduana Empresa mensual</t>
  </si>
  <si>
    <t xml:space="preserve">Dirección Seccional de Aduanas de Bogotá - Aeropuerto el Dorado- División Servicio al Ciudadano </t>
  </si>
  <si>
    <t>Robustecer la gestión y oportunidad de respuesta a las solicitudes radicadas por los contribuyentes.</t>
  </si>
  <si>
    <t>Realizar 5 reuniones con los Jefes de punto y/o sus equipos sobre las herramientas y análisis de las inconsistencias del RUT</t>
  </si>
  <si>
    <t>Realizar una actividad conjunta o de apoyo con la Dirección Seccional de Aduanas de Bogotá, orientada a la realización de controles.</t>
  </si>
  <si>
    <t>Hacer presencia en los 86 municipios que hacen parte de la jurisdicción de la Dirección Seccional de Impuestos de Bogotá para garantizar el entendimiento y cumplimiento de los deberes formales de los contribuyentes con calidad, servicio y oportunidad.</t>
  </si>
  <si>
    <t xml:space="preserve">Seguimiento mensual por parte de los Jefes de GIT, al cumplimiento del Plan de trabajo con cada auditor, priorizando PO, vencimientos e Inactivos
Reporte por parte de secretaria, al desarrollo de expedientes por GIT </t>
  </si>
  <si>
    <t>Fortalecer las acciones de control al contrabando abierto en el tercer trimestre del año 2025, realizando 2 mesas locales anti-contrabando con la participación de entidades como el ICA, INVIMA; FND, POLFA; ejecutando controles en puntos estratégicos de ingreso de mercancía a la ciudad de Bogotá y en las ciudades donde tiene competencia esta Dirección Seccional, como Ibagué, Neiva, Sogamoso; además realizar controles en depósitos, bodegas, parques industriales, establecimientos abiertos al publico donde se comercialice mercancía de procedencia extranjera, con el objetivo combatir el contrabando abierto en sectores como textiles, confecciones, calzado, marroquinería, juguetería, licores, cigarrillos, medicamentos, y con el fin de aumentar el cumplimiento voluntario de las obligaciones aduaneras</t>
  </si>
  <si>
    <t>Disponer 6.664 DIMS que se encuentran ingresados en el sistema ADA a la fecha el cual genera un valor de 2.470.795.346 pesos</t>
  </si>
  <si>
    <t>Dirección Seccional de Impuestos y Aduanas de Buenaventura</t>
  </si>
  <si>
    <t>Observaciones, recomendaciones o alertas</t>
  </si>
  <si>
    <t>Observaciones 
(Opcional)</t>
  </si>
  <si>
    <t>https://diancolombia-my.sharepoint.com/:f:/g/personal/mtrujillom2_dian_gov_co/EgCD3hnC9Y1Gofj-bGict9oBmEdyu_JKxrGTLI5W_IwNLA?e=EkugXI</t>
  </si>
  <si>
    <t>33.33%</t>
  </si>
  <si>
    <t>No aplica</t>
  </si>
  <si>
    <t>Esta tarea se encuentra en proceso.</t>
  </si>
  <si>
    <t>Juan Gabriel Obando</t>
  </si>
  <si>
    <t>Se realizó reunión con la Federación Nacional de Cacaoteros y autoridades locales. Actividad presencial el día 02-sep-25</t>
  </si>
  <si>
    <t>https://diancolombia.sharepoint.com/:f:/s/DSIATUM/ErafCH7eYf5Bu8WvxFrO0YoBpykKiQDIZrU6p8ym2nvnvw?e=arrCbk</t>
  </si>
  <si>
    <t>https://diancolombia.sharepoint.com/:f:/s/DSIATUM/Ei7WgadbLNNDlsd9xOhABzMBxOmE-8iQ9gjVDyzfPUNcgg?e=YZLucS</t>
  </si>
  <si>
    <t>Se adelantó acercamiento para la coordinación con la asociaciones de contribuyentes del municipio de Cumbal.</t>
  </si>
  <si>
    <t>Pendiente</t>
  </si>
  <si>
    <t>Actividad Programada tentativamente para el mes de noviembre de 2025.</t>
  </si>
  <si>
    <t xml:space="preserve">Se remitió la solicitud de la Cámara de Comercio de Túmaco a nivel central. </t>
  </si>
  <si>
    <t>Se envió oficio a nivel central.</t>
  </si>
  <si>
    <t>Despacho de la Dirección Seccional</t>
  </si>
  <si>
    <t xml:space="preserve">Actividad desarrollada en apoyo a ProColombia y la Cámara de Comercio de Armenia y del Quindío, con la participación de exportadores, empresarios, emprendedores y gremios de la región. En este espacio, la Seccional brindó orientación a los participantes interesados en materia aduanera y tributaria. </t>
  </si>
  <si>
    <t xml:space="preserve">https://diancolombia.sharepoint.com/sites/DSIAA/201DSIAADespacho/Forms/AllItems.aspx?id=%2Fsites%2FDSIAA%2F201DSIAADespacho%2F73%5FActas%5Fde%5FComite%2F73%5FActas%5F2025%2F2025%5F101000201%5F073%5FActas%5FComit%C3%A9%5FTAC&amp;viewid=4b037f77%2D0c3d%2D47d3%2D83bd%2D5b797a5e6314
 </t>
  </si>
  <si>
    <r>
      <rPr>
        <sz val="11"/>
        <color rgb="FF000000"/>
        <rFont val="Arial Narrow"/>
        <family val="2"/>
      </rPr>
      <t xml:space="preserve">Julio: </t>
    </r>
    <r>
      <rPr>
        <sz val="11"/>
        <color rgb="FF4472C4"/>
        <rFont val="Arial Narrow"/>
        <family val="2"/>
      </rPr>
      <t>​</t>
    </r>
    <r>
      <rPr>
        <b/>
        <sz val="11"/>
        <color rgb="FF4472C4"/>
        <rFont val="Arial Narrow"/>
        <family val="2"/>
      </rPr>
      <t>https://diancolombia.sharepoint.com/:f:/s/DSIAL/EgrjkMSREzZBgoKC88G3pA0BMoqWVrRLrF2VFmBFgvwz6A?e=JChRaq</t>
    </r>
    <r>
      <rPr>
        <sz val="11"/>
        <color rgb="FF4472C4"/>
        <rFont val="Arial Narrow"/>
        <family val="2"/>
      </rPr>
      <t xml:space="preserve">
</t>
    </r>
    <r>
      <rPr>
        <sz val="11"/>
        <color rgb="FF000000"/>
        <rFont val="Arial Narrow"/>
        <family val="2"/>
      </rPr>
      <t xml:space="preserve">
Agosto: </t>
    </r>
    <r>
      <rPr>
        <b/>
        <sz val="11"/>
        <color theme="4"/>
        <rFont val="Arial Narrow"/>
        <family val="2"/>
      </rPr>
      <t>https://diancolombia.sharepoint.com/:f:/s/DSIAL/Eq54t-V0iRJKs0LAcwT3-I0Bu764Wrf4SEqt5El4ccKiGw?e=wNc5a9</t>
    </r>
  </si>
  <si>
    <t xml:space="preserve">Neydelina Riobo Becerra </t>
  </si>
  <si>
    <t>https://diancolombia.sharepoint.com/:x:/s/Subdi-Logistica/EVEiUHS_r4FCl7DOqpb4X6QBrVX40K0xdmgCCwunO9uqcQ?CID=fb57b1d1-ae24-7d74-8a09-4b6be12a6f37&amp;e=lxQD98</t>
  </si>
  <si>
    <t xml:space="preserve">La ruta ingresada en la columna N, corresponde al informe mensual enviado por la Subdirección Logística del Nivel Central. </t>
  </si>
  <si>
    <t>Fabio Ricardo Téllez Romero</t>
  </si>
  <si>
    <t>Para el periodo comprendido entre el 1 de julio de 2025 y el 30 de septiembre de 2025, no se reporta avance teniendo en cuenta que la fecha que se estableció para el inicio de la ejecución del compromiso es 1 de octubre de 2025.</t>
  </si>
  <si>
    <t>Maribel Zapata Corrales</t>
  </si>
  <si>
    <t xml:space="preserve">*Acercamiento teams entre funcionarios del despacho de la DSIA Buenaventura y DSIA Palmira, fechas 26,29,30 de septiembre (Brenda Vanessa Valbuena Vanin, Emilio Antonio Robles Brito, Maribel Zapata Corrales, John Mario Micolta Garzon, Olga Soraya Vanegas Hinestroza) *Correo de seguimientos a compromisos comité TAC 2025: Enlace Palmira 23/09/2025; Enlace Buenaventura 29/09/2025; Enlaces Todas las Seccionales 01/10/2025 * </t>
  </si>
  <si>
    <t>https://diancolombia.sharepoint.com/:f:/s/DSIABU/EhxT5Apn-6BGi6gGhvjxpNcB1SEYQuxtEjx44xJh40Rw7g?e=gCsjJt</t>
  </si>
  <si>
    <t>El 100% de la meta del compromiso (E40), indica que ya se acordó nueva fecha para el comité TAC 2026, modalidad y lugar. El 25% de avance (L40), indica las actividades o acercamientos trimestrales realizados para  lograr el cumplimiento de ese compromiso. Como marco temporal para su realización, la fecha exacta de ejecución queda sujeta a disponibilidad y validación por parte de las seccionales involucradas.</t>
  </si>
  <si>
    <t>El 100% de la meta del compromiso (E41), indica que ya se evaluó la posibilidad de realizar el comité TAC 2026 de manera presencial en Buenaventura. El 25% de avance (L41), indica las actividades o acercamientos trimestrales realizados para  lograr el cumplimiento de ese compromiso. La definición anticipada de la fecha permitirá gestionar oportunamente los trámites administrativos relacionados con viáticos, desplazamientos y demás requerimientos logísticos.</t>
  </si>
  <si>
    <t>CARLOS MAURICIO GARZON RODRIGUEZ</t>
  </si>
  <si>
    <t>•	El día 11 de septiembre se realizó desplazamiento a la comunidad indígena Ichipa ubicada en el km 133 vía  Puerto Bolívar con el fin de realizar campaña de capacitación de obligaciones formales donde asistieron 80 personas adscritas a las siguientes asociaciones indígenas:
1. Asociación de autoridades tradicionales Wayuu de los sectores de ichipia, miechin y allarance.
2.Asociación de Autoridades tradicionales Wayuu suliwo Wayuu Epieyu
3.Asociación de Autoridades tradicionales Wayuu clan Wayuu epieyu pushaina.   
(Se adjunta folleto de invitación y fotografías) 
•	Para el día 23 de septiembre la Dirección seccional en acompañamiento con la universidad de la Guajira y la secretaria Municipal tiene programada capacitación a los vendedores informales del municipio de Maicao</t>
  </si>
  <si>
    <t>https://diancolombia.sharepoint.com/:f:/s/DSIAMCAO/EgaVLg7kwWREr7DaZn6Ow8ABmkIQ7SDkE6vQpDLhfnC1dQ?e=zSK0Z6</t>
  </si>
  <si>
    <t>La generación sistemática de insumos de alto valor es la consecuencia directa de una selectividad que, aunque en desarrollo, ya demuestra su eficacia para fortalecer el control posterior y, a su vez, reducir los tiempos de intervención en el universo total de operaciones. La estrategia general se enfoca en la implementación de autocontroles, la asignación de recursos dedicados y el análisis de datos para identificar y documentar irregularidades en las operaciones de comercio exterior.
Se destacan las siguientes acciones y resultados clave:
Alto Volumen de Hallazgos: Sobresale el significativo número de casos remitidos por la División de Control de Carga (120 insumos en el trimestre), el GIT Importaciones (84 insumos) y el GIT Zona Franca (71 insumos). Estas cifras evidencian una robusta actividad de control en áreas críticas como los tránsitos aduaneros, el uso indebido del sistema por parte de importadores y las operaciones en zonas francas.</t>
  </si>
  <si>
    <t>Ivon Andrea Martin García</t>
  </si>
  <si>
    <t>José Libardo Castillo Ospina</t>
  </si>
  <si>
    <t>Se han desarrollado reuniones de articulación con la Secretaría de Educación Departamental de Arauca, con el propósito de conocer los enfoques institucionales en materia de Cultura de la Contribución, con miras a unificar criterios y fortalecer las acciones conjuntas orientadas a la promoción de esta cultura en el ámbito educativo. Estas acciones cuentan con el apoyo de la Secretaría de Hacienda Departamental, para la coordinación de los aspectos logísticos y de difusión relacionados con el evento de Cultura de la Contribución.
Como resultado de la gestión adelantada, se cuenta con tres manifestaciones de interés por parte de instituciones educativas para su vinculación al Programa Cultura de la Contribución.
Asimismo, en la Institución Educativa Francisco José de Caldas del municipio de Arauca se realizó una reunión de socialización del programa, en la cual se obtuvo la aceptación formal de la alianza con la DIAN, a través de la DIAN en Arauca.</t>
  </si>
  <si>
    <t>https://diancolombia.sharepoint.com/:f:/s/DSIAAR/EhaXaUrSyolFp2l4M0O6c3UBULaAq64f2HpLK0hjpFCP0A?e=OM7fGI</t>
  </si>
  <si>
    <t>La fecha de fin para el cumplimiento del compromiso es 28/02/2026</t>
  </si>
  <si>
    <t>José Rogelio Eslava</t>
  </si>
  <si>
    <t>Se han desarrollado reuniones conjuntas con la Secretaría de Hacienda Departamental de Arauca para la planificación del evento masivo “Día del Tendero”, que se llevará a cabo en el municipio de Saravena, Arauca, el 20 de noviembre de 2025.
Propósito de la jornada lúdico-recreativa conjunta: Fortalecer la cultura de la legalidad y el cumplimiento voluntario de las obligaciones tributarias, promoviendo buenas prácticas comerciales en los establecimientos de barrio (tiendas, misceláneas y afines), y acercando la institucionalidad a la comunidad de tenderos.
En este evento, la DIAN – Dirección Seccional de Impuestos y Aduanas de Arauca participará con su portafolio de presencia institucional, a través del punto móvil de servicios, ofreciendo atención en trámites relacionados con el Registro Único Tributario (RUT) y orientación en temas de cultura tributaria, aduanera y cambiaria (TAC), dirigida a la ciudadanía en general.</t>
  </si>
  <si>
    <t>https://diancolombia.sharepoint.com/:f:/s/DSIAAR/Ev2k2MwsbHZOnZkHUn3V10gBa-OzNfPwEew656cmENe2CA?e=1B6CO6</t>
  </si>
  <si>
    <t>Pendiente de inicio. No se encuentra dentro del período de seguimiento.</t>
  </si>
  <si>
    <t>Camilo Andrés Contreras Licero</t>
  </si>
  <si>
    <t>20/102025</t>
  </si>
  <si>
    <t>Se ha realizado 1 reunión de socialización del plan de mejora del tema y 3 reuniones de presentación de la analítica de datos sobre las inconsistencias en el Diligenciamiento del RUT, en ellas se promovió el uso de la herramienta "macro de responsabilidades" y el registro para la identificación puntual de inconsistencias por casilla.</t>
  </si>
  <si>
    <t>https://diancolombia.sharepoint.com/:f:/s/DSIBO/EhwD9I_aRolNnIsaMpoPWBcBmmEAqLWB3Y2vYjrnnkeXDg?e=ZGvRqI</t>
  </si>
  <si>
    <t>DSIB Servicio Ciudadano</t>
  </si>
  <si>
    <t>Juan Manuel Galvis / Nini Johana Sepúlveda</t>
  </si>
  <si>
    <t>Nelson Mauricio Bautista Torres</t>
  </si>
  <si>
    <t>https://diancolombia.sharepoint.com/sites/diannetpruebas/Normatividad/Memorandos/Memorando-000190-18092025.pdf</t>
  </si>
  <si>
    <t>División de Fiscalización y Liquidación Tributaria Extensiva</t>
  </si>
  <si>
    <t>Con corte a septiembre, la Dirección Seccional logró presencia institucional en 68 municipios. Para octubre se programó visita a 14 municipios, un (1) municipio se programó para el mes de noviembre y se espera confirmación de fechas en tres más. Esta meta está prevista para cumplirse en su totalidad durante el mes de noviembre.</t>
  </si>
  <si>
    <t>https://diancolombia.sharepoint.com/:f:/s/DSIBO/EnE8PV5XEqhHoV8Nujb7SxQBbZz_FOcPItLaEZmbcHytIQ?e=UCkFaj</t>
  </si>
  <si>
    <t>Se ha realizado desde Secretaria seguimiento al desarrollo de los expedientes , de la misma manera los Jefes de GIT han realizado seguimiento al cumplimiento de los planes de trabajo</t>
  </si>
  <si>
    <t>https://diancolombia.sharepoint.com/:f:/s/DSIBO/EsHNN4YNVX1CrrGu439JVY4Baj5FMFHNmQOdfIm92wb1cg?e=zJMqXe</t>
  </si>
  <si>
    <t xml:space="preserve">División de Fiscalización y Liquidación Tributaria Intensiva para Personas Jurídicas y Asimiladas </t>
  </si>
  <si>
    <t>https://diancolombia.sharepoint.com/:f:/s/DSIBO/EjKz7YGQ951BobJ2M1k2A0gBC-NVr-hjIovUndDiPxj_dA?e=hi1D4t</t>
  </si>
  <si>
    <t>24/10/2025</t>
  </si>
  <si>
    <t>Sandra Celis</t>
  </si>
  <si>
    <t>X</t>
  </si>
  <si>
    <t>-</t>
  </si>
  <si>
    <t>Angela Marquez</t>
  </si>
  <si>
    <t>La actividad iniciará ejecución en el mes de octubre de 2025, de acuerdo con lo programado.</t>
  </si>
  <si>
    <t>23/10/2025</t>
  </si>
  <si>
    <t>La actividad se encuentra en proceso de ejecución.</t>
  </si>
  <si>
    <t>Monitoreo 2da Línea de Defensa 
- Subdirección de Planeación y Cumplimiento -
Corte: 30-sep-2025</t>
  </si>
  <si>
    <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t>
  </si>
  <si>
    <t>Sandra Celis
Angela Marquez</t>
  </si>
  <si>
    <t>22/10/2025</t>
  </si>
  <si>
    <t>Xiomara Reyes Pineda</t>
  </si>
  <si>
    <t>Curso finaliza el 7 de octubre de 2025</t>
  </si>
  <si>
    <t>Andrea Moreno</t>
  </si>
  <si>
    <t>El compromiso se planteó con fecha de inicio de ejecución para el 01 de octubre de 2025, por ende, no se han registrado avances ni acciones adelantadas para el seguimiento con corte al 30 de septiembre de 2025.</t>
  </si>
  <si>
    <t>Incrementar la disposición de mercancías reportada en el abandono legal ubicadas en los depósitos públicos.</t>
  </si>
  <si>
    <t>1. Ejecutar las actividades contempladas en el Plan de Participación Ciudadana y Rendición de Cuentas, mediante el desarrollo de seis (6) jornadas de capacitación orientadas al acercamiento con los contribuyentes.</t>
  </si>
  <si>
    <t>Consultar documento de Participación Ciudadana Liderado por Subdirección de Planeación, allí se reportan los avances.</t>
  </si>
  <si>
    <t>21-oct-25
29-ago-25</t>
  </si>
  <si>
    <t>Juan Gabriel Obando
DSIA TUMACO, DSIA IPIALES</t>
  </si>
  <si>
    <t>Esta pendiente la ejecución del compromiso por parte de la DS de Ipiales, por lo tanto se registra con un avance del 50%.</t>
  </si>
  <si>
    <t>Tumaco: Se realizó el primer encuentro Aduana - Empresa en la DSIA Tumaco. Actividad presencial el día 26-jun-25 (100%)
Ipiales: Se encuentra pendiente por definir las capacitaciones (0%)</t>
  </si>
  <si>
    <t>1. Desde la división administrativa y financiera se asegurara el cumplimiento de al menos el 90% de las actividades definidas en el plan de trabajo para mejorar la gestión de la correspondencia de entrada.</t>
  </si>
  <si>
    <t>2. Diseñar y difundir un contenido audiovisual en formato Reels, orientado a la divulgación de los trámites propios del área de la División de Cobranzas, dirigido específicamente a los contribuyentes, con el fin de facilitar el acceso a la información y promover el cumplimiento de sus obligaciones.</t>
  </si>
  <si>
    <t>Milena Medina
Juliana Mendoza</t>
  </si>
  <si>
    <t>juan Manuel Galvis / Nini Johana Sepúlveda</t>
  </si>
  <si>
    <t>22 octubre</t>
  </si>
  <si>
    <t>24-10-2025</t>
  </si>
  <si>
    <t>Fecha de monitoreo</t>
  </si>
  <si>
    <t xml:space="preserve">Responsable
(Quien registra el monitoreo) </t>
  </si>
  <si>
    <t xml:space="preserve">Descripción del avance 
(Cualitativo - Acciones adelantadas) </t>
  </si>
  <si>
    <t>Realizar jornadas de capacitación con representantes legales, contadores públicos de la región en temas de actualizaciones tributarias, aduaneras y cambiarias, declaración de renta en persona natural y jurídica, facturación electrónica y trámites habilitados de plataformas digitales.</t>
  </si>
  <si>
    <r>
      <rPr>
        <sz val="11"/>
        <color rgb="FF000000"/>
        <rFont val="Arial Narrow"/>
        <family val="2"/>
      </rPr>
      <t xml:space="preserve">Se realizaron con apoyo de los funcionarios del área de atención al ciudadano, recaudo y cobranza, fiscalización en temas  relacionados a Obligaciones tributarias, Facturación Electrónica, Formalización, Renta Persona natural impactando </t>
    </r>
    <r>
      <rPr>
        <sz val="11"/>
        <color rgb="FFFF0000"/>
        <rFont val="Arial Narrow"/>
        <family val="2"/>
      </rPr>
      <t xml:space="preserve"> </t>
    </r>
    <r>
      <rPr>
        <sz val="11"/>
        <color rgb="FF000000"/>
        <rFont val="Arial Narrow"/>
        <family val="2"/>
      </rPr>
      <t>323 ciudadanos de las fuerzas armadas, madres comunitarias, estudiantes del SENA, Asociaciones productoras, comunidades indígenas, mujeres , madres de hogares fami icbf, comunidad en general, presidentes de J.A.C, Estudiantes colegio pacho vela, emprendedores , ESAL   </t>
    </r>
  </si>
  <si>
    <t>Una Capacitación</t>
  </si>
  <si>
    <t>Se dio traslado de intervención de la ciudadanía a la Dirección de Gestión de Impuestos, para su análisis y proyección. 
El 17 de julio de 2025 la Dirección de Gestión de Impuestos dio respuesta de fondo a la ciudadanía.</t>
  </si>
  <si>
    <r>
      <t>Se ha realizado   pedagogía a instituciones educativas vinculadas a la campaña CCE, capacitaciones a NAF sobre generalidades del RUT y capacitaciones a contribuyentes y profesionales de Contaduría, docentes y otras, relacionadas con temas como  Renta Persona natural, rut población mineros en convenio con el Ministerio de Minas y Energía y cumplimiento de obligaciones formales entre otras impactando a la fecha a</t>
    </r>
    <r>
      <rPr>
        <sz val="11"/>
        <color rgb="FFFF0000"/>
        <rFont val="Arial Narrow"/>
      </rPr>
      <t xml:space="preserve">  </t>
    </r>
    <r>
      <rPr>
        <sz val="11"/>
        <color rgb="FF000000"/>
        <rFont val="Arial Narrow"/>
      </rPr>
      <t xml:space="preserve"> 643 ciudadanos como resultado de 9 capacitaciones.</t>
    </r>
  </si>
  <si>
    <t>En el 3er trimestre se logro acuerdo de entendimiento con dos municipio mas, Lopez de Micay y Timbiquí, logrando el acercamiento a población lejana, por lo que a 30 de septiembre se han vinculado 9 municipios del Departamento del Cauca.</t>
  </si>
  <si>
    <t>Realizar una (1) participación trimestral de la DIAN en los eventos liderados por la Secretaría de Hacienda Departamental, Universidad de la Guajira y comerciantes del Régimen Especial Aduanero( Maicao, Uribia y Manaure) orientados a la difusión de la cultura de la formalización y la concientización tributaria, con especial énfasis en Asociaciones, comunidades Indígenas, comerciantes y/o otras actividades que requieran formalización</t>
  </si>
  <si>
    <t>"C:\Users\cortizc1\OneDrive - Dirección de Impuestos y Aduanas Nacionales de Colombia\Escritorio\PLANEACIÓN\2025\COMITÉ TAC\COMPROMISOS\C1"</t>
  </si>
  <si>
    <t>C:\Users\cortizc1\OneDrive - Dirección de Impuestos y Aduanas Nacionales de Colombia\Escritorio\PLANEACIÓN\2025\COMITÉ TAC\COMPROMISOS\C2\Planilla No. 3 - Acumulado Jul - Ago 2025 (1).xlsm</t>
  </si>
  <si>
    <t>Realización del Segundo Diplomado de actualización Tributario y Aduanero con la Defensoría del Contribuyente y Usuario Aduanero</t>
  </si>
  <si>
    <t>Actualización de los distintos procesos y normas en materia Tributaria y Aduanera, llegando a la ciudadanía en general</t>
  </si>
  <si>
    <t>El curso comenzó el 9 de septiembre, cumpliéndose cuatro secciones en el mes, inscritos 245</t>
  </si>
  <si>
    <t>Jefes de División( Revisar enlace de matriz seguimiento)</t>
  </si>
  <si>
    <t>Adelantar la capacitación a nuestros usuarios, con la implementación en temas específicos con los programas que actualmente desarrollamos como el plan canguro y los encuentros Aduana - Empresa.</t>
  </si>
  <si>
    <t>Se realizaron 3 Encuentros Aduana Empresa durante el trimestre de julio a septiembre 2025.
(Uno en cada mes)</t>
  </si>
  <si>
    <t>Fortalecer el proceso de agendamiento de citas de los contribuyentes en cuanto a recaudo y cobranzas, así como, la capacitación por sectores económicos.</t>
  </si>
  <si>
    <t>Se recibió el Memorando No. 190 del 25 del 18 de septiembre de 2025, el cual da los lineamientos para el control integral del cumplimiento de las obligaciones tributarias, aduaneras, cambiarias e internacionales a usuarios de zonas francas, el cual se encuentra en revisión para determinar las acciones que se van a realizar desde esta División</t>
  </si>
  <si>
    <t>Ampliar la cobertura de vistas focalizadas, además de ejecutar acciones de cercanía al ciudadano en los diferentes sectores económicos de los municipios de jurisdicción de la Dirección Seccional.</t>
  </si>
  <si>
    <t>Meta 1. Durante el tercer trimestre se han llevado a cabo las siguientes actividades para la meta número 1 de este compromiso: 1. Se adelantó la elaboración del manual  para el manejo de la correspondencia de entrada con los pasos y esquemas del proceso. 2. Acercamientos con el personal de 4-72 acerca de los temas más importante para abordar en las capacitaciones. 3. Se atendieron las necesidades del chat de Mesa de Ayuda - Correspondencia de entrada 4-72, dónde se dio respuesta a las inquietudes de direccionamiento a los funcionarios encargados del proceso. 4. Se ejecutó el monitoreo de correspondencia de entrada a través del tablero de Power BI y los archivos de Excel que diligencia el equipo de 4-72.</t>
  </si>
  <si>
    <t>Meta 2. Desde el Despacho de la División de Cobranzas se diseñó y aprobó el guion  para el contenido audiovisual, sobre trámites de Facilidades de Pago con la DIAN.</t>
  </si>
  <si>
    <t>Realización de quince (15) jornadas de capacitación, orientación y acompañamiento a emprendedores, comerciantes, asociaciones y grupos de contribuyentes no formalizados con el apoyo de alcaldías, cámaras de comercio, JAC y demás aliados identificados en el territorio</t>
  </si>
  <si>
    <t>Se han realizado 10 Capacitaciones, en los cuales se han tratado RST/RUB. facturación electrónica, IVA, declaración de renta.</t>
  </si>
  <si>
    <t>Mantener la calidad en la prestación de servicio y cercanía al ciudadano de los contribuyentes de la región y de los visitantes por nuestra ubicación estratégica.</t>
  </si>
  <si>
    <t>Realización de quince (15) puntos móviles para ofertar  nuestros servicios de inscripción y actualización de RUT a la comunidad, en alianza con alcaldías, cámaras de comercio, JAC y demás actores identificados en el territorio</t>
  </si>
  <si>
    <t>Se han realizado 5 Puntos Móviles, servicios de inscripción, actualización y modificación de RUT.</t>
  </si>
  <si>
    <t>Incentivar las alianzas estratégicas con las universidades e institutos de educación formal con el ánimo de constituir núcleos de apoyo fiscal (NAF) que contribuyan en un mayor cubrimiento y atención al ciudadano fortaleciendo con ellos la cultura de la contribución.</t>
  </si>
  <si>
    <t>Consecución de firma de un (1) convenio NAF entre la DSIA Girardot y con IE ubicada en la jurisdicción de la seccional</t>
  </si>
  <si>
    <t>Se están realizando los acercamientos con universidades de la jurisdicción para cumplir este objetivo</t>
  </si>
  <si>
    <t xml:space="preserve">Se ha dispuesto de un total de $4.192,421,163 de mercancías ADA en lo que va corrido de la presente vigencia, de los cuales $793.419.444 se dispusieron el trimestre de junio a septiembre. </t>
  </si>
  <si>
    <t>Se realizó reunión con el Comité Intergremial del Quindío. Se aclararon inquietudes en materia tributaria, aduanera y cambiaria. Se acordaron acciones conjuntas de capacitación y cercanía ciudadana</t>
  </si>
  <si>
    <t>Se han realizado múltiples reuniones que entidades locales, se destacan la realizada con La Secretaria de Hacienda del Departamento del Quindío, Secretaria de Hacienda del Municipio de Armenia y Secretaria de Hacienda del Municipio de Calarcá, con quienes se acordaron acciones conjuntas en materia TAC de visitas y control  a contribuyentes.</t>
  </si>
  <si>
    <t>Seguimiento 1era Línea de Defensa
- Dependencia Responsable -
Corte: 30-sep-2025</t>
  </si>
  <si>
    <t>La actividad se encuentra en proceso de ejecución, no obstante, se sugiere priorizar su cumplimiento ya que la fecha de vence el 7-oct-25.</t>
  </si>
  <si>
    <t>La actividad se encuentra en proceso de ejecución, no obstante, se sugiere priorizar su cumplimiento ya que la fecha de vence el 31-dic-25.</t>
  </si>
  <si>
    <t>La actividad se encuentra en proceso de ejecución, no obstante, se sugiere priorizar su cumplimiento ya que la fecha de vence el 1-dic-25.</t>
  </si>
  <si>
    <t>La DS adelantó acuerdos de entendimiento con 5 municipios del Departamento del Cauca adicionales a la meta proyectada.</t>
  </si>
  <si>
    <t>https://diancolombia.sharepoint.com/:f:/s/DSABAD/EjbcrDwBXpZKqQSKcvnaswcBf5aLvzvsF7NHsEXchlsgCg?e=H5sQfT</t>
  </si>
  <si>
    <t>Durante este trimestre, la División de Servicio al Ciudadano ha impulsado la realización de los Encuentros Aduana-Empresa, con el objetivo de fortalecer la relación entre la DIAN y el sector empresarial. Estas jornadas han tenido como propósito promover el cumplimiento voluntario de la normativa aduanera, mediante la realización de capacitaciones orientadas a temas normativos y diversos procedimientos en materia aduanera de competencia de esta Dirección Seccional.
En el marco de estos encuentros, se recogieron inquietudes, sugerencias y necesidades del sector privado, con el fin de identificar oportunidades de mejora en los servicios y procesos de la administración aduanera. Así mismo, se promovieron buenas prácticas en el  cumplimiento y gestión aduanera, fomentando la transparencia y la cooperación institucional, lo que contribuye a la reducción de barreras.
Adicionalmente, en cada Encuentro Aduanas Empresa realizado se buscó impulsar programas como el Plan Canguro Exportador  y así como otras iniciativas orientadas a facilitar el comercio exterior.</t>
  </si>
  <si>
    <t>AMPARO SILVA GUTIERREZ</t>
  </si>
  <si>
    <t>Se estableció comunicación con la Defensoría y nos informaron que Los pendones que se adquirieron a finales del año pasado ya fueron ubicados y no tienen disponibles.
Estamos buscando una alternativa viable sobre la que le informaremos oportunamente.</t>
  </si>
  <si>
    <t>Correo electrónico y comunicación vía teams y cartelera externa de la DSIA Florencia.</t>
  </si>
  <si>
    <t>Compromiso conjunto con la defensoría del contribuyente y usuario aduanero.
Se están explorando y gestionando otras alternativas para obtener el pendón y así cumplir con el requerimiento de la ciudadanía.
Mientras eso se logra se ha colocado información relevante de la defensoría en la cartelera externa de la entidad, para que los transeuntes y visitantes conozcan.</t>
  </si>
  <si>
    <t>Andrea Moreno
Angela Marquez</t>
  </si>
  <si>
    <t>La actividad se encuentra en proceso de ejecución, no obstante, se recomienda analizar las alternativas para cumplir el compromiso dentro del plazo establecido, que vence el 30-nov-25.</t>
  </si>
  <si>
    <t>N/Ahttps://diancolombia-my.sharepoint.com/shared?id=%2Fsites%2FDiv%2DIAPO%2DServ%2DCiud%2FShared%20Documents%2FCAPACITACIONES%20PUNTOS%20MOVILES%203ER%20TRIMESTRE&amp;listurl=https%3A%2F%2Fdiancolombia%2Esharepoint%2Ecom%2Fsites%2FDiv%2DIAPO%2DServ%2DCiud%2FShared%20Documents&amp;weburl=%2Fsites%2FDiv%2DIAPO%2DServ%2DCiud</t>
  </si>
  <si>
    <t>Durante el período reportado se desarrollaron las siguientes actividades: Capacitación el 15 de agosto de 2025 en el municipio de Chinchiná, Caldas (zona centro oriente)  Temas:  Orientación temas tributarios, inscripción y/o actualización RUT. Con veinticinco (25) participantes.  Municipio de Victoria (Zona oriente) tema: Orientación temas tributarios, inscripción y/o actualización RUT. Con veinticinco (17) participantes</t>
  </si>
  <si>
    <t>Johann Baez</t>
  </si>
  <si>
    <t xml:space="preserve">https://diancolombia-my.sharepoint.com/:f:/g/personal/jgalvisc1_dian_gov_co/EsMM_FK_QAxKloXWRL3DYxYB4EjVXF6UUKEsIPvAOs4kzA?e=7wLMpi </t>
  </si>
  <si>
    <t>Meta 2. Desde el mes de mayo se duplicó el número de funcionarios de atención de 6 a 12 (11 presenciales y 1 virtual). Se amplió la a atención de solo el BCH a la totalidad de los puntos propios.
La meta mensual es de 2.248 que es la capacidad operativa del sistema.
# de contribuyentes atendidos mensualmente / 2.148 contribuyentes atendidos mensualmente
Debido a la época del año, y al alto volumen de contribuyentes se sobre ejecutó la meta en un 138% para un 248%.</t>
  </si>
  <si>
    <t>2. Dar continuidad a la estrategia de agendamiento virtual dirigida a los contribuyentes, liberando semanalmente los espacios de atención. Esta medida busca evitar el agotamiento de citas en los primeros días del mes y garantizar la adecuada atención de las solicitudes agendadas.
La meta mensual es de 2.248 que es la capacidad operativa del sistema.</t>
  </si>
  <si>
    <t>La actividad esta en ejecución de acuerdo con la meta establecida y la fecha de finalización.</t>
  </si>
  <si>
    <t>https://diancolombia-my.sharepoint.com/:f:/g/personal/xreyesp_dian_gov_co/EgokwEnkZwNNvFSiv9PEMakB88FK_fdhSsvAEBgrkK5aKA?e=60s9sH
https://diancolombia-my.sharepoint.com/personal/xreyesp_dian_gov_co/_layouts/15/onedrive.aspx?id=%2Fpersonal%2Fxreyesp%5Fdian%5Fgov%5Fco%2FDocuments%2FDocuments%2FXZIOMARA%2FA%C3%91O%202025%2FCOMITE%20TAC%2FCOMPROMISOS%202025%2FASISTENCIA%20CURSO%20ACTUALIZACION%20TAC&amp;ct=1761827240314&amp;or=Teams%2DHL&amp;ga=1&amp;LOF=1</t>
  </si>
  <si>
    <t xml:space="preserve">Durante el período reportado se han ejecutado 59 aprehensiones directas de mercancías en régimen Importación, como resultado de actividades de control en establecimientos comerciales de los municipios de Manizales, Chinchiná, Aguadas, Pácora,  Salamina, Villamaría, </t>
  </si>
  <si>
    <t>Se realizó la verificación por mes, cumplimiento la meta de 50 insumos enviados a Fiscalización. Con los siguientes resultados: Mes julio: 158 insumos; Agosto: 106 insumos, y septiembre: 168 insumos; esto para un cumplimiento del 288%.
Debido al alcance de cumplimiento que tuvo en este trimestre el compromiso adquirido por las , se considera necesario que para el próximo trimestre Octubre - diciembre, subir la meta a 100 insumos. "</t>
  </si>
  <si>
    <t>José Wilson Fuquen Bernal / Ivan Guillermo Mendoza Ramírez</t>
  </si>
  <si>
    <t xml:space="preserve">Meta 1. La División de Cobranzas ha ejecutado 4 acciones de capacitación de acercamiento con contribuyentes, dirigido a personas naturales y jurídicas en los siguientes temas: socialización cobro coactivo y depósitos judiciales, extensión de obligaciones post y/o autorización de aplicación de depósitos judiciales, contribuyentes con obligaciones pendientes de pago y medida cautelar, y obligaciones pendientes de pago - póngase al día con la DIAN (7 sesiones).  </t>
  </si>
  <si>
    <t>Meta 2. La División de Cobranzas da continuidad a la estrategia de agendamiento virtual y presencial semanalmente a través de los siguientes 4 puntos de atención: BCH, Avenida Calle 68, BIMA, Calle 75 y Videollamada, atendiendo con corte a la fecha 26.756 contribuyentes, durante lo meses de Mayo a Septiembre  de apertura de la agenda virtual y la continuidad de la presencial. Igualmente se amplió la atención de la sede BCH a los demás puntos propios de atención.</t>
  </si>
  <si>
    <t xml:space="preserve">José Wilson Fuquen Bernal / </t>
  </si>
  <si>
    <t xml:space="preserve">Darío Alfonso Arias </t>
  </si>
  <si>
    <t>Martha Rocío Trujillo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</si>
</sst>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b/>
      <sz val="11"/>
      <name val="Arial Narrow"/>
      <family val="2"/>
    </font>
    <font>
      <sz val="11"/>
      <color theme="4"/>
      <name val="Arial Narrow"/>
      <family val="2"/>
    </font>
    <font>
      <u/>
      <sz val="11"/>
      <color theme="4"/>
      <name val="Arial Narrow"/>
      <family val="2"/>
    </font>
    <font>
      <sz val="11"/>
      <color rgb="FFFF0000"/>
      <name val="Arial Narrow"/>
      <family val="2"/>
    </font>
    <font>
      <sz val="11"/>
      <color rgb="FF000000"/>
      <name val="Arial Narrow"/>
      <family val="2"/>
    </font>
    <font>
      <sz val="11"/>
      <color rgb="FF4472C4"/>
      <name val="Arial Narrow"/>
      <family val="2"/>
    </font>
    <font>
      <b/>
      <sz val="11"/>
      <color theme="1"/>
      <name val="Aptos ExtraBold"/>
      <family val="2"/>
    </font>
    <font>
      <sz val="11"/>
      <color theme="1"/>
      <name val="Aptos ExtraBold"/>
      <family val="2"/>
    </font>
    <font>
      <sz val="12"/>
      <color rgb="FF000000"/>
      <name val="Arial Narrow"/>
      <family val="2"/>
    </font>
    <font>
      <sz val="12"/>
      <color rgb="FF00B050"/>
      <name val="Arial Narrow"/>
      <family val="2"/>
    </font>
    <font>
      <sz val="11"/>
      <name val="Arial Narrow"/>
      <family val="2"/>
    </font>
    <font>
      <sz val="11"/>
      <color theme="1"/>
      <name val="Calibri"/>
      <family val="2"/>
      <scheme val="minor"/>
    </font>
    <font>
      <b/>
      <sz val="11"/>
      <color rgb="FF4472C4"/>
      <name val="Arial Narrow"/>
      <family val="2"/>
    </font>
    <font>
      <b/>
      <sz val="11"/>
      <color theme="4"/>
      <name val="Arial Narrow"/>
      <family val="2"/>
    </font>
    <font>
      <sz val="12"/>
      <color rgb="FF000000"/>
      <name val="Calibri"/>
      <family val="2"/>
    </font>
    <font>
      <u/>
      <sz val="11"/>
      <color theme="10"/>
      <name val="Calibri"/>
      <family val="2"/>
      <scheme val="minor"/>
    </font>
    <font>
      <sz val="11"/>
      <color rgb="FF000000"/>
      <name val="Arial Narrow"/>
    </font>
    <font>
      <sz val="11"/>
      <color rgb="FFFF0000"/>
      <name val="Arial Narrow"/>
    </font>
    <font>
      <sz val="11"/>
      <color rgb="FF000000"/>
      <name val="Calibri"/>
      <family val="2"/>
    </font>
    <font>
      <sz val="11"/>
      <color rgb="FF242424"/>
      <name val="Arial Narrow"/>
      <family val="2"/>
    </font>
    <font>
      <u/>
      <sz val="11"/>
      <color theme="10"/>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9" fontId="15" fillId="0" borderId="0" applyFont="0" applyFill="0" applyBorder="0" applyAlignment="0" applyProtection="0"/>
    <xf numFmtId="0" fontId="19" fillId="0" borderId="0" applyNumberFormat="0" applyFill="0" applyBorder="0" applyAlignment="0" applyProtection="0"/>
  </cellStyleXfs>
  <cellXfs count="164">
    <xf numFmtId="0" fontId="0" fillId="0" borderId="0" xfId="0"/>
    <xf numFmtId="0" fontId="1"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0" fillId="9"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 fillId="0" borderId="1" xfId="0" applyFont="1" applyBorder="1" applyAlignment="1">
      <alignment horizontal="center"/>
    </xf>
    <xf numFmtId="0" fontId="12" fillId="0" borderId="1" xfId="0" applyFont="1" applyBorder="1" applyAlignment="1">
      <alignment horizontal="center"/>
    </xf>
    <xf numFmtId="0" fontId="13" fillId="0" borderId="1" xfId="0" applyFont="1" applyBorder="1" applyAlignment="1">
      <alignment horizontal="center"/>
    </xf>
    <xf numFmtId="0" fontId="0" fillId="8" borderId="0" xfId="0" applyFill="1" applyProtection="1"/>
    <xf numFmtId="0" fontId="3" fillId="8" borderId="0" xfId="0" applyFont="1" applyFill="1" applyAlignment="1" applyProtection="1">
      <alignment horizontal="center" vertical="center"/>
    </xf>
    <xf numFmtId="15" fontId="3" fillId="8" borderId="0" xfId="0" applyNumberFormat="1" applyFont="1" applyFill="1" applyAlignment="1" applyProtection="1">
      <alignment horizontal="center" vertical="center"/>
    </xf>
    <xf numFmtId="0" fontId="1" fillId="8" borderId="0" xfId="0" applyFont="1" applyFill="1" applyProtection="1"/>
    <xf numFmtId="15" fontId="1" fillId="8" borderId="0" xfId="0" applyNumberFormat="1" applyFont="1" applyFill="1" applyAlignment="1" applyProtection="1">
      <alignment horizontal="center" vertical="center"/>
    </xf>
    <xf numFmtId="0" fontId="1" fillId="8" borderId="0" xfId="0" applyFont="1" applyFill="1" applyAlignment="1" applyProtection="1">
      <alignment horizontal="center" vertical="center"/>
    </xf>
    <xf numFmtId="0" fontId="1" fillId="8" borderId="0" xfId="0" applyFont="1" applyFill="1" applyAlignment="1" applyProtection="1">
      <alignment vertical="center"/>
    </xf>
    <xf numFmtId="0" fontId="1" fillId="8" borderId="0" xfId="0" applyFont="1" applyFill="1" applyAlignment="1" applyProtection="1">
      <alignment horizontal="justify" vertical="center"/>
    </xf>
    <xf numFmtId="0" fontId="1" fillId="8" borderId="0" xfId="0" applyFont="1" applyFill="1" applyAlignment="1" applyProtection="1">
      <alignment horizontal="center"/>
    </xf>
    <xf numFmtId="0" fontId="1" fillId="0" borderId="0" xfId="0" applyFont="1" applyProtection="1"/>
    <xf numFmtId="0" fontId="3" fillId="8" borderId="0" xfId="0" applyFont="1" applyFill="1" applyAlignment="1" applyProtection="1">
      <alignment horizontal="justify" vertical="center"/>
    </xf>
    <xf numFmtId="0" fontId="3" fillId="8" borderId="0" xfId="0" applyFont="1" applyFill="1" applyAlignment="1" applyProtection="1">
      <alignment horizontal="center" vertical="center"/>
    </xf>
    <xf numFmtId="0" fontId="2" fillId="5" borderId="8"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22" xfId="0" applyFont="1" applyFill="1" applyBorder="1" applyAlignment="1" applyProtection="1">
      <alignment horizontal="center" vertical="center"/>
    </xf>
    <xf numFmtId="0" fontId="2" fillId="6" borderId="11" xfId="0" applyFont="1" applyFill="1" applyBorder="1" applyAlignment="1" applyProtection="1">
      <alignment horizontal="center" vertical="center" wrapText="1"/>
    </xf>
    <xf numFmtId="0" fontId="2" fillId="6" borderId="11" xfId="0" applyFont="1" applyFill="1" applyBorder="1" applyAlignment="1" applyProtection="1">
      <alignment horizontal="center" vertical="center"/>
    </xf>
    <xf numFmtId="0" fontId="4" fillId="4" borderId="9"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5"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4" xfId="0" applyFont="1" applyFill="1" applyBorder="1" applyAlignment="1" applyProtection="1">
      <alignment horizontal="center" vertical="center" wrapText="1"/>
    </xf>
    <xf numFmtId="15" fontId="2" fillId="3" borderId="2"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15" fontId="2" fillId="2" borderId="16" xfId="0" applyNumberFormat="1"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wrapText="1"/>
    </xf>
    <xf numFmtId="15" fontId="2" fillId="3" borderId="20" xfId="0" applyNumberFormat="1"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15" fontId="1" fillId="0" borderId="4" xfId="0" applyNumberFormat="1" applyFont="1" applyBorder="1" applyAlignment="1" applyProtection="1">
      <alignment horizontal="center" vertical="center" wrapText="1"/>
    </xf>
    <xf numFmtId="0" fontId="1" fillId="0" borderId="0" xfId="0" applyFont="1" applyAlignment="1" applyProtection="1">
      <alignment horizontal="justify" vertical="center" wrapText="1"/>
    </xf>
    <xf numFmtId="0" fontId="8" fillId="0" borderId="1" xfId="0" applyFont="1" applyBorder="1" applyAlignment="1" applyProtection="1">
      <alignment horizontal="center" vertical="center" wrapText="1"/>
    </xf>
    <xf numFmtId="15" fontId="8" fillId="0" borderId="1" xfId="0" applyNumberFormat="1"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15" fontId="1" fillId="0" borderId="7"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9" fontId="1" fillId="0" borderId="5" xfId="0" applyNumberFormat="1" applyFont="1" applyBorder="1" applyAlignment="1" applyProtection="1">
      <alignment horizontal="center" vertical="center" wrapText="1"/>
    </xf>
    <xf numFmtId="0" fontId="1" fillId="0" borderId="5" xfId="0" applyFont="1" applyBorder="1" applyAlignment="1" applyProtection="1">
      <alignment horizontal="justify" vertical="center" wrapText="1"/>
    </xf>
    <xf numFmtId="16" fontId="1" fillId="0" borderId="5" xfId="0" applyNumberFormat="1" applyFont="1" applyBorder="1" applyAlignment="1" applyProtection="1">
      <alignment horizontal="center" vertical="center" wrapText="1"/>
    </xf>
    <xf numFmtId="15" fontId="1" fillId="0" borderId="6" xfId="0" applyNumberFormat="1" applyFont="1" applyBorder="1" applyAlignment="1" applyProtection="1">
      <alignment horizontal="center" vertical="center" wrapText="1"/>
    </xf>
    <xf numFmtId="0" fontId="1" fillId="0" borderId="1" xfId="0" applyFont="1" applyBorder="1" applyAlignment="1" applyProtection="1">
      <alignment horizontal="justify" vertical="center" wrapText="1"/>
    </xf>
    <xf numFmtId="15" fontId="1" fillId="0" borderId="21" xfId="0" applyNumberFormat="1" applyFont="1" applyBorder="1" applyAlignment="1" applyProtection="1">
      <alignment horizontal="center" vertical="center" wrapText="1"/>
    </xf>
    <xf numFmtId="0" fontId="1" fillId="0" borderId="7" xfId="0" applyFont="1" applyBorder="1" applyAlignment="1" applyProtection="1">
      <alignment horizontal="justify" vertical="center" wrapText="1"/>
    </xf>
    <xf numFmtId="14" fontId="1" fillId="0" borderId="5"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justify" vertical="center" wrapText="1"/>
    </xf>
    <xf numFmtId="15" fontId="1" fillId="0" borderId="19"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justify" vertical="center" wrapText="1"/>
    </xf>
    <xf numFmtId="15" fontId="1" fillId="0" borderId="1" xfId="0" applyNumberFormat="1" applyFont="1" applyBorder="1" applyAlignment="1" applyProtection="1">
      <alignment horizontal="center" vertical="center" wrapText="1"/>
    </xf>
    <xf numFmtId="0" fontId="1" fillId="0" borderId="3" xfId="0" applyFont="1" applyBorder="1" applyAlignment="1" applyProtection="1">
      <alignment horizontal="justify" vertical="center" wrapText="1"/>
    </xf>
    <xf numFmtId="15" fontId="1" fillId="0" borderId="3" xfId="0" applyNumberFormat="1" applyFont="1" applyBorder="1" applyAlignment="1" applyProtection="1">
      <alignment horizontal="center" vertical="center" wrapText="1"/>
    </xf>
    <xf numFmtId="9" fontId="1" fillId="0" borderId="3" xfId="0" applyNumberFormat="1" applyFont="1" applyBorder="1" applyAlignment="1" applyProtection="1">
      <alignment horizontal="center" vertical="center" wrapText="1"/>
    </xf>
    <xf numFmtId="0" fontId="18" fillId="0" borderId="0" xfId="0" applyFont="1" applyAlignment="1" applyProtection="1">
      <alignment horizontal="justify" vertical="center" wrapText="1"/>
    </xf>
    <xf numFmtId="0" fontId="1" fillId="8" borderId="2" xfId="0" applyFont="1" applyFill="1" applyBorder="1" applyAlignment="1" applyProtection="1">
      <alignment horizontal="justify" vertical="center" wrapText="1"/>
    </xf>
    <xf numFmtId="0" fontId="1" fillId="0" borderId="28"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15" fontId="1" fillId="0" borderId="18" xfId="0" applyNumberFormat="1" applyFont="1" applyBorder="1" applyAlignment="1" applyProtection="1">
      <alignment horizontal="center" vertical="center" wrapText="1"/>
    </xf>
    <xf numFmtId="0" fontId="1" fillId="0" borderId="18" xfId="0" applyFont="1" applyBorder="1" applyAlignment="1" applyProtection="1">
      <alignment horizontal="justify" vertical="center" wrapText="1"/>
    </xf>
    <xf numFmtId="16" fontId="1" fillId="0" borderId="1" xfId="0" applyNumberFormat="1" applyFont="1" applyBorder="1" applyAlignment="1" applyProtection="1">
      <alignment horizontal="center" vertical="center" wrapText="1"/>
    </xf>
    <xf numFmtId="15" fontId="8" fillId="8" borderId="19" xfId="0" applyNumberFormat="1" applyFont="1" applyFill="1" applyBorder="1" applyAlignment="1" applyProtection="1">
      <alignment horizontal="center" vertical="center" wrapText="1"/>
    </xf>
    <xf numFmtId="0" fontId="8" fillId="8" borderId="19" xfId="0" applyFont="1" applyFill="1" applyBorder="1" applyAlignment="1" applyProtection="1">
      <alignment horizontal="center" vertical="center" wrapText="1"/>
    </xf>
    <xf numFmtId="9" fontId="8" fillId="8" borderId="19" xfId="0" applyNumberFormat="1" applyFont="1" applyFill="1" applyBorder="1" applyAlignment="1" applyProtection="1">
      <alignment horizontal="center" vertical="center" wrapText="1"/>
    </xf>
    <xf numFmtId="0" fontId="8" fillId="0" borderId="2" xfId="0" applyFont="1" applyBorder="1" applyAlignment="1" applyProtection="1">
      <alignment horizontal="justify" vertical="center" wrapText="1"/>
    </xf>
    <xf numFmtId="0" fontId="8" fillId="8" borderId="2" xfId="0" applyFont="1" applyFill="1" applyBorder="1" applyAlignment="1" applyProtection="1">
      <alignment horizontal="justify" vertical="center" wrapText="1"/>
    </xf>
    <xf numFmtId="15" fontId="8" fillId="8" borderId="21" xfId="0" applyNumberFormat="1" applyFont="1" applyFill="1" applyBorder="1" applyAlignment="1" applyProtection="1">
      <alignment horizontal="center" vertical="center" wrapText="1"/>
    </xf>
    <xf numFmtId="0" fontId="8" fillId="8" borderId="21" xfId="0" applyFont="1" applyFill="1" applyBorder="1" applyAlignment="1" applyProtection="1">
      <alignment horizontal="center" vertical="center" wrapText="1"/>
    </xf>
    <xf numFmtId="9" fontId="8" fillId="0" borderId="21" xfId="0" applyNumberFormat="1" applyFont="1" applyBorder="1" applyAlignment="1" applyProtection="1">
      <alignment horizontal="center" vertical="center" wrapText="1"/>
    </xf>
    <xf numFmtId="0" fontId="8" fillId="8" borderId="7" xfId="0" applyFont="1" applyFill="1" applyBorder="1" applyAlignment="1" applyProtection="1">
      <alignment horizontal="justify" vertical="center" wrapText="1"/>
    </xf>
    <xf numFmtId="0" fontId="14" fillId="0" borderId="1" xfId="0" applyFont="1" applyBorder="1" applyAlignment="1" applyProtection="1">
      <alignment horizontal="center" vertical="center" wrapText="1"/>
    </xf>
    <xf numFmtId="14" fontId="1" fillId="0" borderId="1" xfId="0" applyNumberFormat="1"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15" fontId="14" fillId="0" borderId="3" xfId="0" applyNumberFormat="1" applyFont="1" applyBorder="1" applyAlignment="1" applyProtection="1">
      <alignment horizontal="center" vertical="center" wrapText="1"/>
    </xf>
    <xf numFmtId="0" fontId="14" fillId="0" borderId="3" xfId="0" applyFont="1" applyBorder="1" applyAlignment="1" applyProtection="1">
      <alignment horizontal="justify" vertical="center" wrapText="1"/>
    </xf>
    <xf numFmtId="15" fontId="8" fillId="0" borderId="31" xfId="0" applyNumberFormat="1"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9" fontId="8" fillId="0" borderId="31" xfId="0" applyNumberFormat="1" applyFont="1" applyBorder="1" applyAlignment="1" applyProtection="1">
      <alignment horizontal="center" vertical="center" wrapText="1"/>
    </xf>
    <xf numFmtId="0" fontId="8" fillId="0" borderId="32" xfId="0" applyFont="1" applyBorder="1" applyAlignment="1" applyProtection="1">
      <alignment horizontal="justify" vertical="center" wrapText="1"/>
    </xf>
    <xf numFmtId="0" fontId="22" fillId="0" borderId="18" xfId="0" applyFont="1" applyBorder="1" applyAlignment="1" applyProtection="1">
      <alignment horizontal="justify" vertical="center" wrapText="1"/>
    </xf>
    <xf numFmtId="0" fontId="8" fillId="0" borderId="33" xfId="0" applyFont="1" applyBorder="1" applyAlignment="1" applyProtection="1">
      <alignment horizontal="justify" vertical="center" wrapText="1"/>
    </xf>
    <xf numFmtId="0" fontId="14" fillId="0" borderId="23"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15" fontId="1" fillId="0" borderId="13" xfId="0" applyNumberFormat="1"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0" fontId="23" fillId="10" borderId="1" xfId="0" applyFont="1" applyFill="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1" fillId="10" borderId="1" xfId="0" applyFont="1" applyFill="1" applyBorder="1" applyAlignment="1" applyProtection="1">
      <alignment horizontal="center" vertical="center"/>
    </xf>
    <xf numFmtId="0" fontId="14" fillId="0" borderId="18" xfId="0" applyFont="1" applyBorder="1" applyAlignment="1" applyProtection="1">
      <alignment horizontal="center" vertical="center" wrapText="1"/>
    </xf>
    <xf numFmtId="15" fontId="1" fillId="0" borderId="34" xfId="0" applyNumberFormat="1" applyFont="1" applyBorder="1" applyAlignment="1" applyProtection="1">
      <alignment horizontal="center" vertical="center" wrapText="1"/>
    </xf>
    <xf numFmtId="10" fontId="1" fillId="0" borderId="1" xfId="0" applyNumberFormat="1" applyFont="1" applyBorder="1" applyAlignment="1" applyProtection="1">
      <alignment horizontal="center" vertical="center" wrapText="1"/>
    </xf>
    <xf numFmtId="0" fontId="19" fillId="0" borderId="1" xfId="2" applyFill="1" applyBorder="1" applyAlignment="1" applyProtection="1">
      <alignment horizontal="justify" vertical="center" wrapText="1"/>
    </xf>
    <xf numFmtId="15" fontId="1" fillId="0" borderId="5" xfId="0" applyNumberFormat="1"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15" fontId="1" fillId="0" borderId="35"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justify" vertical="center" wrapText="1"/>
    </xf>
    <xf numFmtId="0" fontId="19" fillId="0" borderId="4" xfId="2" applyBorder="1" applyAlignment="1" applyProtection="1">
      <alignment horizontal="center" vertical="center" wrapText="1"/>
    </xf>
    <xf numFmtId="15" fontId="1" fillId="0" borderId="29" xfId="0" applyNumberFormat="1" applyFont="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0" fontId="14" fillId="0" borderId="1" xfId="0" applyFont="1" applyBorder="1" applyAlignment="1" applyProtection="1">
      <alignment horizontal="justify" vertical="center" wrapText="1"/>
    </xf>
    <xf numFmtId="0" fontId="24" fillId="0" borderId="1" xfId="2" applyFont="1" applyBorder="1" applyAlignment="1" applyProtection="1">
      <alignment horizontal="justify" vertical="center" wrapText="1"/>
    </xf>
    <xf numFmtId="0" fontId="1" fillId="0" borderId="28"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15" fontId="14" fillId="0" borderId="18" xfId="0" applyNumberFormat="1" applyFont="1" applyBorder="1" applyAlignment="1" applyProtection="1">
      <alignment horizontal="center" vertical="center" wrapText="1"/>
    </xf>
    <xf numFmtId="0" fontId="14" fillId="0" borderId="18" xfId="0" applyFont="1" applyBorder="1" applyAlignment="1" applyProtection="1">
      <alignment horizontal="justify" vertical="center" wrapText="1"/>
    </xf>
    <xf numFmtId="10" fontId="1" fillId="0" borderId="4" xfId="0" applyNumberFormat="1"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15" fontId="14" fillId="0" borderId="4" xfId="0" applyNumberFormat="1" applyFont="1" applyBorder="1" applyAlignment="1" applyProtection="1">
      <alignment horizontal="center" vertical="center" wrapText="1"/>
    </xf>
    <xf numFmtId="0" fontId="14" fillId="0" borderId="4" xfId="0" applyFont="1" applyBorder="1" applyAlignment="1" applyProtection="1">
      <alignment horizontal="justify" vertical="center" wrapText="1"/>
    </xf>
    <xf numFmtId="0" fontId="1" fillId="0" borderId="2" xfId="0" applyFont="1" applyBorder="1" applyAlignment="1" applyProtection="1">
      <alignment horizontal="center" vertical="center" wrapText="1"/>
    </xf>
    <xf numFmtId="9" fontId="1" fillId="0" borderId="29" xfId="0" applyNumberFormat="1" applyFont="1" applyBorder="1" applyAlignment="1" applyProtection="1">
      <alignment horizontal="center" vertical="center" wrapText="1"/>
    </xf>
    <xf numFmtId="0" fontId="14" fillId="0" borderId="29" xfId="0" applyFont="1" applyBorder="1" applyAlignment="1" applyProtection="1">
      <alignment horizontal="justify" vertical="center" wrapText="1"/>
    </xf>
    <xf numFmtId="0" fontId="19" fillId="0" borderId="1" xfId="2" applyBorder="1" applyAlignment="1" applyProtection="1">
      <alignment horizontal="justify" vertical="center" wrapText="1"/>
    </xf>
    <xf numFmtId="0" fontId="19" fillId="0" borderId="1" xfId="2" applyBorder="1" applyAlignment="1" applyProtection="1">
      <alignment horizontal="justify" vertical="center" wrapText="1"/>
    </xf>
    <xf numFmtId="10" fontId="1" fillId="0" borderId="3" xfId="1" applyNumberFormat="1" applyFont="1" applyBorder="1" applyAlignment="1" applyProtection="1">
      <alignment horizontal="center" vertical="center" wrapText="1"/>
    </xf>
    <xf numFmtId="9" fontId="1" fillId="0" borderId="3" xfId="1" applyFont="1" applyBorder="1" applyAlignment="1" applyProtection="1">
      <alignment horizontal="center" vertical="center" wrapText="1"/>
    </xf>
    <xf numFmtId="10" fontId="1" fillId="0" borderId="2" xfId="1" applyNumberFormat="1" applyFont="1" applyBorder="1" applyAlignment="1" applyProtection="1">
      <alignment horizontal="justify" vertical="center" wrapText="1"/>
    </xf>
    <xf numFmtId="0" fontId="8" fillId="0" borderId="19" xfId="0" applyFont="1" applyBorder="1" applyAlignment="1" applyProtection="1">
      <alignment horizontal="center" vertical="center" wrapText="1"/>
    </xf>
    <xf numFmtId="15" fontId="8" fillId="0" borderId="19" xfId="0" applyNumberFormat="1" applyFont="1" applyBorder="1" applyAlignment="1" applyProtection="1">
      <alignment horizontal="center" vertical="center" wrapText="1"/>
    </xf>
    <xf numFmtId="0" fontId="14" fillId="8" borderId="3" xfId="0" applyFont="1" applyFill="1" applyBorder="1" applyAlignment="1" applyProtection="1">
      <alignment horizontal="justify" vertical="center" wrapText="1"/>
    </xf>
    <xf numFmtId="9" fontId="14" fillId="0" borderId="3" xfId="0" applyNumberFormat="1" applyFont="1" applyBorder="1" applyAlignment="1" applyProtection="1">
      <alignment horizontal="center" vertical="center" wrapText="1"/>
    </xf>
    <xf numFmtId="9" fontId="8" fillId="0" borderId="19" xfId="0" applyNumberFormat="1"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15" fontId="14" fillId="0" borderId="26" xfId="0" applyNumberFormat="1" applyFont="1" applyBorder="1" applyAlignment="1" applyProtection="1">
      <alignment horizontal="center" vertical="center" wrapText="1"/>
    </xf>
    <xf numFmtId="0" fontId="14" fillId="0" borderId="26" xfId="0" applyFont="1" applyBorder="1" applyAlignment="1" applyProtection="1">
      <alignment horizontal="justify" vertical="center" wrapText="1"/>
    </xf>
    <xf numFmtId="0" fontId="1" fillId="0" borderId="27" xfId="0" applyFont="1" applyBorder="1" applyAlignment="1" applyProtection="1">
      <alignment horizontal="center" vertical="center" wrapText="1"/>
    </xf>
    <xf numFmtId="15" fontId="1" fillId="0" borderId="0" xfId="0" applyNumberFormat="1" applyFont="1" applyProtection="1"/>
    <xf numFmtId="0" fontId="1" fillId="0" borderId="0" xfId="0" applyFont="1" applyAlignment="1" applyProtection="1">
      <alignment horizontal="justify" vertical="center"/>
    </xf>
    <xf numFmtId="0" fontId="1" fillId="0" borderId="0" xfId="0" applyFont="1" applyAlignment="1" applyProtection="1">
      <alignment horizontal="center"/>
    </xf>
    <xf numFmtId="15"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2" fillId="0" borderId="0" xfId="0" applyFont="1" applyAlignment="1" applyProtection="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229658</xdr:colOff>
      <xdr:row>0</xdr:row>
      <xdr:rowOff>34925</xdr:rowOff>
    </xdr:from>
    <xdr:to>
      <xdr:col>1</xdr:col>
      <xdr:colOff>2119842</xdr:colOff>
      <xdr:row>0</xdr:row>
      <xdr:rowOff>549275</xdr:rowOff>
    </xdr:to>
    <xdr:pic>
      <xdr:nvPicPr>
        <xdr:cNvPr id="2" name="Imagen 1">
          <a:extLst>
            <a:ext uri="{FF2B5EF4-FFF2-40B4-BE49-F238E27FC236}">
              <a16:creationId xmlns:a16="http://schemas.microsoft.com/office/drawing/2014/main" id="{E324886E-5C36-43D6-AE65-11F55040EC13}"/>
            </a:ext>
          </a:extLst>
        </xdr:cNvPr>
        <xdr:cNvPicPr>
          <a:picLocks noChangeAspect="1"/>
        </xdr:cNvPicPr>
      </xdr:nvPicPr>
      <xdr:blipFill>
        <a:blip xmlns:r="http://schemas.openxmlformats.org/officeDocument/2006/relationships" r:embed="rId1"/>
        <a:stretch>
          <a:fillRect/>
        </a:stretch>
      </xdr:blipFill>
      <xdr:spPr>
        <a:xfrm>
          <a:off x="2378075" y="34925"/>
          <a:ext cx="1895475" cy="5143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los Andres Salazar Villamizar" id="{F8F51379-B88E-4FA7-AD21-FD48BFA0D7C1}" userId="S::csalazarv@dian.gov.co::bfd4f9e8-0d6e-4776-ad06-044d661d951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6" dT="2025-09-30T16:49:37.87" personId="{F8F51379-B88E-4FA7-AD21-FD48BFA0D7C1}" id="{19067DD6-057B-4D16-8C6C-EFD0472011B7}">
    <text>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https://diancolombia.sharepoint.com/:f:/s/DSABAD/EjbcrDwBXpZKqQSKcvnaswcBf5aLvzvsF7NHsEXchlsgCg?e=H5sQfT" TargetMode="External"/><Relationship Id="rId1" Type="http://schemas.openxmlformats.org/officeDocument/2006/relationships/hyperlink" Target="https://diancolombia.sharepoint.com/:f:/s/DSABAD/EjbcrDwBXpZKqQSKcvnaswcBf5aLvzvsF7NHsEXchlsgCg?e=H5sQf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84F9-7811-4778-BCFB-4A0D85CEFB89}">
  <dimension ref="A1:B31"/>
  <sheetViews>
    <sheetView zoomScale="160" zoomScaleNormal="160" workbookViewId="0">
      <pane ySplit="1" topLeftCell="A5" activePane="bottomLeft" state="frozen"/>
      <selection pane="bottomLeft" activeCell="A5" sqref="A5"/>
    </sheetView>
  </sheetViews>
  <sheetFormatPr baseColWidth="10" defaultRowHeight="15" x14ac:dyDescent="0.25"/>
  <cols>
    <col min="1" max="1" width="73.85546875" style="6" bestFit="1" customWidth="1"/>
    <col min="2" max="2" width="30.42578125" style="7" bestFit="1" customWidth="1"/>
  </cols>
  <sheetData>
    <row r="1" spans="1:2" x14ac:dyDescent="0.25">
      <c r="A1" s="5" t="s">
        <v>29</v>
      </c>
      <c r="B1" s="5" t="s">
        <v>111</v>
      </c>
    </row>
    <row r="2" spans="1:2" ht="16.5" x14ac:dyDescent="0.3">
      <c r="A2" s="4" t="s">
        <v>51</v>
      </c>
      <c r="B2" s="8" t="s">
        <v>121</v>
      </c>
    </row>
    <row r="3" spans="1:2" ht="49.5" x14ac:dyDescent="0.25">
      <c r="A3" s="4" t="s">
        <v>117</v>
      </c>
      <c r="B3" s="10" t="s">
        <v>114</v>
      </c>
    </row>
    <row r="4" spans="1:2" ht="33" x14ac:dyDescent="0.25">
      <c r="A4" s="4" t="s">
        <v>116</v>
      </c>
      <c r="B4" s="9" t="s">
        <v>112</v>
      </c>
    </row>
    <row r="5" spans="1:2" ht="49.5" x14ac:dyDescent="0.25">
      <c r="A5" s="4" t="s">
        <v>119</v>
      </c>
      <c r="B5" s="10" t="s">
        <v>114</v>
      </c>
    </row>
    <row r="6" spans="1:2" ht="33" x14ac:dyDescent="0.25">
      <c r="A6" s="4" t="s">
        <v>118</v>
      </c>
      <c r="B6" s="9" t="s">
        <v>112</v>
      </c>
    </row>
    <row r="7" spans="1:2" ht="33" x14ac:dyDescent="0.25">
      <c r="A7" s="4" t="s">
        <v>120</v>
      </c>
      <c r="B7" s="9" t="s">
        <v>112</v>
      </c>
    </row>
    <row r="8" spans="1:2" ht="33" x14ac:dyDescent="0.25">
      <c r="A8" s="4" t="s">
        <v>99</v>
      </c>
      <c r="B8" s="9" t="s">
        <v>112</v>
      </c>
    </row>
    <row r="9" spans="1:2" ht="16.5" x14ac:dyDescent="0.25">
      <c r="A9" s="4" t="s">
        <v>32</v>
      </c>
      <c r="B9" s="10" t="s">
        <v>110</v>
      </c>
    </row>
    <row r="10" spans="1:2" ht="16.5" x14ac:dyDescent="0.25">
      <c r="A10" s="4" t="s">
        <v>33</v>
      </c>
      <c r="B10" s="10" t="s">
        <v>114</v>
      </c>
    </row>
    <row r="11" spans="1:2" ht="16.5" x14ac:dyDescent="0.25">
      <c r="A11" s="4" t="s">
        <v>113</v>
      </c>
      <c r="B11" s="9" t="s">
        <v>112</v>
      </c>
    </row>
    <row r="12" spans="1:2" ht="16.5" x14ac:dyDescent="0.25">
      <c r="A12" s="4" t="s">
        <v>34</v>
      </c>
      <c r="B12" s="10" t="s">
        <v>114</v>
      </c>
    </row>
    <row r="13" spans="1:2" ht="16.5" x14ac:dyDescent="0.25">
      <c r="A13" s="4" t="s">
        <v>36</v>
      </c>
      <c r="B13" s="9" t="s">
        <v>112</v>
      </c>
    </row>
    <row r="14" spans="1:2" ht="16.5" x14ac:dyDescent="0.25">
      <c r="A14" s="4" t="s">
        <v>37</v>
      </c>
      <c r="B14" s="10" t="s">
        <v>114</v>
      </c>
    </row>
    <row r="15" spans="1:2" ht="16.5" x14ac:dyDescent="0.25">
      <c r="A15" s="4" t="s">
        <v>115</v>
      </c>
      <c r="B15" s="10" t="s">
        <v>114</v>
      </c>
    </row>
    <row r="16" spans="1:2" ht="16.5" x14ac:dyDescent="0.25">
      <c r="A16" s="4" t="s">
        <v>38</v>
      </c>
      <c r="B16" s="10" t="s">
        <v>114</v>
      </c>
    </row>
    <row r="17" spans="1:2" ht="16.5" x14ac:dyDescent="0.25">
      <c r="A17" s="4" t="s">
        <v>39</v>
      </c>
      <c r="B17" s="10" t="s">
        <v>114</v>
      </c>
    </row>
    <row r="18" spans="1:2" ht="16.5" x14ac:dyDescent="0.25">
      <c r="A18" s="4" t="s">
        <v>40</v>
      </c>
      <c r="B18" s="9" t="s">
        <v>112</v>
      </c>
    </row>
    <row r="19" spans="1:2" ht="16.5" x14ac:dyDescent="0.25">
      <c r="A19" s="4" t="s">
        <v>123</v>
      </c>
      <c r="B19" s="10" t="s">
        <v>114</v>
      </c>
    </row>
    <row r="20" spans="1:2" ht="16.5" x14ac:dyDescent="0.25">
      <c r="A20" s="4" t="s">
        <v>41</v>
      </c>
      <c r="B20" s="10" t="s">
        <v>114</v>
      </c>
    </row>
    <row r="21" spans="1:2" ht="16.5" x14ac:dyDescent="0.25">
      <c r="A21" s="4" t="s">
        <v>42</v>
      </c>
      <c r="B21" s="10" t="s">
        <v>110</v>
      </c>
    </row>
    <row r="22" spans="1:2" ht="16.5" x14ac:dyDescent="0.25">
      <c r="A22" s="4" t="s">
        <v>43</v>
      </c>
      <c r="B22" s="9" t="s">
        <v>112</v>
      </c>
    </row>
    <row r="23" spans="1:2" ht="16.5" x14ac:dyDescent="0.25">
      <c r="A23" s="4" t="s">
        <v>44</v>
      </c>
      <c r="B23" s="10" t="s">
        <v>114</v>
      </c>
    </row>
    <row r="24" spans="1:2" ht="16.5" x14ac:dyDescent="0.25">
      <c r="A24" s="4" t="s">
        <v>45</v>
      </c>
      <c r="B24" s="9" t="s">
        <v>112</v>
      </c>
    </row>
    <row r="25" spans="1:2" ht="16.5" x14ac:dyDescent="0.25">
      <c r="A25" s="4" t="s">
        <v>46</v>
      </c>
      <c r="B25" s="9" t="s">
        <v>112</v>
      </c>
    </row>
    <row r="26" spans="1:2" ht="16.5" x14ac:dyDescent="0.25">
      <c r="A26" s="4" t="s">
        <v>98</v>
      </c>
      <c r="B26" s="9" t="s">
        <v>112</v>
      </c>
    </row>
    <row r="27" spans="1:2" ht="16.5" x14ac:dyDescent="0.25">
      <c r="A27" s="4" t="s">
        <v>47</v>
      </c>
      <c r="B27" s="10" t="s">
        <v>114</v>
      </c>
    </row>
    <row r="28" spans="1:2" ht="66" x14ac:dyDescent="0.25">
      <c r="A28" s="4" t="s">
        <v>122</v>
      </c>
      <c r="B28" s="9" t="s">
        <v>112</v>
      </c>
    </row>
    <row r="29" spans="1:2" ht="16.5" x14ac:dyDescent="0.25">
      <c r="A29" s="4" t="s">
        <v>48</v>
      </c>
      <c r="B29" s="10" t="s">
        <v>114</v>
      </c>
    </row>
    <row r="30" spans="1:2" ht="16.5" x14ac:dyDescent="0.25">
      <c r="A30" s="4" t="s">
        <v>49</v>
      </c>
      <c r="B30" s="9" t="s">
        <v>112</v>
      </c>
    </row>
    <row r="31" spans="1:2" ht="16.5" x14ac:dyDescent="0.3">
      <c r="A31" s="4" t="s">
        <v>50</v>
      </c>
      <c r="B31" s="8" t="s">
        <v>121</v>
      </c>
    </row>
  </sheetData>
  <autoFilter ref="A1:B31" xr:uid="{5BFB84F9-7811-4778-BCFB-4A0D85CEFB89}"/>
  <pageMargins left="0.7" right="0.7" top="0.75" bottom="0.75" header="0.3" footer="0.3"/>
  <pageSetup orientation="portrait"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44416-5EB2-465E-9292-4A1B2614B0CF}">
  <dimension ref="A1:T47"/>
  <sheetViews>
    <sheetView tabSelected="1" zoomScale="60" zoomScaleNormal="60" workbookViewId="0">
      <pane ySplit="5" topLeftCell="A6" activePane="bottomLeft" state="frozen"/>
      <selection pane="bottomLeft" activeCell="A6" sqref="A6"/>
    </sheetView>
  </sheetViews>
  <sheetFormatPr baseColWidth="10" defaultColWidth="11.42578125" defaultRowHeight="16.5" x14ac:dyDescent="0.3"/>
  <cols>
    <col min="1" max="1" width="19.7109375" style="20" customWidth="1"/>
    <col min="2" max="2" width="47.28515625" style="20" customWidth="1"/>
    <col min="3" max="3" width="19.42578125" style="157" customWidth="1"/>
    <col min="4" max="4" width="60.28515625" style="158" customWidth="1"/>
    <col min="5" max="5" width="49.42578125" style="159" customWidth="1"/>
    <col min="6" max="6" width="33.28515625" style="20" customWidth="1"/>
    <col min="7" max="8" width="23.85546875" style="157" customWidth="1"/>
    <col min="9" max="9" width="19" style="20" customWidth="1"/>
    <col min="10" max="10" width="18.28515625" style="160" customWidth="1"/>
    <col min="11" max="11" width="23.85546875" style="161" customWidth="1"/>
    <col min="12" max="12" width="21.140625" style="162" customWidth="1"/>
    <col min="13" max="13" width="73.5703125" style="158" customWidth="1"/>
    <col min="14" max="14" width="59.28515625" style="158" customWidth="1"/>
    <col min="15" max="15" width="56.42578125" style="158" customWidth="1"/>
    <col min="16" max="16" width="14.7109375" style="20" customWidth="1"/>
    <col min="17" max="17" width="22.42578125" style="20" customWidth="1"/>
    <col min="18" max="19" width="10.7109375" style="20" customWidth="1"/>
    <col min="20" max="20" width="33.140625" style="159" customWidth="1"/>
    <col min="21" max="21" width="18.28515625" style="20" customWidth="1"/>
    <col min="22" max="22" width="20.140625" style="20" customWidth="1"/>
    <col min="23" max="23" width="21.42578125" style="20" customWidth="1"/>
    <col min="24" max="24" width="16.140625" style="20" customWidth="1"/>
    <col min="25" max="16384" width="11.42578125" style="20"/>
  </cols>
  <sheetData>
    <row r="1" spans="1:20" ht="47.25" customHeight="1" x14ac:dyDescent="0.3">
      <c r="A1" s="11"/>
      <c r="B1" s="11"/>
      <c r="C1" s="12" t="s">
        <v>14</v>
      </c>
      <c r="D1" s="12"/>
      <c r="E1" s="12"/>
      <c r="F1" s="12"/>
      <c r="G1" s="12"/>
      <c r="H1" s="13"/>
      <c r="I1" s="14"/>
      <c r="J1" s="15"/>
      <c r="K1" s="16"/>
      <c r="L1" s="17"/>
      <c r="M1" s="18"/>
      <c r="N1" s="18"/>
      <c r="O1" s="18"/>
      <c r="P1" s="14"/>
      <c r="Q1" s="14"/>
      <c r="R1" s="14"/>
      <c r="S1" s="14"/>
      <c r="T1" s="19"/>
    </row>
    <row r="2" spans="1:20" ht="7.5" customHeight="1" thickBot="1" x14ac:dyDescent="0.35">
      <c r="A2" s="14"/>
      <c r="B2" s="14"/>
      <c r="C2" s="13"/>
      <c r="D2" s="21"/>
      <c r="E2" s="22"/>
      <c r="F2" s="22"/>
      <c r="G2" s="13"/>
      <c r="H2" s="13"/>
      <c r="I2" s="14"/>
      <c r="J2" s="15"/>
      <c r="K2" s="16"/>
      <c r="L2" s="17"/>
      <c r="M2" s="18"/>
      <c r="N2" s="18"/>
      <c r="O2" s="18"/>
      <c r="P2" s="14"/>
      <c r="Q2" s="14"/>
      <c r="R2" s="14"/>
      <c r="S2" s="14"/>
      <c r="T2" s="19"/>
    </row>
    <row r="3" spans="1:20" ht="56.25" customHeight="1" x14ac:dyDescent="0.3">
      <c r="A3" s="23" t="s">
        <v>19</v>
      </c>
      <c r="B3" s="24"/>
      <c r="C3" s="24"/>
      <c r="D3" s="25" t="s">
        <v>20</v>
      </c>
      <c r="E3" s="26"/>
      <c r="F3" s="26"/>
      <c r="G3" s="26"/>
      <c r="H3" s="26"/>
      <c r="I3" s="27"/>
      <c r="J3" s="28" t="s">
        <v>277</v>
      </c>
      <c r="K3" s="29"/>
      <c r="L3" s="29"/>
      <c r="M3" s="29"/>
      <c r="N3" s="29"/>
      <c r="O3" s="29"/>
      <c r="P3" s="30" t="s">
        <v>222</v>
      </c>
      <c r="Q3" s="31"/>
      <c r="R3" s="31"/>
      <c r="S3" s="31"/>
      <c r="T3" s="32"/>
    </row>
    <row r="4" spans="1:20" ht="49.5" customHeight="1" x14ac:dyDescent="0.3">
      <c r="A4" s="33" t="s">
        <v>15</v>
      </c>
      <c r="B4" s="34" t="s">
        <v>53</v>
      </c>
      <c r="C4" s="35" t="s">
        <v>17</v>
      </c>
      <c r="D4" s="34" t="s">
        <v>18</v>
      </c>
      <c r="E4" s="36" t="s">
        <v>0</v>
      </c>
      <c r="F4" s="34" t="s">
        <v>25</v>
      </c>
      <c r="G4" s="35" t="s">
        <v>26</v>
      </c>
      <c r="H4" s="35" t="s">
        <v>22</v>
      </c>
      <c r="I4" s="37" t="s">
        <v>21</v>
      </c>
      <c r="J4" s="38" t="s">
        <v>1</v>
      </c>
      <c r="K4" s="39" t="s">
        <v>2</v>
      </c>
      <c r="L4" s="39" t="s">
        <v>3</v>
      </c>
      <c r="M4" s="39" t="s">
        <v>245</v>
      </c>
      <c r="N4" s="39" t="s">
        <v>52</v>
      </c>
      <c r="O4" s="39" t="s">
        <v>158</v>
      </c>
      <c r="P4" s="40" t="s">
        <v>243</v>
      </c>
      <c r="Q4" s="40" t="s">
        <v>244</v>
      </c>
      <c r="R4" s="40" t="s">
        <v>27</v>
      </c>
      <c r="S4" s="40"/>
      <c r="T4" s="41" t="s">
        <v>157</v>
      </c>
    </row>
    <row r="5" spans="1:20" ht="17.25" thickBot="1" x14ac:dyDescent="0.35">
      <c r="A5" s="42"/>
      <c r="B5" s="43"/>
      <c r="C5" s="44"/>
      <c r="D5" s="43"/>
      <c r="E5" s="45"/>
      <c r="F5" s="43"/>
      <c r="G5" s="44"/>
      <c r="H5" s="44"/>
      <c r="I5" s="46"/>
      <c r="J5" s="47"/>
      <c r="K5" s="48"/>
      <c r="L5" s="48"/>
      <c r="M5" s="48"/>
      <c r="N5" s="48"/>
      <c r="O5" s="48"/>
      <c r="P5" s="49"/>
      <c r="Q5" s="49"/>
      <c r="R5" s="50" t="s">
        <v>23</v>
      </c>
      <c r="S5" s="50" t="s">
        <v>24</v>
      </c>
      <c r="T5" s="51"/>
    </row>
    <row r="6" spans="1:20" ht="318.75" customHeight="1" x14ac:dyDescent="0.3">
      <c r="A6" s="52" t="s">
        <v>28</v>
      </c>
      <c r="B6" s="53" t="s">
        <v>32</v>
      </c>
      <c r="C6" s="54">
        <v>45834</v>
      </c>
      <c r="D6" s="55" t="s">
        <v>55</v>
      </c>
      <c r="E6" s="56" t="s">
        <v>101</v>
      </c>
      <c r="F6" s="56" t="s">
        <v>92</v>
      </c>
      <c r="G6" s="57">
        <v>45909</v>
      </c>
      <c r="H6" s="57">
        <v>46081</v>
      </c>
      <c r="I6" s="58" t="s">
        <v>7</v>
      </c>
      <c r="J6" s="59">
        <v>45930</v>
      </c>
      <c r="K6" s="60" t="s">
        <v>191</v>
      </c>
      <c r="L6" s="61">
        <v>0.5</v>
      </c>
      <c r="M6" s="62" t="s">
        <v>192</v>
      </c>
      <c r="N6" s="62" t="s">
        <v>193</v>
      </c>
      <c r="O6" s="62" t="s">
        <v>194</v>
      </c>
      <c r="P6" s="63" t="s">
        <v>214</v>
      </c>
      <c r="Q6" s="60" t="s">
        <v>215</v>
      </c>
      <c r="R6" s="60"/>
      <c r="S6" s="60" t="s">
        <v>216</v>
      </c>
      <c r="T6" s="60" t="s">
        <v>221</v>
      </c>
    </row>
    <row r="7" spans="1:20" ht="277.5" customHeight="1" x14ac:dyDescent="0.3">
      <c r="A7" s="52" t="s">
        <v>28</v>
      </c>
      <c r="B7" s="53" t="s">
        <v>32</v>
      </c>
      <c r="C7" s="64">
        <v>45834</v>
      </c>
      <c r="D7" s="65" t="s">
        <v>54</v>
      </c>
      <c r="E7" s="56" t="s">
        <v>102</v>
      </c>
      <c r="F7" s="56" t="s">
        <v>103</v>
      </c>
      <c r="G7" s="57">
        <v>45909</v>
      </c>
      <c r="H7" s="57">
        <v>46112</v>
      </c>
      <c r="I7" s="58" t="s">
        <v>7</v>
      </c>
      <c r="J7" s="66">
        <v>45930</v>
      </c>
      <c r="K7" s="53" t="s">
        <v>195</v>
      </c>
      <c r="L7" s="61">
        <v>0.5</v>
      </c>
      <c r="M7" s="67" t="s">
        <v>196</v>
      </c>
      <c r="N7" s="67" t="s">
        <v>197</v>
      </c>
      <c r="O7" s="62" t="s">
        <v>217</v>
      </c>
      <c r="P7" s="68" t="s">
        <v>214</v>
      </c>
      <c r="Q7" s="60" t="s">
        <v>215</v>
      </c>
      <c r="R7" s="69"/>
      <c r="S7" s="60" t="s">
        <v>216</v>
      </c>
      <c r="T7" s="60" t="s">
        <v>221</v>
      </c>
    </row>
    <row r="8" spans="1:20" ht="117" customHeight="1" x14ac:dyDescent="0.3">
      <c r="A8" s="52" t="s">
        <v>28</v>
      </c>
      <c r="B8" s="53" t="s">
        <v>32</v>
      </c>
      <c r="C8" s="54">
        <v>45834</v>
      </c>
      <c r="D8" s="70" t="s">
        <v>56</v>
      </c>
      <c r="E8" s="56" t="s">
        <v>104</v>
      </c>
      <c r="F8" s="56" t="s">
        <v>92</v>
      </c>
      <c r="G8" s="57">
        <v>45951</v>
      </c>
      <c r="H8" s="57">
        <v>46112</v>
      </c>
      <c r="I8" s="58" t="s">
        <v>7</v>
      </c>
      <c r="J8" s="71">
        <v>45930</v>
      </c>
      <c r="K8" s="72" t="s">
        <v>191</v>
      </c>
      <c r="L8" s="61">
        <v>0</v>
      </c>
      <c r="M8" s="73" t="s">
        <v>198</v>
      </c>
      <c r="N8" s="62" t="s">
        <v>217</v>
      </c>
      <c r="O8" s="62" t="s">
        <v>217</v>
      </c>
      <c r="P8" s="74">
        <v>45957</v>
      </c>
      <c r="Q8" s="69" t="s">
        <v>218</v>
      </c>
      <c r="R8" s="69"/>
      <c r="S8" s="60" t="s">
        <v>216</v>
      </c>
      <c r="T8" s="69" t="s">
        <v>219</v>
      </c>
    </row>
    <row r="9" spans="1:20" ht="66.75" customHeight="1" x14ac:dyDescent="0.3">
      <c r="A9" s="52" t="s">
        <v>28</v>
      </c>
      <c r="B9" s="53" t="s">
        <v>32</v>
      </c>
      <c r="C9" s="54">
        <v>45834</v>
      </c>
      <c r="D9" s="75" t="s">
        <v>57</v>
      </c>
      <c r="E9" s="56" t="s">
        <v>105</v>
      </c>
      <c r="F9" s="56" t="s">
        <v>106</v>
      </c>
      <c r="G9" s="57">
        <v>45931</v>
      </c>
      <c r="H9" s="57">
        <v>46112</v>
      </c>
      <c r="I9" s="58" t="s">
        <v>7</v>
      </c>
      <c r="J9" s="71">
        <v>45930</v>
      </c>
      <c r="K9" s="72" t="s">
        <v>199</v>
      </c>
      <c r="L9" s="61">
        <v>0</v>
      </c>
      <c r="M9" s="73" t="s">
        <v>198</v>
      </c>
      <c r="N9" s="62" t="s">
        <v>217</v>
      </c>
      <c r="O9" s="62" t="s">
        <v>217</v>
      </c>
      <c r="P9" s="74">
        <v>45957</v>
      </c>
      <c r="Q9" s="69" t="s">
        <v>218</v>
      </c>
      <c r="R9" s="69"/>
      <c r="S9" s="60" t="s">
        <v>216</v>
      </c>
      <c r="T9" s="69" t="s">
        <v>219</v>
      </c>
    </row>
    <row r="10" spans="1:20" ht="179.25" customHeight="1" x14ac:dyDescent="0.3">
      <c r="A10" s="52" t="s">
        <v>28</v>
      </c>
      <c r="B10" s="72" t="s">
        <v>37</v>
      </c>
      <c r="C10" s="76">
        <v>45832</v>
      </c>
      <c r="D10" s="75" t="s">
        <v>246</v>
      </c>
      <c r="E10" s="72" t="s">
        <v>108</v>
      </c>
      <c r="F10" s="72" t="s">
        <v>88</v>
      </c>
      <c r="G10" s="76">
        <v>45840</v>
      </c>
      <c r="H10" s="76">
        <v>45899</v>
      </c>
      <c r="I10" s="58" t="s">
        <v>7</v>
      </c>
      <c r="J10" s="76">
        <v>45930</v>
      </c>
      <c r="K10" s="72" t="s">
        <v>109</v>
      </c>
      <c r="L10" s="77">
        <v>1</v>
      </c>
      <c r="M10" s="73" t="s">
        <v>247</v>
      </c>
      <c r="N10" s="73" t="s">
        <v>175</v>
      </c>
      <c r="O10" s="78" t="s">
        <v>86</v>
      </c>
      <c r="P10" s="69" t="s">
        <v>220</v>
      </c>
      <c r="Q10" s="69" t="s">
        <v>215</v>
      </c>
      <c r="R10" s="69" t="s">
        <v>216</v>
      </c>
      <c r="S10" s="69"/>
      <c r="T10" s="60" t="s">
        <v>217</v>
      </c>
    </row>
    <row r="11" spans="1:20" ht="134.25" customHeight="1" x14ac:dyDescent="0.3">
      <c r="A11" s="52" t="s">
        <v>28</v>
      </c>
      <c r="B11" s="72" t="s">
        <v>58</v>
      </c>
      <c r="C11" s="76">
        <v>45832</v>
      </c>
      <c r="D11" s="75" t="s">
        <v>60</v>
      </c>
      <c r="E11" s="72" t="s">
        <v>81</v>
      </c>
      <c r="F11" s="72" t="s">
        <v>59</v>
      </c>
      <c r="G11" s="76">
        <v>45832</v>
      </c>
      <c r="H11" s="76">
        <v>46143</v>
      </c>
      <c r="I11" s="58" t="s">
        <v>7</v>
      </c>
      <c r="J11" s="71">
        <v>45951</v>
      </c>
      <c r="K11" s="72" t="s">
        <v>163</v>
      </c>
      <c r="L11" s="77">
        <v>1</v>
      </c>
      <c r="M11" s="73" t="s">
        <v>164</v>
      </c>
      <c r="N11" s="79" t="s">
        <v>165</v>
      </c>
      <c r="O11" s="73" t="s">
        <v>121</v>
      </c>
      <c r="P11" s="69" t="s">
        <v>220</v>
      </c>
      <c r="Q11" s="69" t="s">
        <v>215</v>
      </c>
      <c r="R11" s="69" t="s">
        <v>216</v>
      </c>
      <c r="S11" s="69"/>
      <c r="T11" s="60" t="s">
        <v>217</v>
      </c>
    </row>
    <row r="12" spans="1:20" ht="101.25" customHeight="1" x14ac:dyDescent="0.3">
      <c r="A12" s="52" t="s">
        <v>28</v>
      </c>
      <c r="B12" s="72" t="s">
        <v>58</v>
      </c>
      <c r="C12" s="76">
        <v>45833</v>
      </c>
      <c r="D12" s="75" t="s">
        <v>61</v>
      </c>
      <c r="E12" s="72" t="s">
        <v>248</v>
      </c>
      <c r="F12" s="72" t="s">
        <v>62</v>
      </c>
      <c r="G12" s="76">
        <v>45832</v>
      </c>
      <c r="H12" s="76">
        <v>46143</v>
      </c>
      <c r="I12" s="58" t="s">
        <v>7</v>
      </c>
      <c r="J12" s="71">
        <v>45930</v>
      </c>
      <c r="K12" s="72" t="s">
        <v>84</v>
      </c>
      <c r="L12" s="77">
        <v>0.3</v>
      </c>
      <c r="M12" s="73" t="s">
        <v>167</v>
      </c>
      <c r="N12" s="73" t="s">
        <v>168</v>
      </c>
      <c r="O12" s="73" t="s">
        <v>169</v>
      </c>
      <c r="P12" s="69" t="s">
        <v>220</v>
      </c>
      <c r="Q12" s="69" t="s">
        <v>215</v>
      </c>
      <c r="R12" s="69"/>
      <c r="S12" s="69" t="s">
        <v>216</v>
      </c>
      <c r="T12" s="60" t="s">
        <v>221</v>
      </c>
    </row>
    <row r="13" spans="1:20" ht="98.25" customHeight="1" x14ac:dyDescent="0.3">
      <c r="A13" s="52" t="s">
        <v>28</v>
      </c>
      <c r="B13" s="72" t="s">
        <v>58</v>
      </c>
      <c r="C13" s="76">
        <v>45834</v>
      </c>
      <c r="D13" s="75" t="s">
        <v>63</v>
      </c>
      <c r="E13" s="72" t="s">
        <v>248</v>
      </c>
      <c r="F13" s="72" t="s">
        <v>64</v>
      </c>
      <c r="G13" s="76">
        <v>45832</v>
      </c>
      <c r="H13" s="76">
        <v>46143</v>
      </c>
      <c r="I13" s="58" t="s">
        <v>7</v>
      </c>
      <c r="J13" s="71">
        <v>45930</v>
      </c>
      <c r="K13" s="72" t="s">
        <v>84</v>
      </c>
      <c r="L13" s="77">
        <v>0.3</v>
      </c>
      <c r="M13" s="73" t="s">
        <v>85</v>
      </c>
      <c r="N13" s="73" t="s">
        <v>168</v>
      </c>
      <c r="O13" s="73" t="s">
        <v>169</v>
      </c>
      <c r="P13" s="69" t="s">
        <v>220</v>
      </c>
      <c r="Q13" s="69" t="s">
        <v>215</v>
      </c>
      <c r="R13" s="69"/>
      <c r="S13" s="69" t="s">
        <v>216</v>
      </c>
      <c r="T13" s="60" t="s">
        <v>221</v>
      </c>
    </row>
    <row r="14" spans="1:20" ht="109.5" customHeight="1" x14ac:dyDescent="0.3">
      <c r="A14" s="52" t="s">
        <v>28</v>
      </c>
      <c r="B14" s="72" t="s">
        <v>58</v>
      </c>
      <c r="C14" s="76">
        <v>45835</v>
      </c>
      <c r="D14" s="75" t="s">
        <v>65</v>
      </c>
      <c r="E14" s="72" t="s">
        <v>82</v>
      </c>
      <c r="F14" s="72" t="s">
        <v>64</v>
      </c>
      <c r="G14" s="76">
        <v>45832</v>
      </c>
      <c r="H14" s="76">
        <v>46143</v>
      </c>
      <c r="I14" s="58" t="s">
        <v>7</v>
      </c>
      <c r="J14" s="71">
        <v>45930</v>
      </c>
      <c r="K14" s="72" t="s">
        <v>83</v>
      </c>
      <c r="L14" s="77">
        <v>0.5</v>
      </c>
      <c r="M14" s="73" t="s">
        <v>170</v>
      </c>
      <c r="N14" s="73" t="s">
        <v>168</v>
      </c>
      <c r="O14" s="73" t="s">
        <v>171</v>
      </c>
      <c r="P14" s="69" t="s">
        <v>220</v>
      </c>
      <c r="Q14" s="69" t="s">
        <v>215</v>
      </c>
      <c r="R14" s="69"/>
      <c r="S14" s="69" t="s">
        <v>216</v>
      </c>
      <c r="T14" s="60" t="s">
        <v>221</v>
      </c>
    </row>
    <row r="15" spans="1:20" ht="111" customHeight="1" x14ac:dyDescent="0.3">
      <c r="A15" s="80" t="s">
        <v>28</v>
      </c>
      <c r="B15" s="81" t="s">
        <v>58</v>
      </c>
      <c r="C15" s="82">
        <v>45836</v>
      </c>
      <c r="D15" s="83" t="s">
        <v>67</v>
      </c>
      <c r="E15" s="72" t="s">
        <v>248</v>
      </c>
      <c r="F15" s="72" t="s">
        <v>66</v>
      </c>
      <c r="G15" s="76">
        <v>45832</v>
      </c>
      <c r="H15" s="76">
        <v>46143</v>
      </c>
      <c r="I15" s="58" t="s">
        <v>7</v>
      </c>
      <c r="J15" s="71" t="s">
        <v>233</v>
      </c>
      <c r="K15" s="72" t="s">
        <v>234</v>
      </c>
      <c r="L15" s="77">
        <f>+(100%+0%)/2</f>
        <v>0.5</v>
      </c>
      <c r="M15" s="73" t="s">
        <v>236</v>
      </c>
      <c r="N15" s="73" t="s">
        <v>166</v>
      </c>
      <c r="O15" s="73" t="s">
        <v>121</v>
      </c>
      <c r="P15" s="84">
        <v>45957</v>
      </c>
      <c r="Q15" s="69" t="s">
        <v>224</v>
      </c>
      <c r="R15" s="69"/>
      <c r="S15" s="69" t="s">
        <v>216</v>
      </c>
      <c r="T15" s="60" t="s">
        <v>235</v>
      </c>
    </row>
    <row r="16" spans="1:20" ht="132" customHeight="1" x14ac:dyDescent="0.3">
      <c r="A16" s="52" t="s">
        <v>28</v>
      </c>
      <c r="B16" s="72" t="s">
        <v>41</v>
      </c>
      <c r="C16" s="76">
        <v>45834</v>
      </c>
      <c r="D16" s="75" t="s">
        <v>68</v>
      </c>
      <c r="E16" s="72" t="s">
        <v>75</v>
      </c>
      <c r="F16" s="72" t="s">
        <v>76</v>
      </c>
      <c r="G16" s="76">
        <v>45848</v>
      </c>
      <c r="H16" s="76" t="s">
        <v>77</v>
      </c>
      <c r="I16" s="58" t="s">
        <v>7</v>
      </c>
      <c r="J16" s="71">
        <v>45855</v>
      </c>
      <c r="K16" s="72" t="s">
        <v>78</v>
      </c>
      <c r="L16" s="77">
        <v>1</v>
      </c>
      <c r="M16" s="73" t="s">
        <v>249</v>
      </c>
      <c r="N16" s="73" t="s">
        <v>79</v>
      </c>
      <c r="O16" s="73" t="s">
        <v>80</v>
      </c>
      <c r="P16" s="69" t="s">
        <v>220</v>
      </c>
      <c r="Q16" s="69" t="s">
        <v>215</v>
      </c>
      <c r="R16" s="69" t="s">
        <v>216</v>
      </c>
      <c r="S16" s="69"/>
      <c r="T16" s="60" t="s">
        <v>217</v>
      </c>
    </row>
    <row r="17" spans="1:20" ht="132.75" customHeight="1" x14ac:dyDescent="0.3">
      <c r="A17" s="52" t="s">
        <v>28</v>
      </c>
      <c r="B17" s="72" t="s">
        <v>42</v>
      </c>
      <c r="C17" s="76">
        <v>45833</v>
      </c>
      <c r="D17" s="75" t="s">
        <v>69</v>
      </c>
      <c r="E17" s="72" t="s">
        <v>107</v>
      </c>
      <c r="F17" s="72" t="s">
        <v>92</v>
      </c>
      <c r="G17" s="76">
        <v>45658</v>
      </c>
      <c r="H17" s="76">
        <v>46022</v>
      </c>
      <c r="I17" s="58" t="s">
        <v>7</v>
      </c>
      <c r="J17" s="85">
        <v>45946</v>
      </c>
      <c r="K17" s="86" t="s">
        <v>84</v>
      </c>
      <c r="L17" s="87">
        <v>1</v>
      </c>
      <c r="M17" s="88" t="s">
        <v>250</v>
      </c>
      <c r="N17" s="89" t="s">
        <v>290</v>
      </c>
      <c r="O17" s="89" t="s">
        <v>121</v>
      </c>
      <c r="P17" s="69" t="s">
        <v>220</v>
      </c>
      <c r="Q17" s="69" t="s">
        <v>215</v>
      </c>
      <c r="R17" s="69" t="s">
        <v>216</v>
      </c>
      <c r="S17" s="69"/>
      <c r="T17" s="60" t="s">
        <v>217</v>
      </c>
    </row>
    <row r="18" spans="1:20" ht="183" customHeight="1" x14ac:dyDescent="0.3">
      <c r="A18" s="52" t="s">
        <v>28</v>
      </c>
      <c r="B18" s="72" t="s">
        <v>42</v>
      </c>
      <c r="C18" s="76">
        <v>45833</v>
      </c>
      <c r="D18" s="75" t="s">
        <v>70</v>
      </c>
      <c r="E18" s="72">
        <v>4</v>
      </c>
      <c r="F18" s="72" t="s">
        <v>92</v>
      </c>
      <c r="G18" s="76">
        <v>45658</v>
      </c>
      <c r="H18" s="76">
        <v>46022</v>
      </c>
      <c r="I18" s="58" t="s">
        <v>7</v>
      </c>
      <c r="J18" s="90">
        <v>45946</v>
      </c>
      <c r="K18" s="91" t="s">
        <v>84</v>
      </c>
      <c r="L18" s="92">
        <v>1</v>
      </c>
      <c r="M18" s="93" t="s">
        <v>251</v>
      </c>
      <c r="N18" s="93" t="s">
        <v>223</v>
      </c>
      <c r="O18" s="62" t="s">
        <v>217</v>
      </c>
      <c r="P18" s="69" t="s">
        <v>220</v>
      </c>
      <c r="Q18" s="69" t="s">
        <v>224</v>
      </c>
      <c r="R18" s="69" t="s">
        <v>216</v>
      </c>
      <c r="S18" s="69"/>
      <c r="T18" s="94" t="s">
        <v>281</v>
      </c>
    </row>
    <row r="19" spans="1:20" ht="228" customHeight="1" x14ac:dyDescent="0.3">
      <c r="A19" s="52" t="s">
        <v>28</v>
      </c>
      <c r="B19" s="72" t="s">
        <v>100</v>
      </c>
      <c r="C19" s="76">
        <v>45827</v>
      </c>
      <c r="D19" s="75" t="s">
        <v>71</v>
      </c>
      <c r="E19" s="56" t="s">
        <v>252</v>
      </c>
      <c r="F19" s="72" t="s">
        <v>136</v>
      </c>
      <c r="G19" s="76">
        <v>45901</v>
      </c>
      <c r="H19" s="76">
        <v>46022</v>
      </c>
      <c r="I19" s="58" t="s">
        <v>7</v>
      </c>
      <c r="J19" s="71">
        <v>45954</v>
      </c>
      <c r="K19" s="72" t="s">
        <v>186</v>
      </c>
      <c r="L19" s="77">
        <v>1</v>
      </c>
      <c r="M19" s="73" t="s">
        <v>187</v>
      </c>
      <c r="N19" s="73" t="s">
        <v>188</v>
      </c>
      <c r="O19" s="62" t="s">
        <v>217</v>
      </c>
      <c r="P19" s="95" t="s">
        <v>214</v>
      </c>
      <c r="Q19" s="69" t="s">
        <v>215</v>
      </c>
      <c r="R19" s="95" t="s">
        <v>216</v>
      </c>
      <c r="S19" s="69"/>
      <c r="T19" s="60" t="s">
        <v>217</v>
      </c>
    </row>
    <row r="20" spans="1:20" ht="152.25" customHeight="1" x14ac:dyDescent="0.3">
      <c r="A20" s="52" t="s">
        <v>28</v>
      </c>
      <c r="B20" s="72" t="s">
        <v>38</v>
      </c>
      <c r="C20" s="76">
        <v>45835</v>
      </c>
      <c r="D20" s="75" t="s">
        <v>72</v>
      </c>
      <c r="E20" s="72">
        <v>6</v>
      </c>
      <c r="F20" s="72" t="s">
        <v>92</v>
      </c>
      <c r="G20" s="76" t="s">
        <v>93</v>
      </c>
      <c r="H20" s="76">
        <v>46112</v>
      </c>
      <c r="I20" s="58" t="s">
        <v>7</v>
      </c>
      <c r="J20" s="71">
        <v>45905</v>
      </c>
      <c r="K20" s="72" t="s">
        <v>95</v>
      </c>
      <c r="L20" s="77">
        <v>0.33</v>
      </c>
      <c r="M20" s="96" t="s">
        <v>291</v>
      </c>
      <c r="N20" s="73" t="s">
        <v>253</v>
      </c>
      <c r="O20" s="73" t="s">
        <v>96</v>
      </c>
      <c r="P20" s="69" t="s">
        <v>220</v>
      </c>
      <c r="Q20" s="69" t="s">
        <v>215</v>
      </c>
      <c r="R20" s="69"/>
      <c r="S20" s="69" t="s">
        <v>216</v>
      </c>
      <c r="T20" s="60" t="s">
        <v>221</v>
      </c>
    </row>
    <row r="21" spans="1:20" ht="98.25" customHeight="1" x14ac:dyDescent="0.3">
      <c r="A21" s="52" t="s">
        <v>28</v>
      </c>
      <c r="B21" s="72" t="s">
        <v>38</v>
      </c>
      <c r="C21" s="76">
        <v>45835</v>
      </c>
      <c r="D21" s="75" t="s">
        <v>73</v>
      </c>
      <c r="E21" s="77">
        <v>0.1</v>
      </c>
      <c r="F21" s="72" t="s">
        <v>94</v>
      </c>
      <c r="G21" s="76"/>
      <c r="H21" s="76">
        <v>46112</v>
      </c>
      <c r="I21" s="58" t="s">
        <v>7</v>
      </c>
      <c r="J21" s="71">
        <v>45905</v>
      </c>
      <c r="K21" s="72" t="s">
        <v>95</v>
      </c>
      <c r="L21" s="77">
        <v>0.03</v>
      </c>
      <c r="M21" s="97" t="s">
        <v>298</v>
      </c>
      <c r="N21" s="65" t="s">
        <v>254</v>
      </c>
      <c r="O21" s="73" t="s">
        <v>97</v>
      </c>
      <c r="P21" s="69" t="s">
        <v>220</v>
      </c>
      <c r="Q21" s="69" t="s">
        <v>215</v>
      </c>
      <c r="R21" s="69"/>
      <c r="S21" s="69" t="s">
        <v>216</v>
      </c>
      <c r="T21" s="60" t="s">
        <v>221</v>
      </c>
    </row>
    <row r="22" spans="1:20" ht="194.25" customHeight="1" x14ac:dyDescent="0.3">
      <c r="A22" s="52" t="s">
        <v>28</v>
      </c>
      <c r="B22" s="72" t="s">
        <v>39</v>
      </c>
      <c r="C22" s="76">
        <v>45818</v>
      </c>
      <c r="D22" s="75" t="s">
        <v>74</v>
      </c>
      <c r="E22" s="72" t="s">
        <v>87</v>
      </c>
      <c r="F22" s="72" t="s">
        <v>88</v>
      </c>
      <c r="G22" s="76">
        <v>45840</v>
      </c>
      <c r="H22" s="76">
        <v>46006</v>
      </c>
      <c r="I22" s="58" t="s">
        <v>7</v>
      </c>
      <c r="J22" s="71">
        <v>45902</v>
      </c>
      <c r="K22" s="72" t="s">
        <v>89</v>
      </c>
      <c r="L22" s="77">
        <v>0.8</v>
      </c>
      <c r="M22" s="73" t="s">
        <v>90</v>
      </c>
      <c r="N22" s="73" t="s">
        <v>91</v>
      </c>
      <c r="O22" s="62" t="s">
        <v>217</v>
      </c>
      <c r="P22" s="98" t="s">
        <v>225</v>
      </c>
      <c r="Q22" s="69" t="s">
        <v>224</v>
      </c>
      <c r="R22" s="69"/>
      <c r="S22" s="69" t="s">
        <v>216</v>
      </c>
      <c r="T22" s="60" t="s">
        <v>279</v>
      </c>
    </row>
    <row r="23" spans="1:20" ht="174" customHeight="1" x14ac:dyDescent="0.3">
      <c r="A23" s="52" t="s">
        <v>28</v>
      </c>
      <c r="B23" s="99" t="s">
        <v>44</v>
      </c>
      <c r="C23" s="100">
        <v>45834</v>
      </c>
      <c r="D23" s="101" t="s">
        <v>255</v>
      </c>
      <c r="E23" s="99" t="s">
        <v>256</v>
      </c>
      <c r="F23" s="99" t="s">
        <v>44</v>
      </c>
      <c r="G23" s="100">
        <v>45909</v>
      </c>
      <c r="H23" s="100">
        <v>45937</v>
      </c>
      <c r="I23" s="58" t="s">
        <v>7</v>
      </c>
      <c r="J23" s="102">
        <v>45930</v>
      </c>
      <c r="K23" s="103" t="s">
        <v>226</v>
      </c>
      <c r="L23" s="104">
        <v>0.95</v>
      </c>
      <c r="M23" s="105" t="s">
        <v>257</v>
      </c>
      <c r="N23" s="106" t="s">
        <v>297</v>
      </c>
      <c r="O23" s="107" t="s">
        <v>227</v>
      </c>
      <c r="P23" s="82">
        <v>45954</v>
      </c>
      <c r="Q23" s="69" t="s">
        <v>288</v>
      </c>
      <c r="R23" s="98"/>
      <c r="S23" s="69" t="s">
        <v>216</v>
      </c>
      <c r="T23" s="60" t="s">
        <v>278</v>
      </c>
    </row>
    <row r="24" spans="1:20" ht="231" x14ac:dyDescent="0.3">
      <c r="A24" s="108" t="s">
        <v>28</v>
      </c>
      <c r="B24" s="99" t="s">
        <v>117</v>
      </c>
      <c r="C24" s="100">
        <v>45834</v>
      </c>
      <c r="D24" s="101" t="s">
        <v>124</v>
      </c>
      <c r="E24" s="99" t="s">
        <v>154</v>
      </c>
      <c r="F24" s="99" t="s">
        <v>30</v>
      </c>
      <c r="G24" s="100">
        <v>45931</v>
      </c>
      <c r="H24" s="100">
        <v>46021</v>
      </c>
      <c r="I24" s="109" t="s">
        <v>7</v>
      </c>
      <c r="J24" s="110" t="s">
        <v>225</v>
      </c>
      <c r="K24" s="111" t="s">
        <v>292</v>
      </c>
      <c r="L24" s="112">
        <v>0</v>
      </c>
      <c r="M24" s="113" t="s">
        <v>229</v>
      </c>
      <c r="N24" s="65" t="s">
        <v>217</v>
      </c>
      <c r="O24" s="65" t="s">
        <v>217</v>
      </c>
      <c r="P24" s="114" t="s">
        <v>225</v>
      </c>
      <c r="Q24" s="69" t="s">
        <v>224</v>
      </c>
      <c r="R24" s="69"/>
      <c r="S24" s="69" t="s">
        <v>216</v>
      </c>
      <c r="T24" s="69" t="s">
        <v>219</v>
      </c>
    </row>
    <row r="25" spans="1:20" ht="102" customHeight="1" x14ac:dyDescent="0.3">
      <c r="A25" s="108" t="s">
        <v>28</v>
      </c>
      <c r="B25" s="99" t="s">
        <v>117</v>
      </c>
      <c r="C25" s="100">
        <v>45834</v>
      </c>
      <c r="D25" s="101" t="s">
        <v>230</v>
      </c>
      <c r="E25" s="99" t="s">
        <v>155</v>
      </c>
      <c r="F25" s="99" t="s">
        <v>30</v>
      </c>
      <c r="G25" s="100">
        <v>45931</v>
      </c>
      <c r="H25" s="100">
        <v>46021</v>
      </c>
      <c r="I25" s="109" t="s">
        <v>7</v>
      </c>
      <c r="J25" s="110" t="s">
        <v>225</v>
      </c>
      <c r="K25" s="115" t="s">
        <v>292</v>
      </c>
      <c r="L25" s="112">
        <v>0</v>
      </c>
      <c r="M25" s="113" t="s">
        <v>229</v>
      </c>
      <c r="N25" s="62" t="s">
        <v>217</v>
      </c>
      <c r="O25" s="62" t="s">
        <v>217</v>
      </c>
      <c r="P25" s="116" t="s">
        <v>225</v>
      </c>
      <c r="Q25" s="69" t="s">
        <v>224</v>
      </c>
      <c r="R25" s="69"/>
      <c r="S25" s="69" t="s">
        <v>216</v>
      </c>
      <c r="T25" s="69" t="s">
        <v>219</v>
      </c>
    </row>
    <row r="26" spans="1:20" ht="194.25" customHeight="1" x14ac:dyDescent="0.3">
      <c r="A26" s="108" t="s">
        <v>28</v>
      </c>
      <c r="B26" s="99" t="s">
        <v>117</v>
      </c>
      <c r="C26" s="100">
        <v>45834</v>
      </c>
      <c r="D26" s="101" t="s">
        <v>125</v>
      </c>
      <c r="E26" s="117" t="s">
        <v>145</v>
      </c>
      <c r="F26" s="99" t="s">
        <v>146</v>
      </c>
      <c r="G26" s="100">
        <v>45833</v>
      </c>
      <c r="H26" s="100">
        <v>46022</v>
      </c>
      <c r="I26" s="58" t="s">
        <v>7</v>
      </c>
      <c r="J26" s="118">
        <v>45953</v>
      </c>
      <c r="K26" s="60" t="s">
        <v>258</v>
      </c>
      <c r="L26" s="119">
        <v>1</v>
      </c>
      <c r="M26" s="65" t="s">
        <v>189</v>
      </c>
      <c r="N26" s="120" t="s">
        <v>282</v>
      </c>
      <c r="O26" s="65" t="s">
        <v>299</v>
      </c>
      <c r="P26" s="121">
        <v>45954</v>
      </c>
      <c r="Q26" s="69" t="s">
        <v>228</v>
      </c>
      <c r="R26" s="60" t="s">
        <v>216</v>
      </c>
      <c r="S26" s="69"/>
      <c r="T26" s="60" t="s">
        <v>217</v>
      </c>
    </row>
    <row r="27" spans="1:20" ht="183.4" customHeight="1" x14ac:dyDescent="0.3">
      <c r="A27" s="108" t="s">
        <v>28</v>
      </c>
      <c r="B27" s="99" t="s">
        <v>117</v>
      </c>
      <c r="C27" s="100">
        <v>45834</v>
      </c>
      <c r="D27" s="101" t="s">
        <v>259</v>
      </c>
      <c r="E27" s="117" t="s">
        <v>147</v>
      </c>
      <c r="F27" s="122" t="s">
        <v>148</v>
      </c>
      <c r="G27" s="100">
        <v>45833</v>
      </c>
      <c r="H27" s="100">
        <v>46022</v>
      </c>
      <c r="I27" s="58" t="s">
        <v>7</v>
      </c>
      <c r="J27" s="123">
        <v>45953</v>
      </c>
      <c r="K27" s="69" t="s">
        <v>190</v>
      </c>
      <c r="L27" s="119">
        <v>1</v>
      </c>
      <c r="M27" s="124" t="s">
        <v>283</v>
      </c>
      <c r="N27" s="125" t="s">
        <v>282</v>
      </c>
      <c r="O27" s="65" t="s">
        <v>260</v>
      </c>
      <c r="P27" s="121">
        <v>45954</v>
      </c>
      <c r="Q27" s="69" t="s">
        <v>228</v>
      </c>
      <c r="R27" s="69" t="s">
        <v>216</v>
      </c>
      <c r="S27" s="69"/>
      <c r="T27" s="60" t="s">
        <v>217</v>
      </c>
    </row>
    <row r="28" spans="1:20" ht="97.5" customHeight="1" x14ac:dyDescent="0.3">
      <c r="A28" s="52" t="s">
        <v>28</v>
      </c>
      <c r="B28" s="99" t="s">
        <v>117</v>
      </c>
      <c r="C28" s="100">
        <v>45834</v>
      </c>
      <c r="D28" s="101" t="s">
        <v>126</v>
      </c>
      <c r="E28" s="99" t="s">
        <v>150</v>
      </c>
      <c r="F28" s="99" t="s">
        <v>31</v>
      </c>
      <c r="G28" s="100">
        <v>45778</v>
      </c>
      <c r="H28" s="100">
        <v>46022</v>
      </c>
      <c r="I28" s="58" t="s">
        <v>7</v>
      </c>
      <c r="J28" s="126" t="s">
        <v>200</v>
      </c>
      <c r="K28" s="69" t="s">
        <v>300</v>
      </c>
      <c r="L28" s="127">
        <v>0.8</v>
      </c>
      <c r="M28" s="128" t="s">
        <v>201</v>
      </c>
      <c r="N28" s="129" t="s">
        <v>202</v>
      </c>
      <c r="O28" s="65" t="s">
        <v>203</v>
      </c>
      <c r="P28" s="74">
        <v>45954</v>
      </c>
      <c r="Q28" s="69" t="s">
        <v>288</v>
      </c>
      <c r="R28" s="69"/>
      <c r="S28" s="69" t="s">
        <v>216</v>
      </c>
      <c r="T28" s="60" t="s">
        <v>279</v>
      </c>
    </row>
    <row r="29" spans="1:20" ht="146.25" customHeight="1" x14ac:dyDescent="0.3">
      <c r="A29" s="130" t="s">
        <v>28</v>
      </c>
      <c r="B29" s="131" t="s">
        <v>117</v>
      </c>
      <c r="C29" s="132">
        <v>45834</v>
      </c>
      <c r="D29" s="133" t="s">
        <v>261</v>
      </c>
      <c r="E29" s="99" t="s">
        <v>231</v>
      </c>
      <c r="F29" s="99" t="s">
        <v>31</v>
      </c>
      <c r="G29" s="100">
        <v>45714</v>
      </c>
      <c r="H29" s="100">
        <v>46022</v>
      </c>
      <c r="I29" s="58" t="s">
        <v>7</v>
      </c>
      <c r="J29" s="71">
        <v>45951</v>
      </c>
      <c r="K29" s="53" t="s">
        <v>204</v>
      </c>
      <c r="L29" s="134">
        <v>0.66600000000000004</v>
      </c>
      <c r="M29" s="67" t="s">
        <v>301</v>
      </c>
      <c r="N29" s="67" t="s">
        <v>232</v>
      </c>
      <c r="O29" s="62" t="s">
        <v>217</v>
      </c>
      <c r="P29" s="74">
        <v>45954</v>
      </c>
      <c r="Q29" s="69" t="s">
        <v>288</v>
      </c>
      <c r="R29" s="69"/>
      <c r="S29" s="69" t="s">
        <v>216</v>
      </c>
      <c r="T29" s="60" t="s">
        <v>279</v>
      </c>
    </row>
    <row r="30" spans="1:20" ht="201" customHeight="1" x14ac:dyDescent="0.3">
      <c r="A30" s="135"/>
      <c r="B30" s="136"/>
      <c r="C30" s="137"/>
      <c r="D30" s="138"/>
      <c r="E30" s="99" t="s">
        <v>295</v>
      </c>
      <c r="F30" s="99" t="s">
        <v>31</v>
      </c>
      <c r="G30" s="100">
        <v>45782</v>
      </c>
      <c r="H30" s="100">
        <v>46022</v>
      </c>
      <c r="I30" s="58" t="s">
        <v>7</v>
      </c>
      <c r="J30" s="71">
        <v>45951</v>
      </c>
      <c r="K30" s="72" t="s">
        <v>204</v>
      </c>
      <c r="L30" s="77">
        <v>1</v>
      </c>
      <c r="M30" s="73" t="s">
        <v>302</v>
      </c>
      <c r="N30" s="139" t="s">
        <v>293</v>
      </c>
      <c r="O30" s="73" t="s">
        <v>294</v>
      </c>
      <c r="P30" s="74">
        <v>45954</v>
      </c>
      <c r="Q30" s="69" t="s">
        <v>228</v>
      </c>
      <c r="R30" s="69"/>
      <c r="S30" s="69" t="s">
        <v>216</v>
      </c>
      <c r="T30" s="69" t="s">
        <v>296</v>
      </c>
    </row>
    <row r="31" spans="1:20" ht="122.25" customHeight="1" x14ac:dyDescent="0.3">
      <c r="A31" s="52" t="s">
        <v>28</v>
      </c>
      <c r="B31" s="99" t="s">
        <v>117</v>
      </c>
      <c r="C31" s="100">
        <v>45834</v>
      </c>
      <c r="D31" s="101" t="s">
        <v>127</v>
      </c>
      <c r="E31" s="99" t="s">
        <v>151</v>
      </c>
      <c r="F31" s="99" t="s">
        <v>31</v>
      </c>
      <c r="G31" s="100">
        <v>45931</v>
      </c>
      <c r="H31" s="100">
        <v>46112</v>
      </c>
      <c r="I31" s="58" t="s">
        <v>7</v>
      </c>
      <c r="J31" s="71">
        <v>45951</v>
      </c>
      <c r="K31" s="72" t="s">
        <v>205</v>
      </c>
      <c r="L31" s="77">
        <v>0.1</v>
      </c>
      <c r="M31" s="73" t="s">
        <v>262</v>
      </c>
      <c r="N31" s="73" t="s">
        <v>206</v>
      </c>
      <c r="O31" s="73" t="s">
        <v>207</v>
      </c>
      <c r="P31" s="74">
        <v>45954</v>
      </c>
      <c r="Q31" s="69" t="s">
        <v>228</v>
      </c>
      <c r="R31" s="69"/>
      <c r="S31" s="69" t="s">
        <v>216</v>
      </c>
      <c r="T31" s="60" t="s">
        <v>221</v>
      </c>
    </row>
    <row r="32" spans="1:20" ht="114" customHeight="1" x14ac:dyDescent="0.3">
      <c r="A32" s="52" t="s">
        <v>28</v>
      </c>
      <c r="B32" s="99" t="s">
        <v>117</v>
      </c>
      <c r="C32" s="100">
        <v>45834</v>
      </c>
      <c r="D32" s="101" t="s">
        <v>263</v>
      </c>
      <c r="E32" s="99" t="s">
        <v>152</v>
      </c>
      <c r="F32" s="99" t="s">
        <v>31</v>
      </c>
      <c r="G32" s="100">
        <v>45658</v>
      </c>
      <c r="H32" s="100">
        <v>46022</v>
      </c>
      <c r="I32" s="58" t="s">
        <v>7</v>
      </c>
      <c r="J32" s="76">
        <v>45950</v>
      </c>
      <c r="K32" s="72" t="s">
        <v>303</v>
      </c>
      <c r="L32" s="140">
        <v>0.79</v>
      </c>
      <c r="M32" s="141" t="s">
        <v>208</v>
      </c>
      <c r="N32" s="142" t="s">
        <v>209</v>
      </c>
      <c r="O32" s="73" t="s">
        <v>203</v>
      </c>
      <c r="P32" s="74">
        <v>45954</v>
      </c>
      <c r="Q32" s="69" t="s">
        <v>288</v>
      </c>
      <c r="R32" s="69"/>
      <c r="S32" s="69" t="s">
        <v>216</v>
      </c>
      <c r="T32" s="60" t="s">
        <v>279</v>
      </c>
    </row>
    <row r="33" spans="1:20" ht="106.5" customHeight="1" x14ac:dyDescent="0.3">
      <c r="A33" s="52" t="s">
        <v>28</v>
      </c>
      <c r="B33" s="99" t="s">
        <v>117</v>
      </c>
      <c r="C33" s="100">
        <v>45834</v>
      </c>
      <c r="D33" s="101" t="s">
        <v>128</v>
      </c>
      <c r="E33" s="99" t="s">
        <v>153</v>
      </c>
      <c r="F33" s="99" t="s">
        <v>31</v>
      </c>
      <c r="G33" s="100">
        <v>45839</v>
      </c>
      <c r="H33" s="100">
        <v>45992</v>
      </c>
      <c r="I33" s="58" t="s">
        <v>7</v>
      </c>
      <c r="J33" s="71">
        <v>45932</v>
      </c>
      <c r="K33" s="72" t="s">
        <v>304</v>
      </c>
      <c r="L33" s="77">
        <v>0.5</v>
      </c>
      <c r="M33" s="73" t="s">
        <v>210</v>
      </c>
      <c r="N33" s="73" t="s">
        <v>211</v>
      </c>
      <c r="O33" s="73" t="s">
        <v>212</v>
      </c>
      <c r="P33" s="74">
        <v>45954</v>
      </c>
      <c r="Q33" s="69" t="s">
        <v>288</v>
      </c>
      <c r="R33" s="69"/>
      <c r="S33" s="69" t="s">
        <v>216</v>
      </c>
      <c r="T33" s="60" t="s">
        <v>280</v>
      </c>
    </row>
    <row r="34" spans="1:20" ht="215.25" customHeight="1" x14ac:dyDescent="0.3">
      <c r="A34" s="130" t="s">
        <v>28</v>
      </c>
      <c r="B34" s="131" t="s">
        <v>117</v>
      </c>
      <c r="C34" s="132">
        <v>45834</v>
      </c>
      <c r="D34" s="133" t="s">
        <v>149</v>
      </c>
      <c r="E34" s="99" t="s">
        <v>237</v>
      </c>
      <c r="F34" s="99" t="s">
        <v>31</v>
      </c>
      <c r="G34" s="100">
        <v>45779</v>
      </c>
      <c r="H34" s="100">
        <v>46022</v>
      </c>
      <c r="I34" s="58" t="s">
        <v>7</v>
      </c>
      <c r="J34" s="71">
        <v>45950</v>
      </c>
      <c r="K34" s="72" t="s">
        <v>239</v>
      </c>
      <c r="L34" s="77">
        <v>0.68</v>
      </c>
      <c r="M34" s="73" t="s">
        <v>264</v>
      </c>
      <c r="N34" s="143" t="s">
        <v>213</v>
      </c>
      <c r="O34" s="62" t="s">
        <v>217</v>
      </c>
      <c r="P34" s="74">
        <v>45954</v>
      </c>
      <c r="Q34" s="69" t="s">
        <v>288</v>
      </c>
      <c r="R34" s="69"/>
      <c r="S34" s="69" t="s">
        <v>216</v>
      </c>
      <c r="T34" s="60" t="s">
        <v>279</v>
      </c>
    </row>
    <row r="35" spans="1:20" ht="121.5" customHeight="1" x14ac:dyDescent="0.3">
      <c r="A35" s="135"/>
      <c r="B35" s="136"/>
      <c r="C35" s="137"/>
      <c r="D35" s="138"/>
      <c r="E35" s="99" t="s">
        <v>238</v>
      </c>
      <c r="F35" s="99" t="s">
        <v>31</v>
      </c>
      <c r="G35" s="100">
        <v>45931</v>
      </c>
      <c r="H35" s="100">
        <v>46022</v>
      </c>
      <c r="I35" s="58" t="s">
        <v>7</v>
      </c>
      <c r="J35" s="71">
        <v>45951</v>
      </c>
      <c r="K35" s="72" t="s">
        <v>240</v>
      </c>
      <c r="L35" s="77">
        <v>0.5</v>
      </c>
      <c r="M35" s="73" t="s">
        <v>265</v>
      </c>
      <c r="N35" s="143"/>
      <c r="O35" s="62" t="s">
        <v>217</v>
      </c>
      <c r="P35" s="74">
        <v>45954</v>
      </c>
      <c r="Q35" s="69" t="s">
        <v>288</v>
      </c>
      <c r="R35" s="69"/>
      <c r="S35" s="69" t="s">
        <v>216</v>
      </c>
      <c r="T35" s="60" t="s">
        <v>279</v>
      </c>
    </row>
    <row r="36" spans="1:20" ht="114" customHeight="1" x14ac:dyDescent="0.3">
      <c r="A36" s="52" t="s">
        <v>28</v>
      </c>
      <c r="B36" s="99" t="s">
        <v>117</v>
      </c>
      <c r="C36" s="100">
        <v>45834</v>
      </c>
      <c r="D36" s="101" t="s">
        <v>129</v>
      </c>
      <c r="E36" s="99" t="s">
        <v>266</v>
      </c>
      <c r="F36" s="99" t="s">
        <v>35</v>
      </c>
      <c r="G36" s="100">
        <v>45839</v>
      </c>
      <c r="H36" s="100">
        <v>46173</v>
      </c>
      <c r="I36" s="58" t="s">
        <v>7</v>
      </c>
      <c r="J36" s="71">
        <v>45931</v>
      </c>
      <c r="K36" s="72" t="s">
        <v>305</v>
      </c>
      <c r="L36" s="144">
        <f>10/15</f>
        <v>0.66666666666666663</v>
      </c>
      <c r="M36" s="73" t="s">
        <v>267</v>
      </c>
      <c r="N36" s="73" t="s">
        <v>159</v>
      </c>
      <c r="O36" s="62" t="s">
        <v>217</v>
      </c>
      <c r="P36" s="69" t="s">
        <v>241</v>
      </c>
      <c r="Q36" s="69" t="s">
        <v>215</v>
      </c>
      <c r="R36" s="69"/>
      <c r="S36" s="69" t="s">
        <v>216</v>
      </c>
      <c r="T36" s="60" t="s">
        <v>221</v>
      </c>
    </row>
    <row r="37" spans="1:20" ht="110.25" customHeight="1" x14ac:dyDescent="0.3">
      <c r="A37" s="52" t="s">
        <v>28</v>
      </c>
      <c r="B37" s="99" t="s">
        <v>117</v>
      </c>
      <c r="C37" s="100">
        <v>45834</v>
      </c>
      <c r="D37" s="101" t="s">
        <v>268</v>
      </c>
      <c r="E37" s="99" t="s">
        <v>269</v>
      </c>
      <c r="F37" s="99" t="s">
        <v>35</v>
      </c>
      <c r="G37" s="100">
        <v>45839</v>
      </c>
      <c r="H37" s="100">
        <v>46173</v>
      </c>
      <c r="I37" s="58" t="s">
        <v>7</v>
      </c>
      <c r="J37" s="71">
        <v>45931</v>
      </c>
      <c r="K37" s="72" t="s">
        <v>305</v>
      </c>
      <c r="L37" s="145" t="s">
        <v>160</v>
      </c>
      <c r="M37" s="73" t="s">
        <v>270</v>
      </c>
      <c r="N37" s="73" t="s">
        <v>159</v>
      </c>
      <c r="O37" s="62" t="s">
        <v>217</v>
      </c>
      <c r="P37" s="69" t="s">
        <v>241</v>
      </c>
      <c r="Q37" s="69" t="s">
        <v>215</v>
      </c>
      <c r="R37" s="69"/>
      <c r="S37" s="69" t="s">
        <v>216</v>
      </c>
      <c r="T37" s="60" t="s">
        <v>221</v>
      </c>
    </row>
    <row r="38" spans="1:20" ht="66" x14ac:dyDescent="0.3">
      <c r="A38" s="52" t="s">
        <v>28</v>
      </c>
      <c r="B38" s="99" t="s">
        <v>117</v>
      </c>
      <c r="C38" s="100">
        <v>45834</v>
      </c>
      <c r="D38" s="101" t="s">
        <v>271</v>
      </c>
      <c r="E38" s="99" t="s">
        <v>272</v>
      </c>
      <c r="F38" s="99" t="s">
        <v>35</v>
      </c>
      <c r="G38" s="100">
        <v>45839</v>
      </c>
      <c r="H38" s="100">
        <v>46173</v>
      </c>
      <c r="I38" s="58" t="s">
        <v>7</v>
      </c>
      <c r="J38" s="71">
        <v>45931</v>
      </c>
      <c r="K38" s="72" t="s">
        <v>305</v>
      </c>
      <c r="L38" s="145">
        <v>0</v>
      </c>
      <c r="M38" s="146" t="s">
        <v>273</v>
      </c>
      <c r="N38" s="73" t="s">
        <v>161</v>
      </c>
      <c r="O38" s="73" t="s">
        <v>162</v>
      </c>
      <c r="P38" s="69" t="s">
        <v>241</v>
      </c>
      <c r="Q38" s="69" t="s">
        <v>215</v>
      </c>
      <c r="R38" s="69"/>
      <c r="S38" s="69" t="s">
        <v>216</v>
      </c>
      <c r="T38" s="60" t="s">
        <v>221</v>
      </c>
    </row>
    <row r="39" spans="1:20" ht="187.5" customHeight="1" x14ac:dyDescent="0.3">
      <c r="A39" s="52" t="s">
        <v>28</v>
      </c>
      <c r="B39" s="99" t="s">
        <v>34</v>
      </c>
      <c r="C39" s="100">
        <v>45819</v>
      </c>
      <c r="D39" s="101" t="s">
        <v>130</v>
      </c>
      <c r="E39" s="99" t="s">
        <v>141</v>
      </c>
      <c r="F39" s="99" t="s">
        <v>142</v>
      </c>
      <c r="G39" s="100">
        <v>45819</v>
      </c>
      <c r="H39" s="100">
        <v>45991</v>
      </c>
      <c r="I39" s="58" t="s">
        <v>7</v>
      </c>
      <c r="J39" s="71">
        <v>45953</v>
      </c>
      <c r="K39" s="147" t="s">
        <v>284</v>
      </c>
      <c r="L39" s="77">
        <v>0.5</v>
      </c>
      <c r="M39" s="73" t="s">
        <v>285</v>
      </c>
      <c r="N39" s="73" t="s">
        <v>286</v>
      </c>
      <c r="O39" s="73" t="s">
        <v>287</v>
      </c>
      <c r="P39" s="148" t="s">
        <v>242</v>
      </c>
      <c r="Q39" s="69" t="s">
        <v>288</v>
      </c>
      <c r="R39" s="69"/>
      <c r="S39" s="69" t="s">
        <v>216</v>
      </c>
      <c r="T39" s="69" t="s">
        <v>289</v>
      </c>
    </row>
    <row r="40" spans="1:20" ht="92.25" customHeight="1" x14ac:dyDescent="0.3">
      <c r="A40" s="108" t="s">
        <v>28</v>
      </c>
      <c r="B40" s="99" t="s">
        <v>47</v>
      </c>
      <c r="C40" s="100">
        <v>45833</v>
      </c>
      <c r="D40" s="101" t="s">
        <v>131</v>
      </c>
      <c r="E40" s="99" t="s">
        <v>143</v>
      </c>
      <c r="F40" s="99" t="s">
        <v>133</v>
      </c>
      <c r="G40" s="100">
        <v>45833</v>
      </c>
      <c r="H40" s="100">
        <v>46022</v>
      </c>
      <c r="I40" s="58" t="s">
        <v>7</v>
      </c>
      <c r="J40" s="71">
        <v>45930</v>
      </c>
      <c r="K40" s="72" t="s">
        <v>176</v>
      </c>
      <c r="L40" s="77">
        <v>0.98</v>
      </c>
      <c r="M40" s="73" t="s">
        <v>274</v>
      </c>
      <c r="N40" s="73" t="s">
        <v>177</v>
      </c>
      <c r="O40" s="73" t="s">
        <v>178</v>
      </c>
      <c r="P40" s="74">
        <v>45954</v>
      </c>
      <c r="Q40" s="69" t="s">
        <v>228</v>
      </c>
      <c r="R40" s="69"/>
      <c r="S40" s="69" t="s">
        <v>216</v>
      </c>
      <c r="T40" s="60" t="s">
        <v>221</v>
      </c>
    </row>
    <row r="41" spans="1:20" ht="92.25" customHeight="1" x14ac:dyDescent="0.3">
      <c r="A41" s="108" t="s">
        <v>28</v>
      </c>
      <c r="B41" s="99" t="s">
        <v>47</v>
      </c>
      <c r="C41" s="100">
        <v>45833</v>
      </c>
      <c r="D41" s="101" t="s">
        <v>132</v>
      </c>
      <c r="E41" s="94" t="s">
        <v>144</v>
      </c>
      <c r="F41" s="99" t="s">
        <v>133</v>
      </c>
      <c r="G41" s="100">
        <v>45931</v>
      </c>
      <c r="H41" s="100">
        <v>46022</v>
      </c>
      <c r="I41" s="58" t="s">
        <v>7</v>
      </c>
      <c r="J41" s="71">
        <v>45930</v>
      </c>
      <c r="K41" s="72" t="s">
        <v>179</v>
      </c>
      <c r="L41" s="77">
        <v>0</v>
      </c>
      <c r="M41" s="73" t="s">
        <v>180</v>
      </c>
      <c r="N41" s="73" t="s">
        <v>180</v>
      </c>
      <c r="O41" s="73" t="s">
        <v>180</v>
      </c>
      <c r="P41" s="74">
        <v>45954</v>
      </c>
      <c r="Q41" s="69" t="s">
        <v>288</v>
      </c>
      <c r="R41" s="69"/>
      <c r="S41" s="69" t="s">
        <v>216</v>
      </c>
      <c r="T41" s="69" t="s">
        <v>219</v>
      </c>
    </row>
    <row r="42" spans="1:20" ht="152.25" customHeight="1" x14ac:dyDescent="0.3">
      <c r="A42" s="108" t="s">
        <v>28</v>
      </c>
      <c r="B42" s="99" t="s">
        <v>119</v>
      </c>
      <c r="C42" s="100">
        <v>45833</v>
      </c>
      <c r="D42" s="149" t="s">
        <v>134</v>
      </c>
      <c r="E42" s="150">
        <v>1</v>
      </c>
      <c r="F42" s="99" t="s">
        <v>156</v>
      </c>
      <c r="G42" s="100">
        <v>45929</v>
      </c>
      <c r="H42" s="100">
        <v>46196</v>
      </c>
      <c r="I42" s="58" t="s">
        <v>7</v>
      </c>
      <c r="J42" s="71">
        <v>45953</v>
      </c>
      <c r="K42" s="72" t="s">
        <v>181</v>
      </c>
      <c r="L42" s="77">
        <v>0.25</v>
      </c>
      <c r="M42" s="73" t="s">
        <v>182</v>
      </c>
      <c r="N42" s="73" t="s">
        <v>183</v>
      </c>
      <c r="O42" s="73" t="s">
        <v>184</v>
      </c>
      <c r="P42" s="69" t="s">
        <v>214</v>
      </c>
      <c r="Q42" s="69" t="s">
        <v>215</v>
      </c>
      <c r="R42" s="69"/>
      <c r="S42" s="69" t="s">
        <v>216</v>
      </c>
      <c r="T42" s="60" t="s">
        <v>221</v>
      </c>
    </row>
    <row r="43" spans="1:20" ht="175.5" customHeight="1" x14ac:dyDescent="0.3">
      <c r="A43" s="108" t="s">
        <v>28</v>
      </c>
      <c r="B43" s="99" t="s">
        <v>119</v>
      </c>
      <c r="C43" s="100">
        <v>45833</v>
      </c>
      <c r="D43" s="149" t="s">
        <v>135</v>
      </c>
      <c r="E43" s="150">
        <v>1</v>
      </c>
      <c r="F43" s="99" t="s">
        <v>156</v>
      </c>
      <c r="G43" s="100">
        <v>45929</v>
      </c>
      <c r="H43" s="100">
        <v>46196</v>
      </c>
      <c r="I43" s="58" t="s">
        <v>7</v>
      </c>
      <c r="J43" s="71">
        <v>45953</v>
      </c>
      <c r="K43" s="72" t="s">
        <v>181</v>
      </c>
      <c r="L43" s="77">
        <v>0.25</v>
      </c>
      <c r="M43" s="73" t="s">
        <v>182</v>
      </c>
      <c r="N43" s="73" t="s">
        <v>183</v>
      </c>
      <c r="O43" s="73" t="s">
        <v>185</v>
      </c>
      <c r="P43" s="69" t="s">
        <v>214</v>
      </c>
      <c r="Q43" s="69" t="s">
        <v>215</v>
      </c>
      <c r="R43" s="69"/>
      <c r="S43" s="69" t="s">
        <v>216</v>
      </c>
      <c r="T43" s="60" t="s">
        <v>221</v>
      </c>
    </row>
    <row r="44" spans="1:20" ht="99" x14ac:dyDescent="0.3">
      <c r="A44" s="108" t="s">
        <v>28</v>
      </c>
      <c r="B44" s="99" t="s">
        <v>33</v>
      </c>
      <c r="C44" s="100">
        <v>45832</v>
      </c>
      <c r="D44" s="101" t="s">
        <v>137</v>
      </c>
      <c r="E44" s="99">
        <v>2</v>
      </c>
      <c r="F44" s="99" t="s">
        <v>140</v>
      </c>
      <c r="G44" s="100">
        <v>45839</v>
      </c>
      <c r="H44" s="100">
        <v>46022</v>
      </c>
      <c r="I44" s="58" t="s">
        <v>7</v>
      </c>
      <c r="J44" s="71">
        <v>45905</v>
      </c>
      <c r="K44" s="72" t="s">
        <v>172</v>
      </c>
      <c r="L44" s="151">
        <v>0.5</v>
      </c>
      <c r="M44" s="73" t="s">
        <v>173</v>
      </c>
      <c r="N44" s="73" t="s">
        <v>174</v>
      </c>
      <c r="O44" s="62" t="s">
        <v>217</v>
      </c>
      <c r="P44" s="69" t="s">
        <v>214</v>
      </c>
      <c r="Q44" s="69" t="s">
        <v>288</v>
      </c>
      <c r="R44" s="69"/>
      <c r="S44" s="69" t="s">
        <v>216</v>
      </c>
      <c r="T44" s="60" t="s">
        <v>279</v>
      </c>
    </row>
    <row r="45" spans="1:20" ht="141" customHeight="1" x14ac:dyDescent="0.3">
      <c r="A45" s="108" t="s">
        <v>28</v>
      </c>
      <c r="B45" s="99" t="s">
        <v>33</v>
      </c>
      <c r="C45" s="100">
        <v>45832</v>
      </c>
      <c r="D45" s="101" t="s">
        <v>138</v>
      </c>
      <c r="E45" s="99">
        <v>1</v>
      </c>
      <c r="F45" s="99" t="s">
        <v>140</v>
      </c>
      <c r="G45" s="100">
        <v>45839</v>
      </c>
      <c r="H45" s="100">
        <v>46022</v>
      </c>
      <c r="I45" s="58" t="s">
        <v>7</v>
      </c>
      <c r="J45" s="71">
        <v>45895</v>
      </c>
      <c r="K45" s="72" t="s">
        <v>172</v>
      </c>
      <c r="L45" s="151">
        <v>1</v>
      </c>
      <c r="M45" s="73" t="s">
        <v>275</v>
      </c>
      <c r="N45" s="73" t="s">
        <v>174</v>
      </c>
      <c r="O45" s="62" t="s">
        <v>217</v>
      </c>
      <c r="P45" s="69" t="s">
        <v>214</v>
      </c>
      <c r="Q45" s="69" t="s">
        <v>228</v>
      </c>
      <c r="R45" s="69" t="s">
        <v>216</v>
      </c>
      <c r="S45" s="69"/>
      <c r="T45" s="60" t="s">
        <v>217</v>
      </c>
    </row>
    <row r="46" spans="1:20" ht="139.5" customHeight="1" thickBot="1" x14ac:dyDescent="0.35">
      <c r="A46" s="152" t="s">
        <v>28</v>
      </c>
      <c r="B46" s="153" t="s">
        <v>33</v>
      </c>
      <c r="C46" s="154">
        <v>45832</v>
      </c>
      <c r="D46" s="155" t="s">
        <v>139</v>
      </c>
      <c r="E46" s="153">
        <v>4</v>
      </c>
      <c r="F46" s="153" t="s">
        <v>140</v>
      </c>
      <c r="G46" s="154">
        <v>45839</v>
      </c>
      <c r="H46" s="154">
        <v>46022</v>
      </c>
      <c r="I46" s="156" t="s">
        <v>7</v>
      </c>
      <c r="J46" s="71">
        <v>45912</v>
      </c>
      <c r="K46" s="72" t="s">
        <v>172</v>
      </c>
      <c r="L46" s="151">
        <v>0.5</v>
      </c>
      <c r="M46" s="73" t="s">
        <v>276</v>
      </c>
      <c r="N46" s="73" t="s">
        <v>174</v>
      </c>
      <c r="O46" s="62" t="s">
        <v>217</v>
      </c>
      <c r="P46" s="69" t="s">
        <v>214</v>
      </c>
      <c r="Q46" s="69" t="s">
        <v>288</v>
      </c>
      <c r="R46" s="69"/>
      <c r="S46" s="69" t="s">
        <v>216</v>
      </c>
      <c r="T46" s="60" t="s">
        <v>279</v>
      </c>
    </row>
    <row r="47" spans="1:20" x14ac:dyDescent="0.3">
      <c r="R47" s="163">
        <f>COUNTIF(R6:R46,"X")</f>
        <v>9</v>
      </c>
      <c r="S47" s="163">
        <f>COUNTIF(S6:S46,"X")</f>
        <v>32</v>
      </c>
    </row>
  </sheetData>
  <sheetProtection algorithmName="SHA-512" hashValue="XpPlLLI3svz6Tfle6y37EOnVo4+9Di50DqQukYP+D1UxZ+6OrBRh7ncW2nspRP8wfM6ckTwYMfPQWKzilLqwEA==" saltValue="eVlLG/ujIFpogoG4QZApxA==" spinCount="100000" sheet="1" autoFilter="0"/>
  <autoFilter ref="A5:X47" xr:uid="{1A644416-5EB2-465E-9292-4A1B2614B0CF}"/>
  <mergeCells count="33">
    <mergeCell ref="N4:N5"/>
    <mergeCell ref="J3:O3"/>
    <mergeCell ref="P3:T3"/>
    <mergeCell ref="A4:A5"/>
    <mergeCell ref="B4:B5"/>
    <mergeCell ref="C4:C5"/>
    <mergeCell ref="D4:D5"/>
    <mergeCell ref="T4:T5"/>
    <mergeCell ref="O4:O5"/>
    <mergeCell ref="P4:P5"/>
    <mergeCell ref="Q4:Q5"/>
    <mergeCell ref="R4:S4"/>
    <mergeCell ref="E4:E5"/>
    <mergeCell ref="F4:F5"/>
    <mergeCell ref="G4:G5"/>
    <mergeCell ref="H4:H5"/>
    <mergeCell ref="L4:L5"/>
    <mergeCell ref="M4:M5"/>
    <mergeCell ref="I4:I5"/>
    <mergeCell ref="J4:J5"/>
    <mergeCell ref="K4:K5"/>
    <mergeCell ref="A29:A30"/>
    <mergeCell ref="B29:B30"/>
    <mergeCell ref="C29:C30"/>
    <mergeCell ref="D29:D30"/>
    <mergeCell ref="C1:G1"/>
    <mergeCell ref="A3:C3"/>
    <mergeCell ref="D3:I3"/>
    <mergeCell ref="A34:A35"/>
    <mergeCell ref="B34:B35"/>
    <mergeCell ref="C34:C35"/>
    <mergeCell ref="D34:D35"/>
    <mergeCell ref="N34:N35"/>
  </mergeCells>
  <hyperlinks>
    <hyperlink ref="N26" r:id="rId1" xr:uid="{BCB85F28-92DE-4200-A1AB-E941DA16DC07}"/>
    <hyperlink ref="N27" r:id="rId2" xr:uid="{C3999948-CF41-4B03-B887-B98699E99DEE}"/>
  </hyperlinks>
  <pageMargins left="0.23622047244094491" right="0.23622047244094491" top="0.19685039370078741" bottom="0.39370078740157483" header="0.31496062992125984" footer="0.31496062992125984"/>
  <pageSetup paperSize="5" scale="50" orientation="landscape" horizontalDpi="300" verticalDpi="300" r:id="rId3"/>
  <headerFooter>
    <oddFooter>&amp;R_x000D_&amp;1#&amp;"Calibri"&amp;10&amp;K000000 Información Pública</oddFoot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1CC15D7A-D61E-4684-B6EB-DE6F0B8DF8B2}">
          <x14:formula1>
            <xm:f>'Lista desplegables'!$A$2:$A$3</xm:f>
          </x14:formula1>
          <xm:sqref>A6:A29 A31:A34 A36:A46</xm:sqref>
        </x14:dataValidation>
        <x14:dataValidation type="list" allowBlank="1" showInputMessage="1" showErrorMessage="1" xr:uid="{974CDFFD-C797-486E-AB8C-DED14025B275}">
          <x14:formula1>
            <xm:f>'Lista desplegables'!$B$2:$B$31</xm:f>
          </x14:formula1>
          <xm:sqref>B6:B29 B31:B34 B36:B46</xm:sqref>
        </x14:dataValidation>
        <x14:dataValidation type="list" allowBlank="1" showInputMessage="1" showErrorMessage="1" xr:uid="{BECA1FB9-44C8-4D3A-8329-B5B3A03228CE}">
          <x14:formula1>
            <xm:f>'Lista desplegables'!$C$2:$C$10</xm:f>
          </x14:formula1>
          <xm:sqref>I6:I46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FF09-67F9-49BE-BF32-A093A33F2F8C}">
  <dimension ref="A1:C31"/>
  <sheetViews>
    <sheetView workbookViewId="0">
      <pane ySplit="1" topLeftCell="A2" activePane="bottomLeft" state="frozen"/>
      <selection pane="bottomLeft" activeCell="B3" sqref="B3"/>
    </sheetView>
  </sheetViews>
  <sheetFormatPr baseColWidth="10" defaultRowHeight="15" x14ac:dyDescent="0.25"/>
  <cols>
    <col min="1" max="1" width="43.85546875" customWidth="1"/>
    <col min="2" max="2" width="73.85546875" bestFit="1" customWidth="1"/>
    <col min="3" max="3" width="23.85546875" bestFit="1" customWidth="1"/>
  </cols>
  <sheetData>
    <row r="1" spans="1:3" ht="16.5" x14ac:dyDescent="0.25">
      <c r="A1" s="2" t="s">
        <v>15</v>
      </c>
      <c r="B1" s="2" t="s">
        <v>29</v>
      </c>
      <c r="C1" s="2" t="s">
        <v>4</v>
      </c>
    </row>
    <row r="2" spans="1:3" ht="16.5" x14ac:dyDescent="0.25">
      <c r="A2" s="3" t="s">
        <v>28</v>
      </c>
      <c r="B2" s="4" t="s">
        <v>51</v>
      </c>
      <c r="C2" s="3" t="s">
        <v>10</v>
      </c>
    </row>
    <row r="3" spans="1:3" ht="49.5" x14ac:dyDescent="0.25">
      <c r="A3" s="1" t="s">
        <v>16</v>
      </c>
      <c r="B3" s="4" t="s">
        <v>117</v>
      </c>
      <c r="C3" s="3" t="s">
        <v>11</v>
      </c>
    </row>
    <row r="4" spans="1:3" ht="33" x14ac:dyDescent="0.25">
      <c r="B4" s="4" t="s">
        <v>116</v>
      </c>
      <c r="C4" s="3" t="s">
        <v>12</v>
      </c>
    </row>
    <row r="5" spans="1:3" ht="49.5" x14ac:dyDescent="0.25">
      <c r="B5" s="4" t="s">
        <v>119</v>
      </c>
      <c r="C5" s="3" t="s">
        <v>5</v>
      </c>
    </row>
    <row r="6" spans="1:3" ht="33" x14ac:dyDescent="0.25">
      <c r="B6" s="4" t="s">
        <v>118</v>
      </c>
      <c r="C6" s="3" t="s">
        <v>6</v>
      </c>
    </row>
    <row r="7" spans="1:3" ht="33" x14ac:dyDescent="0.25">
      <c r="B7" s="4" t="s">
        <v>120</v>
      </c>
      <c r="C7" s="3" t="s">
        <v>7</v>
      </c>
    </row>
    <row r="8" spans="1:3" ht="33" x14ac:dyDescent="0.25">
      <c r="B8" s="4" t="s">
        <v>99</v>
      </c>
      <c r="C8" s="3" t="s">
        <v>13</v>
      </c>
    </row>
    <row r="9" spans="1:3" ht="16.5" x14ac:dyDescent="0.25">
      <c r="B9" s="4" t="s">
        <v>32</v>
      </c>
      <c r="C9" s="3" t="s">
        <v>8</v>
      </c>
    </row>
    <row r="10" spans="1:3" ht="16.5" x14ac:dyDescent="0.25">
      <c r="B10" s="4" t="s">
        <v>33</v>
      </c>
      <c r="C10" s="3" t="s">
        <v>9</v>
      </c>
    </row>
    <row r="11" spans="1:3" ht="16.5" x14ac:dyDescent="0.25">
      <c r="B11" s="4" t="s">
        <v>113</v>
      </c>
    </row>
    <row r="12" spans="1:3" ht="16.5" x14ac:dyDescent="0.25">
      <c r="B12" s="4" t="s">
        <v>34</v>
      </c>
    </row>
    <row r="13" spans="1:3" ht="16.5" x14ac:dyDescent="0.25">
      <c r="B13" s="4" t="s">
        <v>36</v>
      </c>
    </row>
    <row r="14" spans="1:3" ht="16.5" x14ac:dyDescent="0.25">
      <c r="B14" s="4" t="s">
        <v>37</v>
      </c>
    </row>
    <row r="15" spans="1:3" ht="16.5" x14ac:dyDescent="0.25">
      <c r="B15" s="4" t="s">
        <v>115</v>
      </c>
    </row>
    <row r="16" spans="1:3" ht="16.5" x14ac:dyDescent="0.25">
      <c r="B16" s="4" t="s">
        <v>38</v>
      </c>
    </row>
    <row r="17" spans="2:2" ht="16.5" x14ac:dyDescent="0.25">
      <c r="B17" s="4" t="s">
        <v>39</v>
      </c>
    </row>
    <row r="18" spans="2:2" ht="16.5" x14ac:dyDescent="0.25">
      <c r="B18" s="4" t="s">
        <v>40</v>
      </c>
    </row>
    <row r="19" spans="2:2" ht="16.5" x14ac:dyDescent="0.25">
      <c r="B19" s="4" t="s">
        <v>123</v>
      </c>
    </row>
    <row r="20" spans="2:2" ht="16.5" x14ac:dyDescent="0.25">
      <c r="B20" s="4" t="s">
        <v>41</v>
      </c>
    </row>
    <row r="21" spans="2:2" ht="16.5" x14ac:dyDescent="0.25">
      <c r="B21" s="4" t="s">
        <v>42</v>
      </c>
    </row>
    <row r="22" spans="2:2" ht="16.5" x14ac:dyDescent="0.25">
      <c r="B22" s="4" t="s">
        <v>43</v>
      </c>
    </row>
    <row r="23" spans="2:2" ht="16.5" x14ac:dyDescent="0.25">
      <c r="B23" s="4" t="s">
        <v>44</v>
      </c>
    </row>
    <row r="24" spans="2:2" ht="16.5" x14ac:dyDescent="0.25">
      <c r="B24" s="4" t="s">
        <v>45</v>
      </c>
    </row>
    <row r="25" spans="2:2" ht="16.5" x14ac:dyDescent="0.25">
      <c r="B25" s="4" t="s">
        <v>46</v>
      </c>
    </row>
    <row r="26" spans="2:2" ht="16.5" x14ac:dyDescent="0.25">
      <c r="B26" s="4" t="s">
        <v>98</v>
      </c>
    </row>
    <row r="27" spans="2:2" ht="16.5" x14ac:dyDescent="0.25">
      <c r="B27" s="4" t="s">
        <v>47</v>
      </c>
    </row>
    <row r="28" spans="2:2" ht="66" x14ac:dyDescent="0.25">
      <c r="B28" s="4" t="s">
        <v>122</v>
      </c>
    </row>
    <row r="29" spans="2:2" ht="16.5" x14ac:dyDescent="0.25">
      <c r="B29" s="4" t="s">
        <v>48</v>
      </c>
    </row>
    <row r="30" spans="2:2" ht="16.5" x14ac:dyDescent="0.25">
      <c r="B30" s="4" t="s">
        <v>49</v>
      </c>
    </row>
    <row r="31" spans="2:2" ht="16.5" x14ac:dyDescent="0.25">
      <c r="B31" s="4" t="s">
        <v>50</v>
      </c>
    </row>
  </sheetData>
  <pageMargins left="0.7" right="0.7" top="0.75" bottom="0.75" header="0.3" footer="0.3"/>
  <pageSetup orientation="portrait" r:id="rId1"/>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733D457392A74999FC1EB10E0CD35A" ma:contentTypeVersion="1" ma:contentTypeDescription="Crear nuevo documento." ma:contentTypeScope="" ma:versionID="66ea0802b38821ad9f64a5391bb25386">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7B988E-5685-4421-A4F3-1537C02BE217}"/>
</file>

<file path=customXml/itemProps2.xml><?xml version="1.0" encoding="utf-8"?>
<ds:datastoreItem xmlns:ds="http://schemas.openxmlformats.org/officeDocument/2006/customXml" ds:itemID="{F690EAB5-56ED-4EBD-AF30-2D93C2F8A538}"/>
</file>

<file path=customXml/itemProps3.xml><?xml version="1.0" encoding="utf-8"?>
<ds:datastoreItem xmlns:ds="http://schemas.openxmlformats.org/officeDocument/2006/customXml" ds:itemID="{861EA483-5F4E-46A3-A479-E955B54965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3er trim 2025</vt:lpstr>
      <vt:lpstr>Lista 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Monitoreo-compromisos-en-comites-Trimestre-3-TAC-2025</dc:title>
  <dc:subject/>
  <dc:creator>Jeimy Paola Ortiz Gracia</dc:creator>
  <cp:keywords/>
  <dc:description/>
  <cp:lastModifiedBy>Angela Johanna Marquez Mora</cp:lastModifiedBy>
  <cp:revision/>
  <cp:lastPrinted>2025-10-03T14:28:07Z</cp:lastPrinted>
  <dcterms:created xsi:type="dcterms:W3CDTF">2024-07-09T20:43:49Z</dcterms:created>
  <dcterms:modified xsi:type="dcterms:W3CDTF">2025-11-04T18:56:38Z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2025-01-14T14:56:50Z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7d8f72a9-e78e-4b10-8e41-cbcc3b6dc090</vt:lpwstr>
  </property>
  <property fmtid="{D5CDD505-2E9C-101B-9397-08002B2CF9AE}" pid="8" name="MSIP_Label_9238af61-cfb1-43e3-a724-fe68a71eee05_ContentBits">
    <vt:lpwstr>2</vt:lpwstr>
  </property>
  <property fmtid="{D5CDD505-2E9C-101B-9397-08002B2CF9AE}" pid="9" name="ContentTypeId">
    <vt:lpwstr>0x01010096733D457392A74999FC1EB10E0CD35A</vt:lpwstr>
  </property>
</Properties>
</file>