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D:\ESTUDIOS ECONOMICOS\"/>
    </mc:Choice>
  </mc:AlternateContent>
  <xr:revisionPtr revIDLastSave="0" documentId="13_ncr:1_{DF00E2E1-DBDC-4AA9-BBDC-3341D7C41FF0}" xr6:coauthVersionLast="45" xr6:coauthVersionMax="45" xr10:uidLastSave="{00000000-0000-0000-0000-000000000000}"/>
  <bookViews>
    <workbookView xWindow="1605" yWindow="0" windowWidth="27195" windowHeight="15600" tabRatio="609" xr2:uid="{00000000-000D-0000-FFFF-FFFF00000000}"/>
  </bookViews>
  <sheets>
    <sheet name="Índice" sheetId="16" r:id="rId1"/>
    <sheet name="Definiciones" sheetId="12" r:id="rId2"/>
    <sheet name="Renglones" sheetId="13" r:id="rId3"/>
    <sheet name="Total 2020" sheetId="22" r:id="rId4"/>
    <sheet name="Dirección Seccional" sheetId="20" r:id="rId5"/>
    <sheet name="Intervalos" sheetId="24" r:id="rId6"/>
    <sheet name="deciles" sheetId="26" r:id="rId7"/>
    <sheet name="Formulario" sheetId="23" r:id="rId8"/>
  </sheets>
  <definedNames>
    <definedName name="_xlnm.Print_Titles" localSheetId="2">Renglones!$1:$11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13" l="1"/>
  <c r="C15" i="13" s="1"/>
  <c r="C17" i="13" s="1"/>
  <c r="C18" i="13" s="1"/>
  <c r="C19" i="13" s="1"/>
  <c r="C20" i="13" s="1"/>
  <c r="C21" i="13" s="1"/>
  <c r="C23" i="13" s="1"/>
  <c r="C24" i="13" s="1"/>
  <c r="C25" i="13" s="1"/>
  <c r="C26" i="13" s="1"/>
  <c r="C27" i="13" s="1"/>
  <c r="D41" i="26" l="1"/>
  <c r="E41" i="26"/>
  <c r="F41" i="26"/>
  <c r="G41" i="26"/>
  <c r="H41" i="26"/>
  <c r="I41" i="26"/>
  <c r="J41" i="26"/>
  <c r="K41" i="26"/>
  <c r="L41" i="26"/>
  <c r="M41" i="26"/>
  <c r="N41" i="26"/>
  <c r="O41" i="26"/>
  <c r="P41" i="26"/>
  <c r="C41" i="26"/>
  <c r="O20" i="26" l="1"/>
  <c r="N20" i="26"/>
  <c r="M20" i="26"/>
  <c r="L20" i="26"/>
  <c r="K20" i="26"/>
  <c r="J20" i="26"/>
  <c r="I20" i="26"/>
  <c r="H20" i="26"/>
  <c r="G20" i="26"/>
  <c r="F20" i="26"/>
  <c r="E20" i="26"/>
  <c r="D20" i="26"/>
  <c r="C20" i="26"/>
  <c r="P20" i="26"/>
  <c r="D33" i="24" l="1"/>
  <c r="E33" i="24"/>
  <c r="F33" i="24"/>
  <c r="G33" i="24"/>
  <c r="H33" i="24"/>
  <c r="I33" i="24"/>
  <c r="J33" i="24"/>
  <c r="K33" i="24"/>
  <c r="L33" i="24"/>
  <c r="M33" i="24"/>
  <c r="N33" i="24"/>
  <c r="O33" i="24"/>
  <c r="P33" i="24"/>
  <c r="C33" i="24"/>
  <c r="D16" i="24"/>
  <c r="E16" i="24"/>
  <c r="F16" i="24"/>
  <c r="G16" i="24"/>
  <c r="H16" i="24"/>
  <c r="I16" i="24"/>
  <c r="J16" i="24"/>
  <c r="K16" i="24"/>
  <c r="L16" i="24"/>
  <c r="M16" i="24"/>
  <c r="N16" i="24"/>
  <c r="O16" i="24"/>
  <c r="P16" i="24"/>
  <c r="C16" i="24"/>
  <c r="E29" i="22"/>
  <c r="F29" i="22"/>
  <c r="G29" i="22"/>
  <c r="H29" i="22"/>
  <c r="I29" i="22"/>
  <c r="J29" i="22"/>
  <c r="K29" i="22"/>
  <c r="L29" i="22"/>
  <c r="M29" i="22"/>
  <c r="N29" i="22"/>
  <c r="O29" i="22"/>
  <c r="P29" i="22"/>
  <c r="Q29" i="22"/>
  <c r="D29" i="22"/>
  <c r="E41" i="20"/>
  <c r="F41" i="20"/>
  <c r="G41" i="20"/>
  <c r="H41" i="20"/>
  <c r="I41" i="20"/>
  <c r="J41" i="20"/>
  <c r="K41" i="20"/>
  <c r="L41" i="20"/>
  <c r="M41" i="20"/>
  <c r="N41" i="20"/>
  <c r="O41" i="20"/>
  <c r="P41" i="20"/>
  <c r="Q41" i="20"/>
  <c r="D41" i="20"/>
</calcChain>
</file>

<file path=xl/sharedStrings.xml><?xml version="1.0" encoding="utf-8"?>
<sst xmlns="http://schemas.openxmlformats.org/spreadsheetml/2006/main" count="266" uniqueCount="143">
  <si>
    <t>SUBDIRECCIÓN DE ESTUDIOS ECONÓMICOS</t>
  </si>
  <si>
    <t>DIRECCIÓN DE GESTIÓN ESTRATÉGICA Y ANALÍTICA</t>
  </si>
  <si>
    <t xml:space="preserve"> </t>
  </si>
  <si>
    <t>DESCRIPCIÓN</t>
  </si>
  <si>
    <t>Sanciones</t>
  </si>
  <si>
    <t>Cifras en millones de pesos corrientes</t>
  </si>
  <si>
    <r>
      <t>Sector económico</t>
    </r>
    <r>
      <rPr>
        <sz val="11"/>
        <rFont val="Calibri"/>
        <family val="2"/>
        <scheme val="minor"/>
      </rPr>
      <t>: Se trata de la mayor agregación en la economía. Es el conjunto de subsectores económicos que emplean los mismos procedimientos de producción y similar combinación de factores productivos. Se incluyen 10 sectores en clasificación económica.</t>
    </r>
  </si>
  <si>
    <r>
      <t>Año gravable</t>
    </r>
    <r>
      <rPr>
        <sz val="11"/>
        <rFont val="Calibri"/>
        <family val="2"/>
        <scheme val="minor"/>
      </rPr>
      <t>: Es el año en el cual se desarrolla la actividad generadora de sus ingresos. En el caso del impuesto sobre la renta el año gravable difiere del año calendario.</t>
    </r>
  </si>
  <si>
    <t>IMPUESTO AL PATRIMONIO</t>
  </si>
  <si>
    <t>Patrimonio bruto</t>
  </si>
  <si>
    <t>Renglón</t>
  </si>
  <si>
    <t>Pasivos</t>
  </si>
  <si>
    <t>EXCLUSIONES</t>
  </si>
  <si>
    <t xml:space="preserve">Patrimonio líquido susceptible de ser excluido en virtud de convenios internacionales </t>
  </si>
  <si>
    <t>50% del valor de los bienes normalizados - repatriados en forma permanente</t>
  </si>
  <si>
    <t>BASE GRAVABLE PARA EL IMPUESTO AL PATRIMONIO</t>
  </si>
  <si>
    <t>Descuento tributario por convenios internacionales</t>
  </si>
  <si>
    <t>saldo a pagar por impuesto</t>
  </si>
  <si>
    <t>LIQUIDACIÓN PRIVADA</t>
  </si>
  <si>
    <t>DECLARACION IMPUESTO AL PATRIMONIO FORMULARIO 420</t>
  </si>
  <si>
    <t>Agricultura, ganadería, caza, silvicultura y pesca</t>
  </si>
  <si>
    <t>Construcción</t>
  </si>
  <si>
    <t>Información y comunicaciones</t>
  </si>
  <si>
    <t>Otras actividades de servicios</t>
  </si>
  <si>
    <t>Total</t>
  </si>
  <si>
    <t>1.</t>
  </si>
  <si>
    <t>Definiciones</t>
  </si>
  <si>
    <t>2.</t>
  </si>
  <si>
    <t>3.</t>
  </si>
  <si>
    <t>Subdirección de Estudios Económicos</t>
  </si>
  <si>
    <t>Lo sujetos pasivos del impuesto al patrimonio son:</t>
  </si>
  <si>
    <t>1- Las personas naturales, las sucesiones ilíquidas, contribuyentes del impuesto sobre la renta y complementarios.</t>
  </si>
  <si>
    <t>2- Las personas naturales, nacionales o extranjeras, que no tengan residencia en el país, respecto de su patrimonio poseído directamente en el país, salvo las excepciones previstas en los tratados internacionales y en el derecho interno.</t>
  </si>
  <si>
    <t>3- Las personas naturales, nacionales o extranjeras, que no tengan residencia en el país, respecto de su patrimonio poseído indirectamente a través de establecimientos permanentes, en el país, salvo las excepciones previstas en los tratados internacionales y en el derecho interno.</t>
  </si>
  <si>
    <t>4- Las sucesiones ilíquidas de causantes sin residencia en el país al momento de su muerte respecto de su patrimonio poseído en el país.</t>
  </si>
  <si>
    <t>5- Las sociedades o entidades extranjeras que no sean declarantes del impuesto sobre la renta en el país respecto a bienes diferentes a las inversiones (acciones, cuentas por cobrar, inversiones de portafolio, etc.).</t>
  </si>
  <si>
    <r>
      <t xml:space="preserve">Tarifa: </t>
    </r>
    <r>
      <rPr>
        <sz val="11"/>
        <rFont val="Calibri"/>
        <family val="2"/>
        <scheme val="minor"/>
      </rPr>
      <t>1% del valor de la base gravable</t>
    </r>
  </si>
  <si>
    <r>
      <t>Variables</t>
    </r>
    <r>
      <rPr>
        <sz val="11"/>
        <rFont val="Calibri"/>
        <family val="2"/>
        <scheme val="minor"/>
      </rPr>
      <t xml:space="preserve">: cada uno de los renglones de las declaraciones del impuesto al Patrimonio </t>
    </r>
  </si>
  <si>
    <t>Explotación de minas y canteras</t>
  </si>
  <si>
    <t>Industrias manufactureras</t>
  </si>
  <si>
    <t>Comercio al por mayor y al por menor; reparación de vehículos automotores y motocicletas</t>
  </si>
  <si>
    <t>Transporte y almacenamiento</t>
  </si>
  <si>
    <t>Alojamiento y servicios de comida</t>
  </si>
  <si>
    <t>Actividades financieras y de seguros</t>
  </si>
  <si>
    <t>Actividades inmobiliarias</t>
  </si>
  <si>
    <t>Actividades profesionales, científicas y técnicas</t>
  </si>
  <si>
    <t>Actividades de servicios administrativos y de apoyo</t>
  </si>
  <si>
    <t>Educación</t>
  </si>
  <si>
    <t>Actividades de atención de la salud humana y de asistencia social</t>
  </si>
  <si>
    <t>Actividades artísticas, de entretenimiento y recreación</t>
  </si>
  <si>
    <t>Rentistas de capital</t>
  </si>
  <si>
    <t>Volver al índice</t>
  </si>
  <si>
    <t>Volver al Índice</t>
  </si>
  <si>
    <t>Asalariados</t>
  </si>
  <si>
    <t>Dirección Seccional de Impuestos de Bogotá</t>
  </si>
  <si>
    <t>Dirección Seccional de Impuestos de Medellín</t>
  </si>
  <si>
    <t>Dirección Seccional de Impuestos de Cali</t>
  </si>
  <si>
    <t>Dirección Seccional de Impuestos y Aduanas de Bucaramanga</t>
  </si>
  <si>
    <t>Dirección Seccional de Impuestos de Barranquilla</t>
  </si>
  <si>
    <t>Dirección Seccional de Impuestos y Aduanas de Pereira</t>
  </si>
  <si>
    <t>Dirección Seccional de Impuestos y Aduanas de Manizales</t>
  </si>
  <si>
    <t>Dirección Seccional de Impuestos de Cartagena</t>
  </si>
  <si>
    <t>Dirección Seccional de Impuestos y Aduanas de Montería</t>
  </si>
  <si>
    <t>Dirección Seccional de Impuestos y Aduanas de Villavicencio</t>
  </si>
  <si>
    <t>Dirección Seccional de Impuestos de Cúcuta</t>
  </si>
  <si>
    <t>Dirección Seccional de Impuestos y Aduanas de Armenia</t>
  </si>
  <si>
    <t>Dirección Seccional de Impuestos y Aduanas de Valledupar</t>
  </si>
  <si>
    <t>Dirección Seccional de Impuestos y Aduanas de Ibagué</t>
  </si>
  <si>
    <t>Dirección Seccional de Impuestos y Aduanas de Palmira</t>
  </si>
  <si>
    <t>Dirección Seccional de Impuestos y Aduanas de Túlua</t>
  </si>
  <si>
    <t>Dirección Seccional de Impuestos y Aduanas de Pasto</t>
  </si>
  <si>
    <t>Dirección Seccional de Impuestos y Aduanas de San Andrés</t>
  </si>
  <si>
    <t>Dirección Seccional de Impuestos y Aduanas de Santa Marta</t>
  </si>
  <si>
    <t>Dirección Seccional de Impuestos y Aduanas de Neiva</t>
  </si>
  <si>
    <t>Dirección Seccional de Impuestos y Aduanas de Popayán</t>
  </si>
  <si>
    <t>Dirección Seccional de Impuestos y Aduanas de Girardot</t>
  </si>
  <si>
    <t>Dirección Seccional de Impuestos y Aduanas de Tunja</t>
  </si>
  <si>
    <t>Dirección Seccional de Impuestos y Aduanas de Sincelejo</t>
  </si>
  <si>
    <t>Dirección Seccional de Impuestos y Aduanas de Sogamoso</t>
  </si>
  <si>
    <t>Dirección Seccional de Impuestos y Aduanas de Yopal</t>
  </si>
  <si>
    <t>Dirección Seccional de Impuestos y Aduanas de Quibdó</t>
  </si>
  <si>
    <t>Dirección Seccional de Impuestos y Aduanas de Barrancabermeja</t>
  </si>
  <si>
    <t>Dirección Seccional de Impuestos y Aduanas de Florencia</t>
  </si>
  <si>
    <t>Dirección Seccional de Impuestos y Aduanas de Riohacha</t>
  </si>
  <si>
    <t>Formulario</t>
  </si>
  <si>
    <t xml:space="preserve">4. </t>
  </si>
  <si>
    <t>5.</t>
  </si>
  <si>
    <t>6.</t>
  </si>
  <si>
    <t>&gt;= 6.000 &lt;  7.000</t>
  </si>
  <si>
    <t>&gt;= 7.000 &lt;  8.000</t>
  </si>
  <si>
    <t>&gt;= 8.000 &lt;  9.000</t>
  </si>
  <si>
    <t>Fecha de corte: Julio 11 de 2022</t>
  </si>
  <si>
    <t>Elaboró: Subdirección de Estudios Económicos, -DGEA- DIAN-</t>
  </si>
  <si>
    <t>Agregados por reserva*</t>
  </si>
  <si>
    <r>
      <rPr>
        <vertAlign val="superscript"/>
        <sz val="8"/>
        <color rgb="FF002060"/>
        <rFont val="Calibri"/>
        <family val="2"/>
        <scheme val="minor"/>
      </rPr>
      <t>1/</t>
    </r>
    <r>
      <rPr>
        <sz val="8"/>
        <color rgb="FF002060"/>
        <rFont val="Calibri"/>
        <family val="2"/>
        <scheme val="minor"/>
      </rPr>
      <t xml:space="preserve">:  En aplicación de la CIIU Rev. 4.0 adaptada para Colombia y las modificaciones establecidas en la Resolución 00139 de noviembre 21 de 2012.  </t>
    </r>
  </si>
  <si>
    <t>Dirección Seccional de Impuestos de Grandes Contribuyentes</t>
  </si>
  <si>
    <t>Direcciones seccionales de Impuestos y Aduanas de Buenaventura, Leticia, Puerto Asís, Mitú, Arauca y San josé del Guaviare</t>
  </si>
  <si>
    <t>Subsectores de Distribución de aguas, actividades de organizaciones extraterritoriales y actividades de hogares individuales</t>
  </si>
  <si>
    <r>
      <rPr>
        <b/>
        <sz val="11"/>
        <color rgb="FF000000"/>
        <rFont val="Calibri"/>
        <family val="2"/>
        <scheme val="minor"/>
      </rPr>
      <t>Base gravable:</t>
    </r>
    <r>
      <rPr>
        <sz val="11"/>
        <color rgb="FF000000"/>
        <rFont val="Calibri"/>
        <family val="2"/>
        <scheme val="minor"/>
      </rPr>
      <t xml:space="preserve"> Valor del patrimonio bruto de las personas naturales, sucesiones ilíquidas y sociedades o entidades extranjeras poseído a 1 de enero de 2019, 2020 y 2021 menos las deudas a cargo de los mismos vigentes en esas mismas fechas, excluyendo el valor patrimonial que tengan al 1 de enero de 2019, 2020 y 2021 para las personas naturales, las sucesiones ilíquidas y sociedades o entidades extranjeras, los siguientes bienes:
1. En el caso de las personas naturales, las primeras 13.500 UVT del valor patrimonial de su casa o apartamento de habitación.
Esta exclusión aplica únicamente respecto a la casa o apartamento en donde efectivamente viva la persona natural la mayor parte del tiempo, por lo que no quedan cobijados por esta exclusión los inmuebles de recreo, segundas viviendas u otro inmueble que no cumpla con la condición de ser el lugar en donde habita la persona natural.
2. El cincuenta por ciento (50%) del valor patrimonial de los bienes objeto del impuesto complementario de normalización tributaria que sean declarados en el periodo gravable 2019 y que hayan sido repatriados al país de forma permanente.</t>
    </r>
  </si>
  <si>
    <t>Fuente: Declaraciones del impuesto de Patrimonio del año gravable 2020 (F-420).  Análisis de Operaciones. -SEE-DGEA-DIAN-</t>
  </si>
  <si>
    <t>*: Cifras agregadas teniendo en cuenta los principios de Reserva Tributaria definidos en el artículo 583 y 679  literal a del Estatuto Tributario, cuando el Número de casos es menor a 5, se agregan los valores registrados en un grupo o se suman al subsector, sector o actividad económica que más se asemeje.</t>
  </si>
  <si>
    <t>Fuente: Declaraciones del impuesto de Patrimonio del año gravable 2020 (F-420).  -SEE-DGEA-DIAN-</t>
  </si>
  <si>
    <t>Fuente: Declaraciones del impuesto de Patrimonio del año gravable 2020 (F-420). -SEE-DGEA-DIAN-</t>
  </si>
  <si>
    <t>Elaboró: Subdirección de Estudios Económicos,-DGEA-DIAN-</t>
  </si>
  <si>
    <t>Intervalo (millones de pesos)</t>
  </si>
  <si>
    <t>&gt;= 0 &lt; 5.000</t>
  </si>
  <si>
    <t>&gt;= 5.000 &lt;  6.000</t>
  </si>
  <si>
    <t>&gt;= 9.000 &lt; 10.000</t>
  </si>
  <si>
    <t>&gt;= 10.000</t>
  </si>
  <si>
    <r>
      <rPr>
        <b/>
        <sz val="11"/>
        <color rgb="FF000000"/>
        <rFont val="Calibri"/>
        <family val="2"/>
        <scheme val="minor"/>
      </rPr>
      <t>Hecho generador:</t>
    </r>
    <r>
      <rPr>
        <sz val="11"/>
        <color rgb="FF000000"/>
        <rFont val="Calibri"/>
        <family val="2"/>
        <scheme val="minor"/>
      </rPr>
      <t xml:space="preserve"> Posesión de patrimonio líquido al 1 de enero del año 2019, cuyo valor sea igual o superior a cinco mil ($5.000) millones de pesos. Recuérdese que patrimonio líquido es igual al patrimonio bruto menos los pasivos.</t>
    </r>
  </si>
  <si>
    <t>Personas naturales subsidiadas por terceros o sin actividad económica</t>
  </si>
  <si>
    <t>7.</t>
  </si>
  <si>
    <t>Deciles por patrimonio bruto y por patrimonio líquido</t>
  </si>
  <si>
    <t>Renglones formulario 420</t>
  </si>
  <si>
    <t>Elaboró: Subdirección de Estudios Económicos, -DGEA-DIAN-</t>
  </si>
  <si>
    <t>Deciles por patrimonio bruto</t>
  </si>
  <si>
    <t>Deciles por patrimonio líquido</t>
  </si>
  <si>
    <t>Intervalos por patrimonio bruto</t>
  </si>
  <si>
    <t>Intervalos por patrimonio líquido</t>
  </si>
  <si>
    <t>Renglones formulario No. 420</t>
  </si>
  <si>
    <t>Dirección seccional</t>
  </si>
  <si>
    <t>Intervalos por patrimonio bruto y por patrimonio líquido</t>
  </si>
  <si>
    <r>
      <rPr>
        <b/>
        <sz val="11"/>
        <rFont val="Calibri"/>
        <family val="2"/>
        <scheme val="minor"/>
      </rPr>
      <t>Impuesto al patrimonio:</t>
    </r>
    <r>
      <rPr>
        <sz val="11"/>
        <rFont val="Calibri"/>
        <family val="2"/>
        <scheme val="minor"/>
      </rPr>
      <t xml:space="preserve"> El impuesto al patrimonio fue creado como un impuesto de tipo extensivo al impuesto a la riqueza que grava a las personas naturales que tengan patrimonio líquido igual o superior a cinco mil millones de pesos. Fue creado por la ley 1943 de 2018, y estuvo vigente hasta el 2019, puesto que ésta ley fue declarada inexequible. En el 2019 se profirió la ley 2010 que retomó el impuesto al patrimonio, esa vez por los años 2020 y 2021.</t>
    </r>
  </si>
  <si>
    <t>Patrimonio líquido</t>
  </si>
  <si>
    <t>Valor patrimonial de la casa o apartamento de habitación (solo personas naturales las primeras 13.500 UVT)</t>
  </si>
  <si>
    <t>Total exclusiones</t>
  </si>
  <si>
    <t>Impuesto al patrimonio</t>
  </si>
  <si>
    <t>total saldo a pagar</t>
  </si>
  <si>
    <t>Base gravable para el Impuesto al patrimonio</t>
  </si>
  <si>
    <t>Total 2020 por subsector económico</t>
  </si>
  <si>
    <t>AGREGADOS TRIBUTARIOS EN EL IMPUESTO DE PATRIMONIO - AÑO GRAVABLE 2020</t>
  </si>
  <si>
    <t>Código subsector económico</t>
  </si>
  <si>
    <t>Subsector económico</t>
  </si>
  <si>
    <t>Número de declarantes</t>
  </si>
  <si>
    <t>Total saldo a pagar</t>
  </si>
  <si>
    <t>Saldo a pagar por impuesto</t>
  </si>
  <si>
    <t>Deciles variable patrimonio bruto</t>
  </si>
  <si>
    <t>Deciles variable patrimonio líquido</t>
  </si>
  <si>
    <t>Código dirección seccional</t>
  </si>
  <si>
    <t>Dirección de Gestión Estratégica y Análitica</t>
  </si>
  <si>
    <t>Agregados de las declaraciones del impuesto al patrimonio. Año gravable 2020 (Información estadística).</t>
  </si>
  <si>
    <r>
      <t xml:space="preserve">Por subsector económico </t>
    </r>
    <r>
      <rPr>
        <b/>
        <vertAlign val="superscript"/>
        <sz val="11"/>
        <color rgb="FF002060"/>
        <rFont val="Calibri"/>
        <family val="2"/>
        <scheme val="minor"/>
      </rPr>
      <t>1/</t>
    </r>
  </si>
  <si>
    <t>Por dirección seccional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</si>
</sst>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0"/>
      <name val="Arial"/>
    </font>
    <font>
      <b/>
      <sz val="11"/>
      <color theme="0"/>
      <name val="Calibri"/>
      <family val="2"/>
      <scheme val="minor"/>
    </font>
    <font>
      <sz val="11"/>
      <name val="Calibri"/>
      <family val="2"/>
      <scheme val="minor"/>
    </font>
    <font>
      <b/>
      <sz val="11"/>
      <name val="Calibri"/>
      <family val="2"/>
      <scheme val="minor"/>
    </font>
    <font>
      <b/>
      <sz val="11"/>
      <color rgb="FF002060"/>
      <name val="Calibri"/>
      <family val="2"/>
      <scheme val="minor"/>
    </font>
    <font>
      <b/>
      <vertAlign val="superscript"/>
      <sz val="11"/>
      <color rgb="FF002060"/>
      <name val="Calibri"/>
      <family val="2"/>
      <scheme val="minor"/>
    </font>
    <font>
      <sz val="11"/>
      <color rgb="FF002060"/>
      <name val="Calibri"/>
      <family val="2"/>
      <scheme val="minor"/>
    </font>
    <font>
      <sz val="8"/>
      <color rgb="FF002060"/>
      <name val="Calibri"/>
      <family val="2"/>
      <scheme val="minor"/>
    </font>
    <font>
      <vertAlign val="superscript"/>
      <sz val="8"/>
      <color rgb="FF002060"/>
      <name val="Calibri"/>
      <family val="2"/>
      <scheme val="minor"/>
    </font>
    <font>
      <u/>
      <sz val="10"/>
      <color theme="10"/>
      <name val="Arial"/>
      <family val="2"/>
    </font>
    <font>
      <b/>
      <sz val="11"/>
      <color rgb="FF000000"/>
      <name val="Calibri"/>
      <family val="2"/>
      <scheme val="minor"/>
    </font>
    <font>
      <sz val="11"/>
      <color rgb="FF000000"/>
      <name val="Calibri"/>
      <family val="2"/>
      <scheme val="minor"/>
    </font>
    <font>
      <b/>
      <u/>
      <sz val="14"/>
      <color rgb="FFC00000"/>
      <name val="Calibri"/>
      <family val="2"/>
      <scheme val="minor"/>
    </font>
    <font>
      <b/>
      <sz val="14"/>
      <color theme="0" tint="-0.499984740745262"/>
      <name val="Calibri"/>
      <family val="2"/>
      <scheme val="minor"/>
    </font>
    <font>
      <b/>
      <sz val="16"/>
      <color theme="0" tint="-0.499984740745262"/>
      <name val="Calibri"/>
      <family val="2"/>
      <scheme val="minor"/>
    </font>
    <font>
      <b/>
      <u/>
      <sz val="16"/>
      <color theme="0" tint="-0.499984740745262"/>
      <name val="Calibri"/>
      <family val="2"/>
      <scheme val="minor"/>
    </font>
    <font>
      <sz val="14"/>
      <color theme="0" tint="-0.499984740745262"/>
      <name val="Calibri"/>
      <family val="2"/>
      <scheme val="minor"/>
    </font>
    <font>
      <sz val="16"/>
      <color theme="0" tint="-0.499984740745262"/>
      <name val="Calibri"/>
      <family val="2"/>
      <scheme val="minor"/>
    </font>
    <font>
      <sz val="10"/>
      <name val="Arial"/>
      <family val="2"/>
    </font>
    <font>
      <b/>
      <sz val="11"/>
      <color theme="1"/>
      <name val="Calibri"/>
      <family val="2"/>
      <scheme val="minor"/>
    </font>
    <font>
      <sz val="8"/>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24994659260841701"/>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dotted">
        <color auto="1"/>
      </top>
      <bottom style="thin">
        <color auto="1"/>
      </bottom>
      <diagonal/>
    </border>
  </borders>
  <cellStyleXfs count="2">
    <xf numFmtId="0" fontId="0" fillId="0" borderId="0"/>
    <xf numFmtId="0" fontId="9" fillId="0" borderId="0" applyNumberFormat="0" applyFill="0" applyBorder="0" applyAlignment="0" applyProtection="0"/>
  </cellStyleXfs>
  <cellXfs count="104">
    <xf numFmtId="0" fontId="0" fillId="0" borderId="0" xfId="0"/>
    <xf numFmtId="0" fontId="2" fillId="0" borderId="0" xfId="0" applyFont="1"/>
    <xf numFmtId="164" fontId="2" fillId="0" borderId="0" xfId="0" applyNumberFormat="1" applyFont="1"/>
    <xf numFmtId="0" fontId="3" fillId="0" borderId="0" xfId="0" applyFont="1"/>
    <xf numFmtId="0" fontId="3" fillId="0" borderId="0" xfId="0" applyFont="1" applyAlignment="1">
      <alignment horizontal="justify"/>
    </xf>
    <xf numFmtId="0" fontId="2" fillId="0" borderId="0" xfId="0" applyFont="1" applyAlignment="1">
      <alignment horizontal="justify"/>
    </xf>
    <xf numFmtId="0" fontId="3" fillId="2" borderId="0" xfId="0" applyFont="1" applyFill="1" applyAlignment="1">
      <alignment horizontal="center"/>
    </xf>
    <xf numFmtId="0" fontId="3" fillId="0" borderId="1" xfId="0" applyFont="1" applyBorder="1" applyAlignment="1">
      <alignment horizontal="center"/>
    </xf>
    <xf numFmtId="0" fontId="2" fillId="0" borderId="3" xfId="0" applyFont="1" applyBorder="1"/>
    <xf numFmtId="0" fontId="2" fillId="0" borderId="0" xfId="0" applyFont="1" applyAlignment="1">
      <alignment horizontal="center"/>
    </xf>
    <xf numFmtId="0" fontId="2" fillId="0" borderId="0" xfId="0" applyFont="1" applyAlignment="1">
      <alignment horizontal="left"/>
    </xf>
    <xf numFmtId="3" fontId="2" fillId="0" borderId="0" xfId="0" applyNumberFormat="1" applyFont="1" applyAlignment="1">
      <alignment horizontal="left"/>
    </xf>
    <xf numFmtId="0" fontId="4" fillId="0" borderId="0" xfId="0" applyFont="1" applyAlignment="1" applyProtection="1">
      <alignment horizontal="left"/>
      <protection locked="0"/>
    </xf>
    <xf numFmtId="0" fontId="6" fillId="0" borderId="0" xfId="0" applyFont="1" applyAlignment="1" applyProtection="1">
      <alignment horizontal="left"/>
      <protection locked="0"/>
    </xf>
    <xf numFmtId="0" fontId="2" fillId="0" borderId="5" xfId="0" applyFont="1" applyBorder="1" applyAlignment="1">
      <alignment horizontal="left"/>
    </xf>
    <xf numFmtId="0" fontId="2" fillId="0" borderId="0" xfId="0" applyFont="1" applyAlignment="1" applyProtection="1">
      <alignment horizontal="left"/>
      <protection locked="0"/>
    </xf>
    <xf numFmtId="0" fontId="2" fillId="0" borderId="0" xfId="0" applyFont="1" applyAlignment="1">
      <alignment horizontal="justify" vertical="justify" wrapText="1"/>
    </xf>
    <xf numFmtId="0" fontId="3" fillId="0" borderId="3" xfId="0" applyFont="1" applyBorder="1"/>
    <xf numFmtId="0" fontId="2" fillId="0" borderId="3" xfId="0" applyFont="1" applyBorder="1" applyAlignment="1">
      <alignment horizontal="left" vertical="justify" wrapText="1"/>
    </xf>
    <xf numFmtId="0" fontId="3" fillId="0" borderId="2" xfId="0" applyFont="1" applyBorder="1" applyAlignment="1">
      <alignment horizontal="center"/>
    </xf>
    <xf numFmtId="0" fontId="3" fillId="0" borderId="3" xfId="0" applyFont="1" applyBorder="1" applyAlignment="1">
      <alignment horizontal="center"/>
    </xf>
    <xf numFmtId="0" fontId="3" fillId="0" borderId="3" xfId="0" applyFont="1" applyBorder="1" applyAlignment="1">
      <alignment horizontal="center" vertical="center"/>
    </xf>
    <xf numFmtId="0" fontId="2" fillId="0" borderId="2" xfId="0" applyFont="1" applyBorder="1" applyAlignment="1">
      <alignment horizontal="center"/>
    </xf>
    <xf numFmtId="0" fontId="2" fillId="0" borderId="3" xfId="0" applyFont="1" applyBorder="1" applyAlignment="1">
      <alignment horizontal="center"/>
    </xf>
    <xf numFmtId="0" fontId="7" fillId="0" borderId="0" xfId="0" applyFont="1" applyAlignment="1">
      <alignment horizontal="left"/>
    </xf>
    <xf numFmtId="0" fontId="7" fillId="3" borderId="0" xfId="0" applyFont="1" applyFill="1" applyAlignment="1">
      <alignment horizontal="left"/>
    </xf>
    <xf numFmtId="0" fontId="2" fillId="0" borderId="4" xfId="0" applyFont="1" applyBorder="1" applyAlignment="1">
      <alignment horizontal="center"/>
    </xf>
    <xf numFmtId="0" fontId="2" fillId="0" borderId="5" xfId="0" applyFont="1" applyBorder="1" applyAlignment="1">
      <alignment horizontal="center"/>
    </xf>
    <xf numFmtId="0" fontId="2" fillId="0" borderId="4" xfId="0" applyFont="1" applyBorder="1" applyAlignment="1">
      <alignment horizontal="left"/>
    </xf>
    <xf numFmtId="0" fontId="10" fillId="0" borderId="0" xfId="0" applyFont="1" applyAlignment="1">
      <alignment horizontal="justify" vertical="center" wrapText="1"/>
    </xf>
    <xf numFmtId="0" fontId="2" fillId="0" borderId="0" xfId="0" applyFont="1" applyAlignment="1">
      <alignment horizontal="left" vertical="center" wrapText="1" indent="1"/>
    </xf>
    <xf numFmtId="0" fontId="11" fillId="0" borderId="0" xfId="0" applyFont="1" applyAlignment="1">
      <alignment horizontal="justify" vertical="justify" wrapText="1"/>
    </xf>
    <xf numFmtId="0" fontId="3" fillId="0" borderId="0" xfId="0" applyFont="1" applyAlignment="1">
      <alignment horizontal="left"/>
    </xf>
    <xf numFmtId="0" fontId="12" fillId="0" borderId="0" xfId="1" applyFont="1"/>
    <xf numFmtId="164" fontId="12" fillId="0" borderId="0" xfId="1" applyNumberFormat="1" applyFont="1"/>
    <xf numFmtId="0" fontId="13" fillId="0" borderId="0" xfId="0" applyFont="1"/>
    <xf numFmtId="0" fontId="3" fillId="0" borderId="7" xfId="0" applyFont="1" applyBorder="1"/>
    <xf numFmtId="0" fontId="3" fillId="0" borderId="7" xfId="0" applyFont="1" applyBorder="1" applyAlignment="1">
      <alignment horizontal="center"/>
    </xf>
    <xf numFmtId="0" fontId="14" fillId="0" borderId="0" xfId="0" applyFont="1"/>
    <xf numFmtId="0" fontId="15" fillId="0" borderId="0" xfId="1" applyFont="1"/>
    <xf numFmtId="0" fontId="13" fillId="0" borderId="0" xfId="0" applyFont="1" applyAlignment="1">
      <alignment horizontal="left" vertical="center"/>
    </xf>
    <xf numFmtId="0" fontId="17" fillId="0" borderId="0" xfId="0" applyFont="1"/>
    <xf numFmtId="0" fontId="16" fillId="0" borderId="0" xfId="0" applyFont="1"/>
    <xf numFmtId="0" fontId="13" fillId="0" borderId="0" xfId="0" applyFont="1" applyAlignment="1">
      <alignment horizontal="center" wrapText="1"/>
    </xf>
    <xf numFmtId="0" fontId="17" fillId="0" borderId="0" xfId="0" applyFont="1" applyAlignment="1">
      <alignment horizontal="center"/>
    </xf>
    <xf numFmtId="0" fontId="16" fillId="0" borderId="0" xfId="1" applyFont="1"/>
    <xf numFmtId="0" fontId="15" fillId="0" borderId="0" xfId="0" applyFont="1"/>
    <xf numFmtId="3" fontId="2" fillId="0" borderId="0" xfId="0" applyNumberFormat="1" applyFont="1" applyAlignment="1">
      <alignment horizontal="right"/>
    </xf>
    <xf numFmtId="0" fontId="2" fillId="0" borderId="4" xfId="0" applyFont="1" applyBorder="1" applyAlignment="1">
      <alignment horizontal="right"/>
    </xf>
    <xf numFmtId="3" fontId="2" fillId="0" borderId="4" xfId="0" applyNumberFormat="1" applyFont="1" applyBorder="1" applyAlignment="1">
      <alignment horizontal="right"/>
    </xf>
    <xf numFmtId="3" fontId="2" fillId="0" borderId="5" xfId="0" applyNumberFormat="1" applyFont="1" applyBorder="1" applyAlignment="1">
      <alignment horizontal="right"/>
    </xf>
    <xf numFmtId="0" fontId="2" fillId="0" borderId="5" xfId="0" applyFont="1" applyBorder="1" applyAlignment="1">
      <alignment horizontal="right"/>
    </xf>
    <xf numFmtId="3" fontId="7" fillId="3" borderId="0" xfId="0" applyNumberFormat="1" applyFont="1" applyFill="1" applyAlignment="1">
      <alignment horizontal="left"/>
    </xf>
    <xf numFmtId="3" fontId="7" fillId="0" borderId="0" xfId="0" applyNumberFormat="1" applyFont="1" applyAlignment="1" applyProtection="1">
      <alignment horizontal="left"/>
      <protection locked="0"/>
    </xf>
    <xf numFmtId="3" fontId="7" fillId="0" borderId="0" xfId="0" applyNumberFormat="1" applyFont="1" applyAlignment="1">
      <alignment horizontal="left"/>
    </xf>
    <xf numFmtId="0" fontId="2" fillId="0" borderId="0" xfId="0" applyFont="1" applyAlignment="1">
      <alignment horizontal="right"/>
    </xf>
    <xf numFmtId="0" fontId="6" fillId="0" borderId="0" xfId="0" applyFont="1" applyAlignment="1" applyProtection="1">
      <alignment horizontal="right"/>
      <protection locked="0"/>
    </xf>
    <xf numFmtId="3" fontId="18" fillId="0" borderId="6" xfId="0" applyNumberFormat="1" applyFont="1" applyBorder="1" applyAlignment="1">
      <alignment horizontal="right" wrapText="1"/>
    </xf>
    <xf numFmtId="3" fontId="3" fillId="0" borderId="0" xfId="0" applyNumberFormat="1" applyFont="1" applyAlignment="1">
      <alignment horizontal="right"/>
    </xf>
    <xf numFmtId="3" fontId="3" fillId="0" borderId="0" xfId="0" applyNumberFormat="1" applyFont="1" applyFill="1" applyAlignment="1">
      <alignment horizontal="right"/>
    </xf>
    <xf numFmtId="0" fontId="3" fillId="0" borderId="0" xfId="0" applyFont="1" applyFill="1" applyBorder="1" applyAlignment="1">
      <alignment horizontal="right"/>
    </xf>
    <xf numFmtId="3" fontId="3" fillId="0" borderId="0" xfId="0" applyNumberFormat="1" applyFont="1" applyFill="1" applyBorder="1" applyAlignment="1">
      <alignment horizontal="right"/>
    </xf>
    <xf numFmtId="0" fontId="2" fillId="0" borderId="0" xfId="0" applyFont="1" applyAlignment="1" applyProtection="1">
      <alignment horizontal="right"/>
      <protection locked="0"/>
    </xf>
    <xf numFmtId="3" fontId="1" fillId="0" borderId="0" xfId="0" applyNumberFormat="1" applyFont="1" applyAlignment="1">
      <alignment horizontal="right" vertical="center"/>
    </xf>
    <xf numFmtId="3" fontId="7" fillId="0" borderId="0" xfId="0" applyNumberFormat="1" applyFont="1" applyAlignment="1">
      <alignment horizontal="left" vertical="center"/>
    </xf>
    <xf numFmtId="3" fontId="7" fillId="0" borderId="0" xfId="0" applyNumberFormat="1" applyFont="1" applyAlignment="1" applyProtection="1">
      <alignment horizontal="left" vertical="center"/>
      <protection locked="0"/>
    </xf>
    <xf numFmtId="3" fontId="7" fillId="3" borderId="0" xfId="0" applyNumberFormat="1" applyFont="1" applyFill="1" applyAlignment="1">
      <alignment horizontal="left" vertical="center"/>
    </xf>
    <xf numFmtId="0" fontId="11" fillId="0" borderId="0" xfId="0" applyFont="1" applyAlignment="1">
      <alignment horizontal="justify" vertical="center" wrapText="1"/>
    </xf>
    <xf numFmtId="0" fontId="3" fillId="0" borderId="0" xfId="0" applyFont="1" applyAlignment="1">
      <alignment horizontal="center"/>
    </xf>
    <xf numFmtId="3" fontId="2" fillId="0" borderId="6" xfId="0" applyNumberFormat="1" applyFont="1" applyBorder="1" applyAlignment="1">
      <alignment wrapText="1"/>
    </xf>
    <xf numFmtId="3" fontId="2" fillId="0" borderId="6" xfId="0" applyNumberFormat="1" applyFont="1" applyBorder="1" applyAlignment="1">
      <alignment horizontal="justify"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3" fontId="2" fillId="0" borderId="4" xfId="0" applyNumberFormat="1" applyFont="1" applyBorder="1" applyAlignment="1">
      <alignment horizontal="right" vertical="center"/>
    </xf>
    <xf numFmtId="3" fontId="2" fillId="0" borderId="5" xfId="0" applyNumberFormat="1" applyFont="1" applyBorder="1" applyAlignment="1">
      <alignment horizontal="right" vertical="center"/>
    </xf>
    <xf numFmtId="3" fontId="2" fillId="0" borderId="0" xfId="0" applyNumberFormat="1" applyFont="1" applyAlignment="1">
      <alignment horizontal="center" vertical="center"/>
    </xf>
    <xf numFmtId="3" fontId="2" fillId="0" borderId="0" xfId="0" applyNumberFormat="1" applyFont="1" applyAlignment="1">
      <alignment horizontal="center" vertical="center" wrapText="1"/>
    </xf>
    <xf numFmtId="3" fontId="2" fillId="0" borderId="0" xfId="0" applyNumberFormat="1" applyFont="1" applyAlignment="1">
      <alignment horizontal="left" vertical="center"/>
    </xf>
    <xf numFmtId="3" fontId="12" fillId="0" borderId="0" xfId="1" applyNumberFormat="1" applyFont="1" applyAlignment="1">
      <alignment horizontal="center"/>
    </xf>
    <xf numFmtId="3" fontId="0" fillId="0" borderId="0" xfId="0" applyNumberFormat="1" applyAlignment="1">
      <alignment horizontal="left"/>
    </xf>
    <xf numFmtId="3" fontId="0" fillId="0" borderId="0" xfId="0" applyNumberFormat="1" applyAlignment="1">
      <alignment horizontal="center" vertical="center"/>
    </xf>
    <xf numFmtId="3" fontId="0" fillId="0" borderId="4" xfId="0" applyNumberFormat="1" applyBorder="1" applyAlignment="1">
      <alignment horizontal="center"/>
    </xf>
    <xf numFmtId="3" fontId="0" fillId="0" borderId="4" xfId="0" applyNumberFormat="1" applyBorder="1" applyAlignment="1">
      <alignment horizontal="right"/>
    </xf>
    <xf numFmtId="3" fontId="0" fillId="0" borderId="5" xfId="0" applyNumberFormat="1" applyBorder="1" applyAlignment="1">
      <alignment horizontal="center"/>
    </xf>
    <xf numFmtId="3" fontId="0" fillId="0" borderId="5" xfId="0" applyNumberFormat="1" applyBorder="1" applyAlignment="1">
      <alignment horizontal="right"/>
    </xf>
    <xf numFmtId="0" fontId="20" fillId="3" borderId="0" xfId="0" applyFont="1" applyFill="1" applyAlignment="1">
      <alignment horizontal="left"/>
    </xf>
    <xf numFmtId="3" fontId="0" fillId="0" borderId="0" xfId="0" applyNumberFormat="1" applyAlignment="1">
      <alignment horizontal="center"/>
    </xf>
    <xf numFmtId="3" fontId="20" fillId="3" borderId="0" xfId="0" applyNumberFormat="1" applyFont="1" applyFill="1" applyAlignment="1">
      <alignment horizontal="left"/>
    </xf>
    <xf numFmtId="0" fontId="20" fillId="0" borderId="0" xfId="0" applyFont="1" applyAlignment="1">
      <alignment horizontal="left"/>
    </xf>
    <xf numFmtId="3" fontId="1" fillId="4" borderId="1" xfId="0" applyNumberFormat="1" applyFont="1" applyFill="1" applyBorder="1" applyAlignment="1">
      <alignment horizontal="center" vertical="center" wrapText="1"/>
    </xf>
    <xf numFmtId="3" fontId="1" fillId="4" borderId="1" xfId="0" applyNumberFormat="1" applyFont="1" applyFill="1" applyBorder="1" applyAlignment="1">
      <alignment horizontal="right" vertical="center" wrapText="1"/>
    </xf>
    <xf numFmtId="3" fontId="0" fillId="0" borderId="6" xfId="0" applyNumberFormat="1" applyBorder="1" applyAlignment="1">
      <alignment horizontal="center"/>
    </xf>
    <xf numFmtId="3" fontId="0" fillId="0" borderId="6" xfId="0" applyNumberFormat="1" applyBorder="1" applyAlignment="1">
      <alignment horizontal="right"/>
    </xf>
    <xf numFmtId="0" fontId="1" fillId="4" borderId="1" xfId="0" applyFont="1" applyFill="1" applyBorder="1" applyAlignment="1">
      <alignment horizontal="center" vertical="center" wrapText="1"/>
    </xf>
    <xf numFmtId="3" fontId="1" fillId="4" borderId="1" xfId="0" applyNumberFormat="1" applyFont="1" applyFill="1" applyBorder="1" applyAlignment="1">
      <alignment horizontal="right"/>
    </xf>
    <xf numFmtId="0" fontId="1" fillId="4" borderId="1" xfId="0" applyFont="1" applyFill="1" applyBorder="1" applyAlignment="1">
      <alignment horizontal="right"/>
    </xf>
    <xf numFmtId="3" fontId="12" fillId="0" borderId="0" xfId="1" applyNumberFormat="1" applyFont="1" applyAlignment="1">
      <alignment horizontal="right"/>
    </xf>
    <xf numFmtId="3" fontId="2" fillId="0" borderId="6" xfId="0" applyNumberFormat="1" applyFont="1" applyBorder="1" applyAlignment="1">
      <alignment horizontal="right"/>
    </xf>
    <xf numFmtId="0" fontId="3" fillId="0" borderId="0" xfId="0" applyFont="1" applyAlignment="1">
      <alignment horizontal="center"/>
    </xf>
    <xf numFmtId="0" fontId="3" fillId="2" borderId="0" xfId="0" applyFont="1" applyFill="1" applyAlignment="1">
      <alignment horizontal="center" wrapText="1"/>
    </xf>
    <xf numFmtId="3" fontId="1" fillId="4" borderId="1" xfId="0" applyNumberFormat="1" applyFont="1" applyFill="1" applyBorder="1" applyAlignment="1">
      <alignment horizontal="center" vertical="center" wrapText="1"/>
    </xf>
    <xf numFmtId="3" fontId="1" fillId="4" borderId="1" xfId="0" applyNumberFormat="1" applyFont="1" applyFill="1" applyBorder="1" applyAlignment="1">
      <alignment horizontal="center" vertical="center" wrapText="1"/>
    </xf>
    <xf numFmtId="3" fontId="1" fillId="4" borderId="1" xfId="0" applyNumberFormat="1" applyFont="1" applyFill="1" applyBorder="1" applyAlignment="1">
      <alignment horizontal="center" vertical="center" wrapText="1"/>
    </xf>
    <xf numFmtId="3" fontId="19" fillId="0" borderId="0" xfId="0" applyNumberFormat="1" applyFont="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7</xdr:col>
      <xdr:colOff>685800</xdr:colOff>
      <xdr:row>11</xdr:row>
      <xdr:rowOff>0</xdr:rowOff>
    </xdr:from>
    <xdr:to>
      <xdr:col>7</xdr:col>
      <xdr:colOff>685800</xdr:colOff>
      <xdr:row>14</xdr:row>
      <xdr:rowOff>219075</xdr:rowOff>
    </xdr:to>
    <xdr:pic>
      <xdr:nvPicPr>
        <xdr:cNvPr id="2" name="Imagen 1">
          <a:extLst>
            <a:ext uri="{FF2B5EF4-FFF2-40B4-BE49-F238E27FC236}">
              <a16:creationId xmlns:a16="http://schemas.microsoft.com/office/drawing/2014/main" id="{6582C39A-E435-4DBC-82F2-56D61AEA3DC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2105025"/>
          <a:ext cx="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4</xdr:col>
      <xdr:colOff>344182</xdr:colOff>
      <xdr:row>3</xdr:row>
      <xdr:rowOff>104775</xdr:rowOff>
    </xdr:to>
    <xdr:pic>
      <xdr:nvPicPr>
        <xdr:cNvPr id="3" name="Imagen 2">
          <a:extLst>
            <a:ext uri="{FF2B5EF4-FFF2-40B4-BE49-F238E27FC236}">
              <a16:creationId xmlns:a16="http://schemas.microsoft.com/office/drawing/2014/main" id="{4EC7EB6D-06C4-48E8-8BBC-73F8C03B339E}"/>
            </a:ext>
          </a:extLst>
        </xdr:cNvPr>
        <xdr:cNvPicPr>
          <a:picLocks noChangeAspect="1"/>
        </xdr:cNvPicPr>
      </xdr:nvPicPr>
      <xdr:blipFill>
        <a:blip xmlns:r="http://schemas.openxmlformats.org/officeDocument/2006/relationships" r:embed="rId2"/>
        <a:stretch>
          <a:fillRect/>
        </a:stretch>
      </xdr:blipFill>
      <xdr:spPr>
        <a:xfrm>
          <a:off x="247650" y="0"/>
          <a:ext cx="2630182" cy="819150"/>
        </a:xfrm>
        <a:prstGeom prst="rect">
          <a:avLst/>
        </a:prstGeom>
      </xdr:spPr>
    </xdr:pic>
    <xdr:clientData/>
  </xdr:twoCellAnchor>
  <xdr:twoCellAnchor editAs="oneCell">
    <xdr:from>
      <xdr:col>7</xdr:col>
      <xdr:colOff>685800</xdr:colOff>
      <xdr:row>16</xdr:row>
      <xdr:rowOff>0</xdr:rowOff>
    </xdr:from>
    <xdr:to>
      <xdr:col>7</xdr:col>
      <xdr:colOff>685800</xdr:colOff>
      <xdr:row>20</xdr:row>
      <xdr:rowOff>9525</xdr:rowOff>
    </xdr:to>
    <xdr:pic>
      <xdr:nvPicPr>
        <xdr:cNvPr id="4" name="Imagen 3">
          <a:extLst>
            <a:ext uri="{FF2B5EF4-FFF2-40B4-BE49-F238E27FC236}">
              <a16:creationId xmlns:a16="http://schemas.microsoft.com/office/drawing/2014/main" id="{82380705-894B-4456-89FC-D1E5951537C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05450" y="3590925"/>
          <a:ext cx="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4</xdr:col>
      <xdr:colOff>344182</xdr:colOff>
      <xdr:row>3</xdr:row>
      <xdr:rowOff>104775</xdr:rowOff>
    </xdr:to>
    <xdr:pic>
      <xdr:nvPicPr>
        <xdr:cNvPr id="5" name="Imagen 4">
          <a:extLst>
            <a:ext uri="{FF2B5EF4-FFF2-40B4-BE49-F238E27FC236}">
              <a16:creationId xmlns:a16="http://schemas.microsoft.com/office/drawing/2014/main" id="{F19FD50A-D458-4DCF-9D78-66912B3205EB}"/>
            </a:ext>
          </a:extLst>
        </xdr:cNvPr>
        <xdr:cNvPicPr>
          <a:picLocks noChangeAspect="1"/>
        </xdr:cNvPicPr>
      </xdr:nvPicPr>
      <xdr:blipFill>
        <a:blip xmlns:r="http://schemas.openxmlformats.org/officeDocument/2006/relationships" r:embed="rId2"/>
        <a:stretch>
          <a:fillRect/>
        </a:stretch>
      </xdr:blipFill>
      <xdr:spPr>
        <a:xfrm>
          <a:off x="247650" y="0"/>
          <a:ext cx="2630182" cy="819150"/>
        </a:xfrm>
        <a:prstGeom prst="rect">
          <a:avLst/>
        </a:prstGeom>
      </xdr:spPr>
    </xdr:pic>
    <xdr:clientData/>
  </xdr:twoCellAnchor>
  <xdr:twoCellAnchor editAs="oneCell">
    <xdr:from>
      <xdr:col>7</xdr:col>
      <xdr:colOff>685800</xdr:colOff>
      <xdr:row>16</xdr:row>
      <xdr:rowOff>0</xdr:rowOff>
    </xdr:from>
    <xdr:to>
      <xdr:col>7</xdr:col>
      <xdr:colOff>685800</xdr:colOff>
      <xdr:row>20</xdr:row>
      <xdr:rowOff>9525</xdr:rowOff>
    </xdr:to>
    <xdr:pic>
      <xdr:nvPicPr>
        <xdr:cNvPr id="6" name="Imagen 5">
          <a:extLst>
            <a:ext uri="{FF2B5EF4-FFF2-40B4-BE49-F238E27FC236}">
              <a16:creationId xmlns:a16="http://schemas.microsoft.com/office/drawing/2014/main" id="{F6152257-3455-4F7C-A102-F0DF83100C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05450" y="3838575"/>
          <a:ext cx="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4</xdr:col>
      <xdr:colOff>344182</xdr:colOff>
      <xdr:row>3</xdr:row>
      <xdr:rowOff>104775</xdr:rowOff>
    </xdr:to>
    <xdr:pic>
      <xdr:nvPicPr>
        <xdr:cNvPr id="7" name="Imagen 6">
          <a:extLst>
            <a:ext uri="{FF2B5EF4-FFF2-40B4-BE49-F238E27FC236}">
              <a16:creationId xmlns:a16="http://schemas.microsoft.com/office/drawing/2014/main" id="{295D4277-6C9B-43B7-BCE7-D1F3704D69B6}"/>
            </a:ext>
          </a:extLst>
        </xdr:cNvPr>
        <xdr:cNvPicPr>
          <a:picLocks noChangeAspect="1"/>
        </xdr:cNvPicPr>
      </xdr:nvPicPr>
      <xdr:blipFill>
        <a:blip xmlns:r="http://schemas.openxmlformats.org/officeDocument/2006/relationships" r:embed="rId2"/>
        <a:stretch>
          <a:fillRect/>
        </a:stretch>
      </xdr:blipFill>
      <xdr:spPr>
        <a:xfrm>
          <a:off x="247650" y="0"/>
          <a:ext cx="2630182" cy="819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2276475</xdr:colOff>
      <xdr:row>0</xdr:row>
      <xdr:rowOff>161925</xdr:rowOff>
    </xdr:from>
    <xdr:to>
      <xdr:col>1</xdr:col>
      <xdr:colOff>4447904</xdr:colOff>
      <xdr:row>4</xdr:row>
      <xdr:rowOff>28575</xdr:rowOff>
    </xdr:to>
    <xdr:pic>
      <xdr:nvPicPr>
        <xdr:cNvPr id="3" name="Imagen 2">
          <a:extLst>
            <a:ext uri="{FF2B5EF4-FFF2-40B4-BE49-F238E27FC236}">
              <a16:creationId xmlns:a16="http://schemas.microsoft.com/office/drawing/2014/main" id="{78E0C44A-F8A4-4036-84E0-E989D23D16B6}"/>
            </a:ext>
          </a:extLst>
        </xdr:cNvPr>
        <xdr:cNvPicPr>
          <a:picLocks noChangeAspect="1"/>
        </xdr:cNvPicPr>
      </xdr:nvPicPr>
      <xdr:blipFill>
        <a:blip xmlns:r="http://schemas.openxmlformats.org/officeDocument/2006/relationships" r:embed="rId1"/>
        <a:stretch>
          <a:fillRect/>
        </a:stretch>
      </xdr:blipFill>
      <xdr:spPr>
        <a:xfrm>
          <a:off x="2276475" y="161925"/>
          <a:ext cx="2171429" cy="676275"/>
        </a:xfrm>
        <a:prstGeom prst="rect">
          <a:avLst/>
        </a:prstGeom>
      </xdr:spPr>
    </xdr:pic>
    <xdr:clientData/>
  </xdr:twoCellAnchor>
  <xdr:twoCellAnchor editAs="oneCell">
    <xdr:from>
      <xdr:col>1</xdr:col>
      <xdr:colOff>2276475</xdr:colOff>
      <xdr:row>0</xdr:row>
      <xdr:rowOff>161925</xdr:rowOff>
    </xdr:from>
    <xdr:to>
      <xdr:col>1</xdr:col>
      <xdr:colOff>4447904</xdr:colOff>
      <xdr:row>4</xdr:row>
      <xdr:rowOff>28575</xdr:rowOff>
    </xdr:to>
    <xdr:pic>
      <xdr:nvPicPr>
        <xdr:cNvPr id="4" name="Imagen 3">
          <a:extLst>
            <a:ext uri="{FF2B5EF4-FFF2-40B4-BE49-F238E27FC236}">
              <a16:creationId xmlns:a16="http://schemas.microsoft.com/office/drawing/2014/main" id="{491FFBA5-109A-4EBD-AEC0-4037CB91605B}"/>
            </a:ext>
          </a:extLst>
        </xdr:cNvPr>
        <xdr:cNvPicPr>
          <a:picLocks noChangeAspect="1"/>
        </xdr:cNvPicPr>
      </xdr:nvPicPr>
      <xdr:blipFill>
        <a:blip xmlns:r="http://schemas.openxmlformats.org/officeDocument/2006/relationships" r:embed="rId1"/>
        <a:stretch>
          <a:fillRect/>
        </a:stretch>
      </xdr:blipFill>
      <xdr:spPr>
        <a:xfrm>
          <a:off x="2524125" y="161925"/>
          <a:ext cx="2171429" cy="676275"/>
        </a:xfrm>
        <a:prstGeom prst="rect">
          <a:avLst/>
        </a:prstGeom>
      </xdr:spPr>
    </xdr:pic>
    <xdr:clientData/>
  </xdr:twoCellAnchor>
  <xdr:twoCellAnchor editAs="oneCell">
    <xdr:from>
      <xdr:col>1</xdr:col>
      <xdr:colOff>2276475</xdr:colOff>
      <xdr:row>0</xdr:row>
      <xdr:rowOff>161925</xdr:rowOff>
    </xdr:from>
    <xdr:to>
      <xdr:col>1</xdr:col>
      <xdr:colOff>4447904</xdr:colOff>
      <xdr:row>4</xdr:row>
      <xdr:rowOff>28575</xdr:rowOff>
    </xdr:to>
    <xdr:pic>
      <xdr:nvPicPr>
        <xdr:cNvPr id="5" name="Imagen 4">
          <a:extLst>
            <a:ext uri="{FF2B5EF4-FFF2-40B4-BE49-F238E27FC236}">
              <a16:creationId xmlns:a16="http://schemas.microsoft.com/office/drawing/2014/main" id="{4C07912E-2A96-4933-8DDF-EC556DFF0805}"/>
            </a:ext>
          </a:extLst>
        </xdr:cNvPr>
        <xdr:cNvPicPr>
          <a:picLocks noChangeAspect="1"/>
        </xdr:cNvPicPr>
      </xdr:nvPicPr>
      <xdr:blipFill>
        <a:blip xmlns:r="http://schemas.openxmlformats.org/officeDocument/2006/relationships" r:embed="rId1"/>
        <a:stretch>
          <a:fillRect/>
        </a:stretch>
      </xdr:blipFill>
      <xdr:spPr>
        <a:xfrm>
          <a:off x="2524125" y="161925"/>
          <a:ext cx="2171429" cy="676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1847850</xdr:colOff>
      <xdr:row>0</xdr:row>
      <xdr:rowOff>152400</xdr:rowOff>
    </xdr:from>
    <xdr:to>
      <xdr:col>1</xdr:col>
      <xdr:colOff>4019279</xdr:colOff>
      <xdr:row>4</xdr:row>
      <xdr:rowOff>47625</xdr:rowOff>
    </xdr:to>
    <xdr:pic>
      <xdr:nvPicPr>
        <xdr:cNvPr id="3" name="Imagen 2">
          <a:extLst>
            <a:ext uri="{FF2B5EF4-FFF2-40B4-BE49-F238E27FC236}">
              <a16:creationId xmlns:a16="http://schemas.microsoft.com/office/drawing/2014/main" id="{06619293-388F-4A41-9AED-6AFFC2E8DFCC}"/>
            </a:ext>
          </a:extLst>
        </xdr:cNvPr>
        <xdr:cNvPicPr>
          <a:picLocks noChangeAspect="1"/>
        </xdr:cNvPicPr>
      </xdr:nvPicPr>
      <xdr:blipFill>
        <a:blip xmlns:r="http://schemas.openxmlformats.org/officeDocument/2006/relationships" r:embed="rId1"/>
        <a:stretch>
          <a:fillRect/>
        </a:stretch>
      </xdr:blipFill>
      <xdr:spPr>
        <a:xfrm>
          <a:off x="1847850" y="152400"/>
          <a:ext cx="2171429" cy="676275"/>
        </a:xfrm>
        <a:prstGeom prst="rect">
          <a:avLst/>
        </a:prstGeom>
      </xdr:spPr>
    </xdr:pic>
    <xdr:clientData/>
  </xdr:twoCellAnchor>
  <xdr:twoCellAnchor editAs="oneCell">
    <xdr:from>
      <xdr:col>1</xdr:col>
      <xdr:colOff>1847850</xdr:colOff>
      <xdr:row>0</xdr:row>
      <xdr:rowOff>152400</xdr:rowOff>
    </xdr:from>
    <xdr:to>
      <xdr:col>1</xdr:col>
      <xdr:colOff>4019279</xdr:colOff>
      <xdr:row>4</xdr:row>
      <xdr:rowOff>47625</xdr:rowOff>
    </xdr:to>
    <xdr:pic>
      <xdr:nvPicPr>
        <xdr:cNvPr id="4" name="Imagen 3">
          <a:extLst>
            <a:ext uri="{FF2B5EF4-FFF2-40B4-BE49-F238E27FC236}">
              <a16:creationId xmlns:a16="http://schemas.microsoft.com/office/drawing/2014/main" id="{CE97E092-B94B-445D-A7A4-0D8289E31BAD}"/>
            </a:ext>
          </a:extLst>
        </xdr:cNvPr>
        <xdr:cNvPicPr>
          <a:picLocks noChangeAspect="1"/>
        </xdr:cNvPicPr>
      </xdr:nvPicPr>
      <xdr:blipFill>
        <a:blip xmlns:r="http://schemas.openxmlformats.org/officeDocument/2006/relationships" r:embed="rId1"/>
        <a:stretch>
          <a:fillRect/>
        </a:stretch>
      </xdr:blipFill>
      <xdr:spPr>
        <a:xfrm>
          <a:off x="2095500" y="152400"/>
          <a:ext cx="2171429" cy="676275"/>
        </a:xfrm>
        <a:prstGeom prst="rect">
          <a:avLst/>
        </a:prstGeom>
      </xdr:spPr>
    </xdr:pic>
    <xdr:clientData/>
  </xdr:twoCellAnchor>
  <xdr:twoCellAnchor editAs="oneCell">
    <xdr:from>
      <xdr:col>1</xdr:col>
      <xdr:colOff>1847850</xdr:colOff>
      <xdr:row>0</xdr:row>
      <xdr:rowOff>152400</xdr:rowOff>
    </xdr:from>
    <xdr:to>
      <xdr:col>1</xdr:col>
      <xdr:colOff>4019279</xdr:colOff>
      <xdr:row>4</xdr:row>
      <xdr:rowOff>47625</xdr:rowOff>
    </xdr:to>
    <xdr:pic>
      <xdr:nvPicPr>
        <xdr:cNvPr id="5" name="Imagen 4">
          <a:extLst>
            <a:ext uri="{FF2B5EF4-FFF2-40B4-BE49-F238E27FC236}">
              <a16:creationId xmlns:a16="http://schemas.microsoft.com/office/drawing/2014/main" id="{A036175D-9D77-4EA5-B687-EBFD469761E8}"/>
            </a:ext>
          </a:extLst>
        </xdr:cNvPr>
        <xdr:cNvPicPr>
          <a:picLocks noChangeAspect="1"/>
        </xdr:cNvPicPr>
      </xdr:nvPicPr>
      <xdr:blipFill>
        <a:blip xmlns:r="http://schemas.openxmlformats.org/officeDocument/2006/relationships" r:embed="rId1"/>
        <a:stretch>
          <a:fillRect/>
        </a:stretch>
      </xdr:blipFill>
      <xdr:spPr>
        <a:xfrm>
          <a:off x="2095500" y="152400"/>
          <a:ext cx="2171429" cy="676275"/>
        </a:xfrm>
        <a:prstGeom prst="rect">
          <a:avLst/>
        </a:prstGeom>
      </xdr:spPr>
    </xdr:pic>
    <xdr:clientData/>
  </xdr:twoCellAnchor>
  <xdr:twoCellAnchor editAs="oneCell">
    <xdr:from>
      <xdr:col>1</xdr:col>
      <xdr:colOff>1847850</xdr:colOff>
      <xdr:row>0</xdr:row>
      <xdr:rowOff>152400</xdr:rowOff>
    </xdr:from>
    <xdr:to>
      <xdr:col>1</xdr:col>
      <xdr:colOff>4019279</xdr:colOff>
      <xdr:row>4</xdr:row>
      <xdr:rowOff>47625</xdr:rowOff>
    </xdr:to>
    <xdr:pic>
      <xdr:nvPicPr>
        <xdr:cNvPr id="6" name="Imagen 5">
          <a:extLst>
            <a:ext uri="{FF2B5EF4-FFF2-40B4-BE49-F238E27FC236}">
              <a16:creationId xmlns:a16="http://schemas.microsoft.com/office/drawing/2014/main" id="{E1D06C78-4A57-4E10-9F2A-26A715BEDD3D}"/>
            </a:ext>
          </a:extLst>
        </xdr:cNvPr>
        <xdr:cNvPicPr>
          <a:picLocks noChangeAspect="1"/>
        </xdr:cNvPicPr>
      </xdr:nvPicPr>
      <xdr:blipFill>
        <a:blip xmlns:r="http://schemas.openxmlformats.org/officeDocument/2006/relationships" r:embed="rId1"/>
        <a:stretch>
          <a:fillRect/>
        </a:stretch>
      </xdr:blipFill>
      <xdr:spPr>
        <a:xfrm>
          <a:off x="2095500" y="152400"/>
          <a:ext cx="2171429" cy="676275"/>
        </a:xfrm>
        <a:prstGeom prst="rect">
          <a:avLst/>
        </a:prstGeom>
      </xdr:spPr>
    </xdr:pic>
    <xdr:clientData/>
  </xdr:twoCellAnchor>
  <xdr:twoCellAnchor editAs="oneCell">
    <xdr:from>
      <xdr:col>1</xdr:col>
      <xdr:colOff>1847850</xdr:colOff>
      <xdr:row>0</xdr:row>
      <xdr:rowOff>152400</xdr:rowOff>
    </xdr:from>
    <xdr:to>
      <xdr:col>1</xdr:col>
      <xdr:colOff>4019279</xdr:colOff>
      <xdr:row>4</xdr:row>
      <xdr:rowOff>47625</xdr:rowOff>
    </xdr:to>
    <xdr:pic>
      <xdr:nvPicPr>
        <xdr:cNvPr id="7" name="Imagen 6">
          <a:extLst>
            <a:ext uri="{FF2B5EF4-FFF2-40B4-BE49-F238E27FC236}">
              <a16:creationId xmlns:a16="http://schemas.microsoft.com/office/drawing/2014/main" id="{ED564A21-443F-49B7-9257-85B6C6C5D254}"/>
            </a:ext>
          </a:extLst>
        </xdr:cNvPr>
        <xdr:cNvPicPr>
          <a:picLocks noChangeAspect="1"/>
        </xdr:cNvPicPr>
      </xdr:nvPicPr>
      <xdr:blipFill>
        <a:blip xmlns:r="http://schemas.openxmlformats.org/officeDocument/2006/relationships" r:embed="rId1"/>
        <a:stretch>
          <a:fillRect/>
        </a:stretch>
      </xdr:blipFill>
      <xdr:spPr>
        <a:xfrm>
          <a:off x="2095500" y="152400"/>
          <a:ext cx="2171429" cy="6762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66675</xdr:colOff>
      <xdr:row>0</xdr:row>
      <xdr:rowOff>19050</xdr:rowOff>
    </xdr:from>
    <xdr:to>
      <xdr:col>2</xdr:col>
      <xdr:colOff>1285604</xdr:colOff>
      <xdr:row>2</xdr:row>
      <xdr:rowOff>209550</xdr:rowOff>
    </xdr:to>
    <xdr:pic>
      <xdr:nvPicPr>
        <xdr:cNvPr id="2" name="Imagen 1">
          <a:extLst>
            <a:ext uri="{FF2B5EF4-FFF2-40B4-BE49-F238E27FC236}">
              <a16:creationId xmlns:a16="http://schemas.microsoft.com/office/drawing/2014/main" id="{76F165DF-D5F3-432A-8515-A859B30A8BD7}"/>
            </a:ext>
          </a:extLst>
        </xdr:cNvPr>
        <xdr:cNvPicPr>
          <a:picLocks noChangeAspect="1"/>
        </xdr:cNvPicPr>
      </xdr:nvPicPr>
      <xdr:blipFill>
        <a:blip xmlns:r="http://schemas.openxmlformats.org/officeDocument/2006/relationships" r:embed="rId1"/>
        <a:stretch>
          <a:fillRect/>
        </a:stretch>
      </xdr:blipFill>
      <xdr:spPr>
        <a:xfrm>
          <a:off x="314325" y="19050"/>
          <a:ext cx="2171429" cy="6477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66675</xdr:colOff>
      <xdr:row>0</xdr:row>
      <xdr:rowOff>19050</xdr:rowOff>
    </xdr:from>
    <xdr:to>
      <xdr:col>2</xdr:col>
      <xdr:colOff>1285604</xdr:colOff>
      <xdr:row>2</xdr:row>
      <xdr:rowOff>142875</xdr:rowOff>
    </xdr:to>
    <xdr:pic>
      <xdr:nvPicPr>
        <xdr:cNvPr id="2" name="Imagen 1">
          <a:extLst>
            <a:ext uri="{FF2B5EF4-FFF2-40B4-BE49-F238E27FC236}">
              <a16:creationId xmlns:a16="http://schemas.microsoft.com/office/drawing/2014/main" id="{F6A72BEA-8021-4989-AF62-82BB1178FAC9}"/>
            </a:ext>
          </a:extLst>
        </xdr:cNvPr>
        <xdr:cNvPicPr>
          <a:picLocks noChangeAspect="1"/>
        </xdr:cNvPicPr>
      </xdr:nvPicPr>
      <xdr:blipFill>
        <a:blip xmlns:r="http://schemas.openxmlformats.org/officeDocument/2006/relationships" r:embed="rId1"/>
        <a:stretch>
          <a:fillRect/>
        </a:stretch>
      </xdr:blipFill>
      <xdr:spPr>
        <a:xfrm>
          <a:off x="314325" y="19050"/>
          <a:ext cx="2171429" cy="5810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66675</xdr:colOff>
      <xdr:row>0</xdr:row>
      <xdr:rowOff>19051</xdr:rowOff>
    </xdr:from>
    <xdr:to>
      <xdr:col>3</xdr:col>
      <xdr:colOff>295004</xdr:colOff>
      <xdr:row>3</xdr:row>
      <xdr:rowOff>9525</xdr:rowOff>
    </xdr:to>
    <xdr:pic>
      <xdr:nvPicPr>
        <xdr:cNvPr id="2" name="Imagen 1">
          <a:extLst>
            <a:ext uri="{FF2B5EF4-FFF2-40B4-BE49-F238E27FC236}">
              <a16:creationId xmlns:a16="http://schemas.microsoft.com/office/drawing/2014/main" id="{16152331-2615-43B7-8E40-E63DD6F0863B}"/>
            </a:ext>
          </a:extLst>
        </xdr:cNvPr>
        <xdr:cNvPicPr>
          <a:picLocks noChangeAspect="1"/>
        </xdr:cNvPicPr>
      </xdr:nvPicPr>
      <xdr:blipFill>
        <a:blip xmlns:r="http://schemas.openxmlformats.org/officeDocument/2006/relationships" r:embed="rId1"/>
        <a:stretch>
          <a:fillRect/>
        </a:stretch>
      </xdr:blipFill>
      <xdr:spPr>
        <a:xfrm>
          <a:off x="314325" y="19051"/>
          <a:ext cx="2171429" cy="6095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66675</xdr:colOff>
      <xdr:row>0</xdr:row>
      <xdr:rowOff>19050</xdr:rowOff>
    </xdr:from>
    <xdr:to>
      <xdr:col>3</xdr:col>
      <xdr:colOff>342629</xdr:colOff>
      <xdr:row>3</xdr:row>
      <xdr:rowOff>38100</xdr:rowOff>
    </xdr:to>
    <xdr:pic>
      <xdr:nvPicPr>
        <xdr:cNvPr id="2" name="Imagen 1">
          <a:extLst>
            <a:ext uri="{FF2B5EF4-FFF2-40B4-BE49-F238E27FC236}">
              <a16:creationId xmlns:a16="http://schemas.microsoft.com/office/drawing/2014/main" id="{5436EF88-7C4B-47C1-8962-1AF8A09F70E9}"/>
            </a:ext>
          </a:extLst>
        </xdr:cNvPr>
        <xdr:cNvPicPr>
          <a:picLocks noChangeAspect="1"/>
        </xdr:cNvPicPr>
      </xdr:nvPicPr>
      <xdr:blipFill>
        <a:blip xmlns:r="http://schemas.openxmlformats.org/officeDocument/2006/relationships" r:embed="rId1"/>
        <a:stretch>
          <a:fillRect/>
        </a:stretch>
      </xdr:blipFill>
      <xdr:spPr>
        <a:xfrm>
          <a:off x="247650" y="19050"/>
          <a:ext cx="2171429" cy="7048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19050</xdr:colOff>
      <xdr:row>49</xdr:row>
      <xdr:rowOff>115423</xdr:rowOff>
    </xdr:to>
    <xdr:pic>
      <xdr:nvPicPr>
        <xdr:cNvPr id="2" name="Imagen 1">
          <a:extLst>
            <a:ext uri="{FF2B5EF4-FFF2-40B4-BE49-F238E27FC236}">
              <a16:creationId xmlns:a16="http://schemas.microsoft.com/office/drawing/2014/main" id="{BD8E032A-9023-4E2E-9FD0-19CA12B19888}"/>
            </a:ext>
          </a:extLst>
        </xdr:cNvPr>
        <xdr:cNvPicPr>
          <a:picLocks noChangeAspect="1"/>
        </xdr:cNvPicPr>
      </xdr:nvPicPr>
      <xdr:blipFill>
        <a:blip xmlns:r="http://schemas.openxmlformats.org/officeDocument/2006/relationships" r:embed="rId1"/>
        <a:stretch>
          <a:fillRect/>
        </a:stretch>
      </xdr:blipFill>
      <xdr:spPr>
        <a:xfrm>
          <a:off x="0" y="0"/>
          <a:ext cx="6877050" cy="804974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24AE8-4618-4948-94EC-500D090987D5}">
  <dimension ref="B6:J17"/>
  <sheetViews>
    <sheetView showGridLines="0" tabSelected="1" workbookViewId="0"/>
  </sheetViews>
  <sheetFormatPr baseColWidth="10" defaultRowHeight="18.75" x14ac:dyDescent="0.3"/>
  <cols>
    <col min="1" max="1" width="3.7109375" style="42" customWidth="1"/>
    <col min="2" max="16384" width="11.42578125" style="42"/>
  </cols>
  <sheetData>
    <row r="6" spans="2:10" x14ac:dyDescent="0.3">
      <c r="B6" s="40" t="s">
        <v>130</v>
      </c>
      <c r="C6" s="43"/>
      <c r="D6" s="43"/>
      <c r="E6" s="43"/>
      <c r="F6" s="43"/>
      <c r="G6" s="43"/>
      <c r="H6" s="43"/>
      <c r="I6" s="43"/>
      <c r="J6" s="43"/>
    </row>
    <row r="7" spans="2:10" ht="14.25" customHeight="1" x14ac:dyDescent="0.3">
      <c r="B7" s="43"/>
      <c r="C7" s="43"/>
      <c r="D7" s="43"/>
      <c r="E7" s="43"/>
      <c r="F7" s="43"/>
      <c r="G7" s="43"/>
      <c r="H7" s="43"/>
      <c r="I7" s="43"/>
      <c r="J7" s="43"/>
    </row>
    <row r="8" spans="2:10" s="41" customFormat="1" ht="20.100000000000001" customHeight="1" x14ac:dyDescent="0.35">
      <c r="B8" s="38" t="s">
        <v>25</v>
      </c>
      <c r="C8" s="39" t="s">
        <v>26</v>
      </c>
    </row>
    <row r="9" spans="2:10" s="41" customFormat="1" ht="20.100000000000001" customHeight="1" x14ac:dyDescent="0.35">
      <c r="B9" s="38" t="s">
        <v>27</v>
      </c>
      <c r="C9" s="46" t="s">
        <v>119</v>
      </c>
      <c r="D9" s="44"/>
    </row>
    <row r="10" spans="2:10" s="41" customFormat="1" ht="20.100000000000001" customHeight="1" x14ac:dyDescent="0.35">
      <c r="B10" s="38" t="s">
        <v>28</v>
      </c>
      <c r="C10" s="39" t="s">
        <v>129</v>
      </c>
    </row>
    <row r="11" spans="2:10" s="41" customFormat="1" ht="20.100000000000001" customHeight="1" x14ac:dyDescent="0.35">
      <c r="B11" s="38" t="s">
        <v>85</v>
      </c>
      <c r="C11" s="39" t="s">
        <v>120</v>
      </c>
    </row>
    <row r="12" spans="2:10" ht="20.100000000000001" customHeight="1" x14ac:dyDescent="0.35">
      <c r="B12" s="38" t="s">
        <v>86</v>
      </c>
      <c r="C12" s="39" t="s">
        <v>121</v>
      </c>
    </row>
    <row r="13" spans="2:10" ht="20.100000000000001" customHeight="1" x14ac:dyDescent="0.35">
      <c r="B13" s="38" t="s">
        <v>87</v>
      </c>
      <c r="C13" s="39" t="s">
        <v>112</v>
      </c>
    </row>
    <row r="14" spans="2:10" s="41" customFormat="1" ht="20.100000000000001" customHeight="1" x14ac:dyDescent="0.35">
      <c r="B14" s="38" t="s">
        <v>111</v>
      </c>
      <c r="C14" s="46" t="s">
        <v>84</v>
      </c>
    </row>
    <row r="15" spans="2:10" ht="20.100000000000001" customHeight="1" x14ac:dyDescent="0.3">
      <c r="B15" s="35"/>
      <c r="C15" s="45"/>
    </row>
    <row r="16" spans="2:10" x14ac:dyDescent="0.3">
      <c r="B16" s="35" t="s">
        <v>29</v>
      </c>
      <c r="C16" s="45"/>
    </row>
    <row r="17" spans="2:2" x14ac:dyDescent="0.3">
      <c r="B17" s="35" t="s">
        <v>139</v>
      </c>
    </row>
  </sheetData>
  <hyperlinks>
    <hyperlink ref="C8" location="Definiciones!A1" display="Definiciones" xr:uid="{E0451141-8D7F-4866-A0F0-AD0EA5E73CEE}"/>
    <hyperlink ref="C9" location="Renglones!A1" display="Renglones Formulario No. 420" xr:uid="{0D434B26-1728-4C2A-AC1C-76F033ACE1F2}"/>
    <hyperlink ref="C14" location="Formulario!A1" display="Formulario" xr:uid="{D28AF48B-1836-43F3-9FE0-A11E9448DD07}"/>
    <hyperlink ref="C10" location="'Total 2019'!A1" display="Total 2019 por subsector Económico" xr:uid="{29E9E71E-BD6D-47C6-942C-F3AA8EF47531}"/>
    <hyperlink ref="C11" location="'Dirección Seccional'!A1" display="Dirección Seccional" xr:uid="{7E12458D-2F92-48BD-8F81-FA30750D4F27}"/>
    <hyperlink ref="C12" location="Intervalos!A1" display="Intervalos por patrimonio bruto y por patrimonio líquido" xr:uid="{7E0AA223-BC45-4AC5-8EAC-53B6AFD25FA9}"/>
    <hyperlink ref="C13" location="deciles!A1" display="Deciles por patrimonio bruto y por patrimonio líquido" xr:uid="{D624E08D-3719-4037-87C0-8F6043A61EE5}"/>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G29"/>
  <sheetViews>
    <sheetView showGridLines="0" workbookViewId="0"/>
  </sheetViews>
  <sheetFormatPr baseColWidth="10" defaultColWidth="11.42578125" defaultRowHeight="15" x14ac:dyDescent="0.25"/>
  <cols>
    <col min="1" max="1" width="3.7109375" style="1" customWidth="1"/>
    <col min="2" max="2" width="94.85546875" style="1" customWidth="1"/>
    <col min="3" max="16384" width="11.42578125" style="1"/>
  </cols>
  <sheetData>
    <row r="1" spans="2:7" x14ac:dyDescent="0.25">
      <c r="E1" s="2"/>
      <c r="F1" s="2"/>
      <c r="G1" s="2"/>
    </row>
    <row r="2" spans="2:7" ht="18.75" x14ac:dyDescent="0.3">
      <c r="D2" s="33" t="s">
        <v>51</v>
      </c>
      <c r="E2" s="2"/>
      <c r="F2" s="2"/>
      <c r="G2" s="2"/>
    </row>
    <row r="3" spans="2:7" x14ac:dyDescent="0.25">
      <c r="E3" s="2"/>
      <c r="F3" s="2"/>
      <c r="G3" s="2"/>
    </row>
    <row r="4" spans="2:7" x14ac:dyDescent="0.25">
      <c r="E4" s="2"/>
      <c r="F4" s="2"/>
      <c r="G4" s="2"/>
    </row>
    <row r="5" spans="2:7" x14ac:dyDescent="0.25">
      <c r="E5" s="2"/>
      <c r="F5" s="2"/>
      <c r="G5" s="2"/>
    </row>
    <row r="6" spans="2:7" x14ac:dyDescent="0.25">
      <c r="B6" s="68" t="s">
        <v>0</v>
      </c>
      <c r="C6" s="3"/>
      <c r="D6" s="3"/>
      <c r="E6" s="3"/>
      <c r="F6" s="3"/>
      <c r="G6" s="3"/>
    </row>
    <row r="7" spans="2:7" x14ac:dyDescent="0.25">
      <c r="B7" s="68" t="s">
        <v>1</v>
      </c>
      <c r="C7" s="3"/>
      <c r="D7" s="3"/>
      <c r="E7" s="3"/>
      <c r="F7" s="3"/>
      <c r="G7" s="3"/>
    </row>
    <row r="8" spans="2:7" x14ac:dyDescent="0.25">
      <c r="B8" s="68"/>
      <c r="C8" s="3"/>
      <c r="D8" s="3"/>
      <c r="E8" s="3"/>
      <c r="F8" s="3"/>
      <c r="G8" s="3"/>
    </row>
    <row r="9" spans="2:7" ht="75" x14ac:dyDescent="0.25">
      <c r="B9" s="16" t="s">
        <v>122</v>
      </c>
      <c r="C9" s="3"/>
      <c r="D9" s="3"/>
      <c r="E9" s="3"/>
      <c r="F9" s="3"/>
      <c r="G9" s="3"/>
    </row>
    <row r="10" spans="2:7" x14ac:dyDescent="0.25">
      <c r="B10" s="68"/>
      <c r="C10" s="3"/>
      <c r="D10" s="3"/>
      <c r="E10" s="3"/>
      <c r="F10" s="3"/>
      <c r="G10" s="3"/>
    </row>
    <row r="11" spans="2:7" x14ac:dyDescent="0.25">
      <c r="B11" s="29" t="s">
        <v>30</v>
      </c>
      <c r="C11" s="3"/>
      <c r="D11" s="3"/>
      <c r="E11" s="3"/>
      <c r="F11" s="3"/>
      <c r="G11" s="3"/>
    </row>
    <row r="12" spans="2:7" x14ac:dyDescent="0.25">
      <c r="B12" s="30"/>
      <c r="C12" s="3"/>
      <c r="D12" s="3"/>
      <c r="E12" s="3"/>
      <c r="F12" s="3"/>
      <c r="G12" s="3"/>
    </row>
    <row r="13" spans="2:7" ht="30" x14ac:dyDescent="0.25">
      <c r="B13" s="31" t="s">
        <v>31</v>
      </c>
      <c r="C13" s="3"/>
      <c r="D13" s="3"/>
      <c r="E13" s="3"/>
      <c r="F13" s="3"/>
      <c r="G13" s="3"/>
    </row>
    <row r="14" spans="2:7" ht="45" x14ac:dyDescent="0.25">
      <c r="B14" s="31" t="s">
        <v>32</v>
      </c>
      <c r="C14" s="3"/>
      <c r="D14" s="3"/>
      <c r="E14" s="3"/>
      <c r="F14" s="3"/>
      <c r="G14" s="3"/>
    </row>
    <row r="15" spans="2:7" ht="45" x14ac:dyDescent="0.25">
      <c r="B15" s="31" t="s">
        <v>33</v>
      </c>
      <c r="C15" s="3"/>
      <c r="D15" s="3"/>
      <c r="E15" s="3"/>
      <c r="F15" s="3"/>
      <c r="G15" s="3"/>
    </row>
    <row r="16" spans="2:7" ht="30" x14ac:dyDescent="0.25">
      <c r="B16" s="31" t="s">
        <v>34</v>
      </c>
      <c r="C16" s="3"/>
      <c r="D16" s="3"/>
      <c r="E16" s="3"/>
      <c r="F16" s="3"/>
      <c r="G16" s="3"/>
    </row>
    <row r="17" spans="2:7" ht="45" x14ac:dyDescent="0.25">
      <c r="B17" s="31" t="s">
        <v>35</v>
      </c>
      <c r="C17" s="3"/>
      <c r="D17" s="3"/>
      <c r="E17" s="3"/>
      <c r="F17" s="3"/>
      <c r="G17" s="3"/>
    </row>
    <row r="18" spans="2:7" x14ac:dyDescent="0.25">
      <c r="B18" s="31"/>
      <c r="C18" s="3"/>
      <c r="D18" s="3"/>
      <c r="E18" s="3"/>
      <c r="F18" s="3"/>
      <c r="G18" s="3"/>
    </row>
    <row r="19" spans="2:7" ht="45" x14ac:dyDescent="0.25">
      <c r="B19" s="67" t="s">
        <v>109</v>
      </c>
      <c r="C19" s="3"/>
      <c r="D19" s="3"/>
      <c r="E19" s="3"/>
      <c r="F19" s="3"/>
      <c r="G19" s="3"/>
    </row>
    <row r="20" spans="2:7" x14ac:dyDescent="0.25">
      <c r="B20" s="31"/>
      <c r="C20" s="3"/>
      <c r="D20" s="3"/>
      <c r="E20" s="3"/>
      <c r="F20" s="3"/>
      <c r="G20" s="3"/>
    </row>
    <row r="21" spans="2:7" ht="255" x14ac:dyDescent="0.25">
      <c r="B21" s="31" t="s">
        <v>98</v>
      </c>
      <c r="C21" s="3"/>
      <c r="D21" s="3"/>
      <c r="E21" s="3"/>
      <c r="F21" s="3"/>
      <c r="G21" s="3"/>
    </row>
    <row r="22" spans="2:7" x14ac:dyDescent="0.25">
      <c r="B22" s="31"/>
      <c r="C22" s="3"/>
      <c r="D22" s="3"/>
      <c r="E22" s="3"/>
      <c r="F22" s="3"/>
      <c r="G22" s="3"/>
    </row>
    <row r="23" spans="2:7" x14ac:dyDescent="0.25">
      <c r="B23" s="32" t="s">
        <v>36</v>
      </c>
      <c r="C23" s="3"/>
      <c r="D23" s="3"/>
      <c r="E23" s="3"/>
      <c r="F23" s="3"/>
      <c r="G23" s="3"/>
    </row>
    <row r="24" spans="2:7" x14ac:dyDescent="0.25">
      <c r="B24" s="68"/>
      <c r="C24" s="3"/>
      <c r="D24" s="3"/>
      <c r="E24" s="3"/>
      <c r="F24" s="3"/>
      <c r="G24" s="3"/>
    </row>
    <row r="25" spans="2:7" ht="45" x14ac:dyDescent="0.25">
      <c r="B25" s="4" t="s">
        <v>6</v>
      </c>
    </row>
    <row r="26" spans="2:7" x14ac:dyDescent="0.25">
      <c r="B26" s="5"/>
    </row>
    <row r="27" spans="2:7" ht="30" x14ac:dyDescent="0.25">
      <c r="B27" s="4" t="s">
        <v>7</v>
      </c>
    </row>
    <row r="28" spans="2:7" x14ac:dyDescent="0.25">
      <c r="B28" s="5"/>
    </row>
    <row r="29" spans="2:7" x14ac:dyDescent="0.25">
      <c r="B29" s="4" t="s">
        <v>37</v>
      </c>
    </row>
  </sheetData>
  <phoneticPr fontId="0" type="noConversion"/>
  <hyperlinks>
    <hyperlink ref="D2" location="Índice!A1" display="Volver al índice" xr:uid="{DF83A285-B62B-47FC-9CEB-2BB715D9651F}"/>
  </hyperlinks>
  <printOptions horizontalCentered="1"/>
  <pageMargins left="0.78740157480314965" right="0.78740157480314965" top="0" bottom="0.39370078740157483" header="0" footer="0"/>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1:G27"/>
  <sheetViews>
    <sheetView showGridLines="0" workbookViewId="0"/>
  </sheetViews>
  <sheetFormatPr baseColWidth="10" defaultColWidth="11.42578125" defaultRowHeight="15" x14ac:dyDescent="0.25"/>
  <cols>
    <col min="1" max="1" width="3.7109375" style="1" customWidth="1"/>
    <col min="2" max="2" width="80.85546875" style="1" bestFit="1" customWidth="1"/>
    <col min="3" max="3" width="8.28515625" style="9" bestFit="1" customWidth="1"/>
    <col min="4" max="16384" width="11.42578125" style="1"/>
  </cols>
  <sheetData>
    <row r="1" spans="2:7" ht="12.75" customHeight="1" x14ac:dyDescent="0.25">
      <c r="E1" s="2"/>
      <c r="F1" s="2"/>
      <c r="G1" s="2"/>
    </row>
    <row r="2" spans="2:7" x14ac:dyDescent="0.25">
      <c r="E2" s="2"/>
      <c r="F2" s="2"/>
      <c r="G2" s="2"/>
    </row>
    <row r="3" spans="2:7" ht="18.75" x14ac:dyDescent="0.3">
      <c r="E3" s="2"/>
      <c r="F3" s="34" t="s">
        <v>52</v>
      </c>
      <c r="G3" s="2"/>
    </row>
    <row r="4" spans="2:7" x14ac:dyDescent="0.25">
      <c r="E4" s="2"/>
      <c r="F4" s="2"/>
      <c r="G4" s="2"/>
    </row>
    <row r="5" spans="2:7" x14ac:dyDescent="0.25">
      <c r="E5" s="2"/>
      <c r="F5" s="2"/>
      <c r="G5" s="2"/>
    </row>
    <row r="6" spans="2:7" x14ac:dyDescent="0.25">
      <c r="B6" s="98" t="s">
        <v>0</v>
      </c>
      <c r="C6" s="98"/>
      <c r="D6" s="3"/>
      <c r="E6" s="3"/>
      <c r="F6" s="3"/>
      <c r="G6" s="3"/>
    </row>
    <row r="7" spans="2:7" x14ac:dyDescent="0.25">
      <c r="B7" s="98" t="s">
        <v>1</v>
      </c>
      <c r="C7" s="98"/>
      <c r="D7" s="3"/>
      <c r="E7" s="3"/>
      <c r="F7" s="3"/>
      <c r="G7" s="3"/>
    </row>
    <row r="8" spans="2:7" x14ac:dyDescent="0.25">
      <c r="B8" s="98"/>
      <c r="C8" s="98"/>
      <c r="D8" s="3"/>
      <c r="E8" s="3"/>
      <c r="F8" s="3"/>
      <c r="G8" s="3"/>
    </row>
    <row r="9" spans="2:7" x14ac:dyDescent="0.25">
      <c r="B9" s="99" t="s">
        <v>19</v>
      </c>
      <c r="C9" s="99"/>
    </row>
    <row r="10" spans="2:7" x14ac:dyDescent="0.25">
      <c r="B10" s="6" t="s">
        <v>2</v>
      </c>
      <c r="C10" s="98"/>
    </row>
    <row r="11" spans="2:7" x14ac:dyDescent="0.25">
      <c r="B11" s="7" t="s">
        <v>3</v>
      </c>
      <c r="C11" s="7" t="s">
        <v>10</v>
      </c>
    </row>
    <row r="12" spans="2:7" x14ac:dyDescent="0.25">
      <c r="B12" s="19" t="s">
        <v>8</v>
      </c>
      <c r="C12" s="22"/>
    </row>
    <row r="13" spans="2:7" x14ac:dyDescent="0.25">
      <c r="B13" s="8" t="s">
        <v>9</v>
      </c>
      <c r="C13" s="23">
        <v>28</v>
      </c>
    </row>
    <row r="14" spans="2:7" x14ac:dyDescent="0.25">
      <c r="B14" s="8" t="s">
        <v>11</v>
      </c>
      <c r="C14" s="23">
        <f>C13+1</f>
        <v>29</v>
      </c>
    </row>
    <row r="15" spans="2:7" x14ac:dyDescent="0.25">
      <c r="B15" s="17" t="s">
        <v>123</v>
      </c>
      <c r="C15" s="20">
        <f t="shared" ref="C15:C19" si="0">C14+1</f>
        <v>30</v>
      </c>
    </row>
    <row r="16" spans="2:7" x14ac:dyDescent="0.25">
      <c r="B16" s="20" t="s">
        <v>12</v>
      </c>
      <c r="C16" s="20"/>
    </row>
    <row r="17" spans="2:3" ht="30" x14ac:dyDescent="0.25">
      <c r="B17" s="18" t="s">
        <v>124</v>
      </c>
      <c r="C17" s="23">
        <f>C15+1</f>
        <v>31</v>
      </c>
    </row>
    <row r="18" spans="2:3" x14ac:dyDescent="0.25">
      <c r="B18" s="8" t="s">
        <v>13</v>
      </c>
      <c r="C18" s="23">
        <f t="shared" si="0"/>
        <v>32</v>
      </c>
    </row>
    <row r="19" spans="2:3" x14ac:dyDescent="0.25">
      <c r="B19" s="8" t="s">
        <v>14</v>
      </c>
      <c r="C19" s="23">
        <f t="shared" si="0"/>
        <v>33</v>
      </c>
    </row>
    <row r="20" spans="2:3" x14ac:dyDescent="0.25">
      <c r="B20" s="17" t="s">
        <v>125</v>
      </c>
      <c r="C20" s="20">
        <f>C19+1</f>
        <v>34</v>
      </c>
    </row>
    <row r="21" spans="2:3" x14ac:dyDescent="0.25">
      <c r="B21" s="17" t="s">
        <v>15</v>
      </c>
      <c r="C21" s="20">
        <f t="shared" ref="C21:C27" si="1">C20+1</f>
        <v>35</v>
      </c>
    </row>
    <row r="22" spans="2:3" x14ac:dyDescent="0.25">
      <c r="B22" s="21" t="s">
        <v>18</v>
      </c>
      <c r="C22" s="20"/>
    </row>
    <row r="23" spans="2:3" x14ac:dyDescent="0.25">
      <c r="B23" s="17" t="s">
        <v>126</v>
      </c>
      <c r="C23" s="20">
        <f>C21+1</f>
        <v>36</v>
      </c>
    </row>
    <row r="24" spans="2:3" x14ac:dyDescent="0.25">
      <c r="B24" s="8" t="s">
        <v>16</v>
      </c>
      <c r="C24" s="23">
        <f t="shared" si="1"/>
        <v>37</v>
      </c>
    </row>
    <row r="25" spans="2:3" x14ac:dyDescent="0.25">
      <c r="B25" s="17" t="s">
        <v>17</v>
      </c>
      <c r="C25" s="20">
        <f t="shared" si="1"/>
        <v>38</v>
      </c>
    </row>
    <row r="26" spans="2:3" x14ac:dyDescent="0.25">
      <c r="B26" s="8" t="s">
        <v>4</v>
      </c>
      <c r="C26" s="23">
        <f t="shared" si="1"/>
        <v>39</v>
      </c>
    </row>
    <row r="27" spans="2:3" x14ac:dyDescent="0.25">
      <c r="B27" s="36" t="s">
        <v>127</v>
      </c>
      <c r="C27" s="37">
        <f t="shared" si="1"/>
        <v>40</v>
      </c>
    </row>
  </sheetData>
  <phoneticPr fontId="0" type="noConversion"/>
  <hyperlinks>
    <hyperlink ref="F3" location="Índice!A1" display="Volver al Índice" xr:uid="{2BCCB409-3604-4013-8347-983D8BE13EDD}"/>
  </hyperlinks>
  <printOptions horizontalCentered="1"/>
  <pageMargins left="0.78740157480314965" right="0.78740157480314965" top="0" bottom="0.39370078740157483" header="0" footer="0"/>
  <pageSetup orientation="portrait"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809FA-239F-49DA-9155-351F18FE49BF}">
  <dimension ref="B1:X34"/>
  <sheetViews>
    <sheetView showGridLines="0" workbookViewId="0"/>
  </sheetViews>
  <sheetFormatPr baseColWidth="10" defaultColWidth="11.42578125" defaultRowHeight="15" x14ac:dyDescent="0.25"/>
  <cols>
    <col min="1" max="1" width="3.7109375" style="47" customWidth="1"/>
    <col min="2" max="2" width="14.28515625" style="55" customWidth="1"/>
    <col min="3" max="3" width="58" style="55" customWidth="1"/>
    <col min="4" max="4" width="13.28515625" style="47" customWidth="1"/>
    <col min="5" max="5" width="10.140625" style="47" bestFit="1" customWidth="1"/>
    <col min="6" max="6" width="13" style="47" customWidth="1"/>
    <col min="7" max="7" width="40.7109375" style="47" customWidth="1"/>
    <col min="8" max="8" width="33" style="47" customWidth="1"/>
    <col min="9" max="9" width="40.28515625" style="47" customWidth="1"/>
    <col min="10" max="10" width="14.42578125" style="47" customWidth="1"/>
    <col min="11" max="11" width="23.42578125" style="47" customWidth="1"/>
    <col min="12" max="12" width="16.5703125" style="47" customWidth="1"/>
    <col min="13" max="13" width="28.5703125" style="47" customWidth="1"/>
    <col min="14" max="14" width="21.7109375" style="47" customWidth="1"/>
    <col min="15" max="15" width="9.85546875" style="47" bestFit="1" customWidth="1"/>
    <col min="16" max="16" width="16" style="47" customWidth="1"/>
    <col min="17" max="17" width="11" style="47" customWidth="1"/>
    <col min="18" max="18" width="3" style="47" bestFit="1" customWidth="1"/>
    <col min="19" max="19" width="4.28515625" style="47" bestFit="1" customWidth="1"/>
    <col min="20" max="20" width="6.140625" style="47" bestFit="1" customWidth="1"/>
    <col min="21" max="16384" width="11.42578125" style="47"/>
  </cols>
  <sheetData>
    <row r="1" spans="2:17" ht="18" customHeight="1" x14ac:dyDescent="0.3">
      <c r="I1" s="78" t="s">
        <v>52</v>
      </c>
    </row>
    <row r="2" spans="2:17" ht="18" customHeight="1" x14ac:dyDescent="0.25"/>
    <row r="3" spans="2:17" ht="18" customHeight="1" x14ac:dyDescent="0.25"/>
    <row r="4" spans="2:17" s="11" customFormat="1" x14ac:dyDescent="0.25">
      <c r="B4" s="12" t="s">
        <v>140</v>
      </c>
      <c r="C4" s="10"/>
    </row>
    <row r="5" spans="2:17" s="11" customFormat="1" ht="17.25" x14ac:dyDescent="0.25">
      <c r="B5" s="12" t="s">
        <v>141</v>
      </c>
      <c r="C5" s="10"/>
    </row>
    <row r="6" spans="2:17" s="11" customFormat="1" x14ac:dyDescent="0.25">
      <c r="B6" s="13" t="s">
        <v>5</v>
      </c>
      <c r="C6" s="10"/>
    </row>
    <row r="7" spans="2:17" x14ac:dyDescent="0.25">
      <c r="B7" s="56"/>
    </row>
    <row r="8" spans="2:17" s="75" customFormat="1" ht="45" x14ac:dyDescent="0.2">
      <c r="B8" s="89" t="s">
        <v>131</v>
      </c>
      <c r="C8" s="93" t="s">
        <v>132</v>
      </c>
      <c r="D8" s="101" t="s">
        <v>9</v>
      </c>
      <c r="E8" s="101" t="s">
        <v>11</v>
      </c>
      <c r="F8" s="101" t="s">
        <v>123</v>
      </c>
      <c r="G8" s="101" t="s">
        <v>124</v>
      </c>
      <c r="H8" s="101" t="s">
        <v>13</v>
      </c>
      <c r="I8" s="101" t="s">
        <v>14</v>
      </c>
      <c r="J8" s="101" t="s">
        <v>125</v>
      </c>
      <c r="K8" s="101" t="s">
        <v>128</v>
      </c>
      <c r="L8" s="101" t="s">
        <v>126</v>
      </c>
      <c r="M8" s="101" t="s">
        <v>16</v>
      </c>
      <c r="N8" s="101" t="s">
        <v>135</v>
      </c>
      <c r="O8" s="101" t="s">
        <v>4</v>
      </c>
      <c r="P8" s="101" t="s">
        <v>134</v>
      </c>
      <c r="Q8" s="101" t="s">
        <v>133</v>
      </c>
    </row>
    <row r="9" spans="2:17" x14ac:dyDescent="0.25">
      <c r="B9" s="48">
        <v>24</v>
      </c>
      <c r="C9" s="71" t="s">
        <v>50</v>
      </c>
      <c r="D9" s="73">
        <v>60403582.686999999</v>
      </c>
      <c r="E9" s="73">
        <v>11395237.085000001</v>
      </c>
      <c r="F9" s="73">
        <v>49008345.601999998</v>
      </c>
      <c r="G9" s="73">
        <v>1031171.28837</v>
      </c>
      <c r="H9" s="73">
        <v>102550.63800000001</v>
      </c>
      <c r="I9" s="73">
        <v>545133.00100000005</v>
      </c>
      <c r="J9" s="73">
        <v>1678854.9620000001</v>
      </c>
      <c r="K9" s="73">
        <v>47329660.082999997</v>
      </c>
      <c r="L9" s="73">
        <v>473296.61</v>
      </c>
      <c r="M9" s="73">
        <v>179.303</v>
      </c>
      <c r="N9" s="73">
        <v>473117.30699999997</v>
      </c>
      <c r="O9" s="73">
        <v>3215.9630000000002</v>
      </c>
      <c r="P9" s="73">
        <v>476333.283</v>
      </c>
      <c r="Q9" s="73">
        <v>3318</v>
      </c>
    </row>
    <row r="10" spans="2:17" x14ac:dyDescent="0.25">
      <c r="B10" s="51">
        <v>22</v>
      </c>
      <c r="C10" s="72" t="s">
        <v>53</v>
      </c>
      <c r="D10" s="74">
        <v>19898464.535</v>
      </c>
      <c r="E10" s="74">
        <v>1660978.2250000001</v>
      </c>
      <c r="F10" s="74">
        <v>18237928.833000001</v>
      </c>
      <c r="G10" s="74">
        <v>595285.26381000003</v>
      </c>
      <c r="H10" s="74">
        <v>32008.532999999999</v>
      </c>
      <c r="I10" s="74">
        <v>219343.48499999999</v>
      </c>
      <c r="J10" s="74">
        <v>846637.304</v>
      </c>
      <c r="K10" s="74">
        <v>17391481.528999999</v>
      </c>
      <c r="L10" s="74">
        <v>173914.802</v>
      </c>
      <c r="M10" s="74">
        <v>99.182000000000002</v>
      </c>
      <c r="N10" s="74">
        <v>173815.62</v>
      </c>
      <c r="O10" s="74">
        <v>1747.1579999999999</v>
      </c>
      <c r="P10" s="74">
        <v>175562.77799999999</v>
      </c>
      <c r="Q10" s="74">
        <v>1720</v>
      </c>
    </row>
    <row r="11" spans="2:17" x14ac:dyDescent="0.25">
      <c r="B11" s="51">
        <v>12</v>
      </c>
      <c r="C11" s="72" t="s">
        <v>44</v>
      </c>
      <c r="D11" s="74">
        <v>12300905.467</v>
      </c>
      <c r="E11" s="74">
        <v>1361675.7150000001</v>
      </c>
      <c r="F11" s="74">
        <v>10939229.752</v>
      </c>
      <c r="G11" s="74">
        <v>361411.13659399998</v>
      </c>
      <c r="H11" s="74">
        <v>19991.205000000002</v>
      </c>
      <c r="I11" s="74">
        <v>55191.158000000003</v>
      </c>
      <c r="J11" s="74">
        <v>436593.516</v>
      </c>
      <c r="K11" s="74">
        <v>10502636.236</v>
      </c>
      <c r="L11" s="74">
        <v>105026.374</v>
      </c>
      <c r="M11" s="74">
        <v>0</v>
      </c>
      <c r="N11" s="74">
        <v>105026.374</v>
      </c>
      <c r="O11" s="74">
        <v>1794.6110000000001</v>
      </c>
      <c r="P11" s="74">
        <v>106820.985</v>
      </c>
      <c r="Q11" s="74">
        <v>1027</v>
      </c>
    </row>
    <row r="12" spans="2:17" x14ac:dyDescent="0.25">
      <c r="B12" s="51">
        <v>1</v>
      </c>
      <c r="C12" s="72" t="s">
        <v>20</v>
      </c>
      <c r="D12" s="74">
        <v>6243389.824</v>
      </c>
      <c r="E12" s="74">
        <v>1038221.062</v>
      </c>
      <c r="F12" s="74">
        <v>5205168.7620000001</v>
      </c>
      <c r="G12" s="74">
        <v>173093.51841799999</v>
      </c>
      <c r="H12" s="74">
        <v>41512.699000000001</v>
      </c>
      <c r="I12" s="74">
        <v>23724.656999999999</v>
      </c>
      <c r="J12" s="74">
        <v>238330.883</v>
      </c>
      <c r="K12" s="74">
        <v>4966837.8789999997</v>
      </c>
      <c r="L12" s="74">
        <v>49668.385999999999</v>
      </c>
      <c r="M12" s="74">
        <v>0</v>
      </c>
      <c r="N12" s="74">
        <v>49668.385999999999</v>
      </c>
      <c r="O12" s="74">
        <v>1046.125</v>
      </c>
      <c r="P12" s="74">
        <v>50714.510999999999</v>
      </c>
      <c r="Q12" s="74">
        <v>513</v>
      </c>
    </row>
    <row r="13" spans="2:17" x14ac:dyDescent="0.25">
      <c r="B13" s="51">
        <v>13</v>
      </c>
      <c r="C13" s="72" t="s">
        <v>45</v>
      </c>
      <c r="D13" s="74">
        <v>5175470.3629999999</v>
      </c>
      <c r="E13" s="74">
        <v>617108.36399999994</v>
      </c>
      <c r="F13" s="74">
        <v>4558362.1579999998</v>
      </c>
      <c r="G13" s="74">
        <v>151425.38662199999</v>
      </c>
      <c r="H13" s="74">
        <v>14696.815000000001</v>
      </c>
      <c r="I13" s="74">
        <v>62209.834000000003</v>
      </c>
      <c r="J13" s="74">
        <v>228332.04199999999</v>
      </c>
      <c r="K13" s="74">
        <v>4330030.1529999999</v>
      </c>
      <c r="L13" s="74">
        <v>43300.319000000003</v>
      </c>
      <c r="M13" s="74">
        <v>25.428999999999998</v>
      </c>
      <c r="N13" s="74">
        <v>43274.89</v>
      </c>
      <c r="O13" s="74">
        <v>649.05200000000002</v>
      </c>
      <c r="P13" s="74">
        <v>43923.942000000003</v>
      </c>
      <c r="Q13" s="74">
        <v>432</v>
      </c>
    </row>
    <row r="14" spans="2:17" ht="30" x14ac:dyDescent="0.25">
      <c r="B14" s="51">
        <v>7</v>
      </c>
      <c r="C14" s="72" t="s">
        <v>40</v>
      </c>
      <c r="D14" s="74">
        <v>4638646.9160000002</v>
      </c>
      <c r="E14" s="74">
        <v>1457306.9950000001</v>
      </c>
      <c r="F14" s="74">
        <v>3181339.9210000001</v>
      </c>
      <c r="G14" s="74">
        <v>95253.401800000007</v>
      </c>
      <c r="H14" s="74">
        <v>1653.5519999999999</v>
      </c>
      <c r="I14" s="74">
        <v>11875.691999999999</v>
      </c>
      <c r="J14" s="74">
        <v>108782.65</v>
      </c>
      <c r="K14" s="74">
        <v>3072843.8939999999</v>
      </c>
      <c r="L14" s="74">
        <v>30728.446</v>
      </c>
      <c r="M14" s="74">
        <v>0</v>
      </c>
      <c r="N14" s="74">
        <v>30728.446</v>
      </c>
      <c r="O14" s="74">
        <v>448.613</v>
      </c>
      <c r="P14" s="74">
        <v>31177.059000000001</v>
      </c>
      <c r="Q14" s="74">
        <v>290</v>
      </c>
    </row>
    <row r="15" spans="2:17" ht="30" x14ac:dyDescent="0.25">
      <c r="B15" s="51">
        <v>17</v>
      </c>
      <c r="C15" s="72" t="s">
        <v>48</v>
      </c>
      <c r="D15" s="74">
        <v>2403599.63</v>
      </c>
      <c r="E15" s="74">
        <v>430181.45600000001</v>
      </c>
      <c r="F15" s="74">
        <v>1973418.1740000001</v>
      </c>
      <c r="G15" s="74">
        <v>61819.529000000002</v>
      </c>
      <c r="H15" s="74">
        <v>5705.1869999999999</v>
      </c>
      <c r="I15" s="74">
        <v>6434.4620000000004</v>
      </c>
      <c r="J15" s="74">
        <v>73959.179999999993</v>
      </c>
      <c r="K15" s="74">
        <v>1899458.9939999999</v>
      </c>
      <c r="L15" s="74">
        <v>18994.577000000001</v>
      </c>
      <c r="M15" s="74">
        <v>0</v>
      </c>
      <c r="N15" s="74">
        <v>18994.577000000001</v>
      </c>
      <c r="O15" s="74">
        <v>232.333</v>
      </c>
      <c r="P15" s="74">
        <v>19226.91</v>
      </c>
      <c r="Q15" s="74">
        <v>180</v>
      </c>
    </row>
    <row r="16" spans="2:17" x14ac:dyDescent="0.25">
      <c r="B16" s="51">
        <v>6</v>
      </c>
      <c r="C16" s="72" t="s">
        <v>21</v>
      </c>
      <c r="D16" s="74">
        <v>4404741.6119999997</v>
      </c>
      <c r="E16" s="74">
        <v>2191415.8969999999</v>
      </c>
      <c r="F16" s="74">
        <v>2213325.7149999999</v>
      </c>
      <c r="G16" s="74">
        <v>39657.054958000001</v>
      </c>
      <c r="H16" s="74">
        <v>3636.1590000000001</v>
      </c>
      <c r="I16" s="74">
        <v>12037.172</v>
      </c>
      <c r="J16" s="74">
        <v>55330.389000000003</v>
      </c>
      <c r="K16" s="74">
        <v>2157995.3259999999</v>
      </c>
      <c r="L16" s="74">
        <v>21579.953000000001</v>
      </c>
      <c r="M16" s="74">
        <v>0</v>
      </c>
      <c r="N16" s="74">
        <v>21579.953000000001</v>
      </c>
      <c r="O16" s="74">
        <v>275.983</v>
      </c>
      <c r="P16" s="74">
        <v>21855.936000000002</v>
      </c>
      <c r="Q16" s="74">
        <v>129</v>
      </c>
    </row>
    <row r="17" spans="2:24" x14ac:dyDescent="0.25">
      <c r="B17" s="51">
        <v>8</v>
      </c>
      <c r="C17" s="72" t="s">
        <v>41</v>
      </c>
      <c r="D17" s="74">
        <v>1252747.1540000001</v>
      </c>
      <c r="E17" s="74">
        <v>260524.071</v>
      </c>
      <c r="F17" s="74">
        <v>992280.90399999998</v>
      </c>
      <c r="G17" s="74">
        <v>40089.689893000002</v>
      </c>
      <c r="H17" s="74">
        <v>475.45600000000002</v>
      </c>
      <c r="I17" s="74">
        <v>110.887</v>
      </c>
      <c r="J17" s="74">
        <v>40676.034</v>
      </c>
      <c r="K17" s="74">
        <v>951782.02300000004</v>
      </c>
      <c r="L17" s="74">
        <v>9517.8230000000003</v>
      </c>
      <c r="M17" s="74">
        <v>0</v>
      </c>
      <c r="N17" s="74">
        <v>9517.8230000000003</v>
      </c>
      <c r="O17" s="74">
        <v>157.78200000000001</v>
      </c>
      <c r="P17" s="74">
        <v>9675.6049999999996</v>
      </c>
      <c r="Q17" s="74">
        <v>118</v>
      </c>
    </row>
    <row r="18" spans="2:24" x14ac:dyDescent="0.25">
      <c r="B18" s="51">
        <v>3</v>
      </c>
      <c r="C18" s="72" t="s">
        <v>39</v>
      </c>
      <c r="D18" s="74">
        <v>1261796.2379999999</v>
      </c>
      <c r="E18" s="74">
        <v>438303.467</v>
      </c>
      <c r="F18" s="74">
        <v>823492.77099999995</v>
      </c>
      <c r="G18" s="74">
        <v>17376.182499999999</v>
      </c>
      <c r="H18" s="74">
        <v>0</v>
      </c>
      <c r="I18" s="74">
        <v>0</v>
      </c>
      <c r="J18" s="74">
        <v>17376.184000000001</v>
      </c>
      <c r="K18" s="74">
        <v>806116.58700000006</v>
      </c>
      <c r="L18" s="74">
        <v>8061.1629999999996</v>
      </c>
      <c r="M18" s="74">
        <v>0</v>
      </c>
      <c r="N18" s="74">
        <v>8061.1629999999996</v>
      </c>
      <c r="O18" s="74">
        <v>117.033</v>
      </c>
      <c r="P18" s="74">
        <v>8178.1959999999999</v>
      </c>
      <c r="Q18" s="74">
        <v>70</v>
      </c>
    </row>
    <row r="19" spans="2:24" x14ac:dyDescent="0.25">
      <c r="B19" s="51">
        <v>11</v>
      </c>
      <c r="C19" s="72" t="s">
        <v>43</v>
      </c>
      <c r="D19" s="74">
        <v>945968.98</v>
      </c>
      <c r="E19" s="74">
        <v>48524.300999999999</v>
      </c>
      <c r="F19" s="74">
        <v>897444.679</v>
      </c>
      <c r="G19" s="74">
        <v>7806.0780000000004</v>
      </c>
      <c r="H19" s="74">
        <v>9453.7520000000004</v>
      </c>
      <c r="I19" s="74">
        <v>3633.0309999999999</v>
      </c>
      <c r="J19" s="74">
        <v>20892.861000000001</v>
      </c>
      <c r="K19" s="74">
        <v>876551.81799999997</v>
      </c>
      <c r="L19" s="74">
        <v>8765.5220000000008</v>
      </c>
      <c r="M19" s="74">
        <v>0</v>
      </c>
      <c r="N19" s="74">
        <v>8765.5220000000008</v>
      </c>
      <c r="O19" s="74">
        <v>202.86500000000001</v>
      </c>
      <c r="P19" s="74">
        <v>8968.3870000000006</v>
      </c>
      <c r="Q19" s="74">
        <v>59</v>
      </c>
    </row>
    <row r="20" spans="2:24" ht="30" x14ac:dyDescent="0.25">
      <c r="B20" s="51">
        <v>23</v>
      </c>
      <c r="C20" s="72" t="s">
        <v>110</v>
      </c>
      <c r="D20" s="74">
        <v>449035.83500000002</v>
      </c>
      <c r="E20" s="74">
        <v>44418.207000000002</v>
      </c>
      <c r="F20" s="74">
        <v>404617.62800000003</v>
      </c>
      <c r="G20" s="74">
        <v>10170.367</v>
      </c>
      <c r="H20" s="74">
        <v>12986.942999999999</v>
      </c>
      <c r="I20" s="74">
        <v>5846.3109999999997</v>
      </c>
      <c r="J20" s="74">
        <v>29003.620999999999</v>
      </c>
      <c r="K20" s="74">
        <v>375614.00699999998</v>
      </c>
      <c r="L20" s="74">
        <v>3756.1419999999998</v>
      </c>
      <c r="M20" s="74">
        <v>0</v>
      </c>
      <c r="N20" s="74">
        <v>3756.1419999999998</v>
      </c>
      <c r="O20" s="74">
        <v>105.959</v>
      </c>
      <c r="P20" s="74">
        <v>3862.1010000000001</v>
      </c>
      <c r="Q20" s="74">
        <v>43</v>
      </c>
    </row>
    <row r="21" spans="2:24" x14ac:dyDescent="0.25">
      <c r="B21" s="51">
        <v>14</v>
      </c>
      <c r="C21" s="72" t="s">
        <v>46</v>
      </c>
      <c r="D21" s="74">
        <v>426550.94900000002</v>
      </c>
      <c r="E21" s="74">
        <v>47454.334999999999</v>
      </c>
      <c r="F21" s="74">
        <v>379096.614</v>
      </c>
      <c r="G21" s="74">
        <v>11067.2835</v>
      </c>
      <c r="H21" s="74">
        <v>0</v>
      </c>
      <c r="I21" s="74">
        <v>3234.5839999999998</v>
      </c>
      <c r="J21" s="74">
        <v>14301.868</v>
      </c>
      <c r="K21" s="74">
        <v>364794.74599999998</v>
      </c>
      <c r="L21" s="74">
        <v>3647.9459999999999</v>
      </c>
      <c r="M21" s="74">
        <v>46.715000000000003</v>
      </c>
      <c r="N21" s="74">
        <v>3601.2310000000002</v>
      </c>
      <c r="O21" s="74">
        <v>111.792</v>
      </c>
      <c r="P21" s="74">
        <v>3713.0230000000001</v>
      </c>
      <c r="Q21" s="74">
        <v>42</v>
      </c>
    </row>
    <row r="22" spans="2:24" x14ac:dyDescent="0.25">
      <c r="B22" s="51">
        <v>9</v>
      </c>
      <c r="C22" s="72" t="s">
        <v>42</v>
      </c>
      <c r="D22" s="74">
        <v>572598.30900000001</v>
      </c>
      <c r="E22" s="74">
        <v>149823.16200000001</v>
      </c>
      <c r="F22" s="74">
        <v>422775.147</v>
      </c>
      <c r="G22" s="74">
        <v>13972.9295</v>
      </c>
      <c r="H22" s="74">
        <v>0</v>
      </c>
      <c r="I22" s="74">
        <v>778.79899999999998</v>
      </c>
      <c r="J22" s="74">
        <v>14751.728999999999</v>
      </c>
      <c r="K22" s="74">
        <v>408023.41800000001</v>
      </c>
      <c r="L22" s="74">
        <v>4080.2339999999999</v>
      </c>
      <c r="M22" s="74">
        <v>0</v>
      </c>
      <c r="N22" s="74">
        <v>4080.2339999999999</v>
      </c>
      <c r="O22" s="74">
        <v>59.167999999999999</v>
      </c>
      <c r="P22" s="74">
        <v>4139.402</v>
      </c>
      <c r="Q22" s="74">
        <v>42</v>
      </c>
    </row>
    <row r="23" spans="2:24" x14ac:dyDescent="0.25">
      <c r="B23" s="51">
        <v>16</v>
      </c>
      <c r="C23" s="72" t="s">
        <v>47</v>
      </c>
      <c r="D23" s="74">
        <v>212070.52799999999</v>
      </c>
      <c r="E23" s="74">
        <v>22285.517</v>
      </c>
      <c r="F23" s="74">
        <v>189785.011</v>
      </c>
      <c r="G23" s="74">
        <v>11622.9</v>
      </c>
      <c r="H23" s="74">
        <v>535.91099999999994</v>
      </c>
      <c r="I23" s="74">
        <v>1034.2460000000001</v>
      </c>
      <c r="J23" s="74">
        <v>13193.058999999999</v>
      </c>
      <c r="K23" s="74">
        <v>176591.95199999999</v>
      </c>
      <c r="L23" s="74">
        <v>1765.9179999999999</v>
      </c>
      <c r="M23" s="74">
        <v>0</v>
      </c>
      <c r="N23" s="74">
        <v>1765.9179999999999</v>
      </c>
      <c r="O23" s="74">
        <v>52.366999999999997</v>
      </c>
      <c r="P23" s="74">
        <v>1818.2850000000001</v>
      </c>
      <c r="Q23" s="74">
        <v>28</v>
      </c>
    </row>
    <row r="24" spans="2:24" x14ac:dyDescent="0.25">
      <c r="B24" s="51">
        <v>19</v>
      </c>
      <c r="C24" s="72" t="s">
        <v>23</v>
      </c>
      <c r="D24" s="74">
        <v>136969.427</v>
      </c>
      <c r="E24" s="74">
        <v>13485.388000000001</v>
      </c>
      <c r="F24" s="74">
        <v>123484.039</v>
      </c>
      <c r="G24" s="74">
        <v>2803.9335000000001</v>
      </c>
      <c r="H24" s="74">
        <v>0</v>
      </c>
      <c r="I24" s="74">
        <v>0</v>
      </c>
      <c r="J24" s="74">
        <v>2803.9340000000002</v>
      </c>
      <c r="K24" s="74">
        <v>120680.105</v>
      </c>
      <c r="L24" s="74">
        <v>1206.8009999999999</v>
      </c>
      <c r="M24" s="74">
        <v>0</v>
      </c>
      <c r="N24" s="74">
        <v>1206.8009999999999</v>
      </c>
      <c r="O24" s="74">
        <v>3.8639999999999999</v>
      </c>
      <c r="P24" s="74">
        <v>1210.665</v>
      </c>
      <c r="Q24" s="74">
        <v>21</v>
      </c>
    </row>
    <row r="25" spans="2:24" x14ac:dyDescent="0.25">
      <c r="B25" s="51">
        <v>18</v>
      </c>
      <c r="C25" s="72" t="s">
        <v>49</v>
      </c>
      <c r="D25" s="74">
        <v>201767.24100000001</v>
      </c>
      <c r="E25" s="74">
        <v>31302.001</v>
      </c>
      <c r="F25" s="74">
        <v>170465.24</v>
      </c>
      <c r="G25" s="74">
        <v>4863.424</v>
      </c>
      <c r="H25" s="74">
        <v>0</v>
      </c>
      <c r="I25" s="74">
        <v>2823.4650000000001</v>
      </c>
      <c r="J25" s="74">
        <v>7686.8890000000001</v>
      </c>
      <c r="K25" s="74">
        <v>162778.351</v>
      </c>
      <c r="L25" s="74">
        <v>1627.7860000000001</v>
      </c>
      <c r="M25" s="74">
        <v>0</v>
      </c>
      <c r="N25" s="74">
        <v>1627.7860000000001</v>
      </c>
      <c r="O25" s="74">
        <v>61.167999999999999</v>
      </c>
      <c r="P25" s="74">
        <v>1688.954</v>
      </c>
      <c r="Q25" s="74">
        <v>16</v>
      </c>
    </row>
    <row r="26" spans="2:24" x14ac:dyDescent="0.25">
      <c r="B26" s="51">
        <v>2</v>
      </c>
      <c r="C26" s="72" t="s">
        <v>38</v>
      </c>
      <c r="D26" s="74">
        <v>123927.924</v>
      </c>
      <c r="E26" s="74">
        <v>27010.103999999999</v>
      </c>
      <c r="F26" s="74">
        <v>96917.82</v>
      </c>
      <c r="G26" s="74">
        <v>4171.4065000000001</v>
      </c>
      <c r="H26" s="74">
        <v>0</v>
      </c>
      <c r="I26" s="74">
        <v>0</v>
      </c>
      <c r="J26" s="74">
        <v>4171.4070000000002</v>
      </c>
      <c r="K26" s="74">
        <v>92746.413</v>
      </c>
      <c r="L26" s="74">
        <v>927.46500000000003</v>
      </c>
      <c r="M26" s="74">
        <v>0</v>
      </c>
      <c r="N26" s="74">
        <v>927.46500000000003</v>
      </c>
      <c r="O26" s="74">
        <v>37.453000000000003</v>
      </c>
      <c r="P26" s="74">
        <v>964.91800000000001</v>
      </c>
      <c r="Q26" s="74">
        <v>12</v>
      </c>
    </row>
    <row r="27" spans="2:24" x14ac:dyDescent="0.25">
      <c r="B27" s="51">
        <v>10</v>
      </c>
      <c r="C27" s="72" t="s">
        <v>22</v>
      </c>
      <c r="D27" s="74">
        <v>132788.201</v>
      </c>
      <c r="E27" s="74">
        <v>19209.557000000001</v>
      </c>
      <c r="F27" s="74">
        <v>113578.644</v>
      </c>
      <c r="G27" s="74">
        <v>3310.7109999999998</v>
      </c>
      <c r="H27" s="74">
        <v>0</v>
      </c>
      <c r="I27" s="74">
        <v>3050</v>
      </c>
      <c r="J27" s="74">
        <v>6360.7110000000002</v>
      </c>
      <c r="K27" s="74">
        <v>107217.933</v>
      </c>
      <c r="L27" s="74">
        <v>1072.1790000000001</v>
      </c>
      <c r="M27" s="74">
        <v>0</v>
      </c>
      <c r="N27" s="74">
        <v>1072.1790000000001</v>
      </c>
      <c r="O27" s="74">
        <v>6.3819999999999997</v>
      </c>
      <c r="P27" s="74">
        <v>1078.5609999999999</v>
      </c>
      <c r="Q27" s="74">
        <v>11</v>
      </c>
    </row>
    <row r="28" spans="2:24" ht="45" x14ac:dyDescent="0.25">
      <c r="B28" s="57" t="s">
        <v>93</v>
      </c>
      <c r="C28" s="72" t="s">
        <v>97</v>
      </c>
      <c r="D28" s="74">
        <v>71490.546999999991</v>
      </c>
      <c r="E28" s="74">
        <v>7584.7560000000003</v>
      </c>
      <c r="F28" s="74">
        <v>63905.790999999997</v>
      </c>
      <c r="G28" s="74">
        <v>645.45900000000006</v>
      </c>
      <c r="H28" s="74">
        <v>0</v>
      </c>
      <c r="I28" s="74">
        <v>0</v>
      </c>
      <c r="J28" s="74">
        <v>645.45900000000006</v>
      </c>
      <c r="K28" s="74">
        <v>63260.332000000002</v>
      </c>
      <c r="L28" s="74">
        <v>632.60299999999995</v>
      </c>
      <c r="M28" s="74">
        <v>0</v>
      </c>
      <c r="N28" s="74">
        <v>632.60299999999995</v>
      </c>
      <c r="O28" s="74">
        <v>0</v>
      </c>
      <c r="P28" s="74">
        <v>632.60299999999995</v>
      </c>
      <c r="Q28" s="74">
        <v>5</v>
      </c>
    </row>
    <row r="29" spans="2:24" s="58" customFormat="1" x14ac:dyDescent="0.25">
      <c r="B29" s="95" t="s">
        <v>24</v>
      </c>
      <c r="C29" s="95"/>
      <c r="D29" s="94">
        <f>SUM(D9:D28)</f>
        <v>121256512.36700001</v>
      </c>
      <c r="E29" s="94">
        <f t="shared" ref="E29:Q29" si="0">SUM(E9:E28)</f>
        <v>21262049.664999999</v>
      </c>
      <c r="F29" s="94">
        <f t="shared" si="0"/>
        <v>99994963.204999983</v>
      </c>
      <c r="G29" s="94">
        <f t="shared" si="0"/>
        <v>2637016.9439650001</v>
      </c>
      <c r="H29" s="94">
        <f t="shared" si="0"/>
        <v>245206.85</v>
      </c>
      <c r="I29" s="94">
        <f t="shared" si="0"/>
        <v>956460.78400000022</v>
      </c>
      <c r="J29" s="94">
        <f t="shared" si="0"/>
        <v>3838684.6819999986</v>
      </c>
      <c r="K29" s="94">
        <f t="shared" si="0"/>
        <v>96157101.778999999</v>
      </c>
      <c r="L29" s="94">
        <f t="shared" si="0"/>
        <v>961571.04899999988</v>
      </c>
      <c r="M29" s="94">
        <f t="shared" si="0"/>
        <v>350.62900000000002</v>
      </c>
      <c r="N29" s="94">
        <f t="shared" si="0"/>
        <v>961220.41999999981</v>
      </c>
      <c r="O29" s="94">
        <f t="shared" si="0"/>
        <v>10325.670999999997</v>
      </c>
      <c r="P29" s="94">
        <f t="shared" si="0"/>
        <v>971546.10400000017</v>
      </c>
      <c r="Q29" s="94">
        <f t="shared" si="0"/>
        <v>8076</v>
      </c>
    </row>
    <row r="30" spans="2:24" s="59" customFormat="1" x14ac:dyDescent="0.25">
      <c r="B30" s="64" t="s">
        <v>101</v>
      </c>
      <c r="C30" s="60"/>
      <c r="D30" s="61"/>
      <c r="E30" s="61"/>
      <c r="F30" s="61"/>
      <c r="G30" s="61"/>
      <c r="H30" s="61"/>
      <c r="I30" s="61"/>
      <c r="J30" s="61"/>
      <c r="K30" s="61"/>
      <c r="L30" s="61"/>
      <c r="M30" s="61"/>
      <c r="N30" s="61"/>
      <c r="O30" s="61"/>
      <c r="P30" s="61"/>
      <c r="Q30" s="61"/>
    </row>
    <row r="31" spans="2:24" x14ac:dyDescent="0.25">
      <c r="B31" s="64" t="s">
        <v>94</v>
      </c>
      <c r="C31" s="62"/>
      <c r="D31" s="63"/>
      <c r="E31" s="63"/>
      <c r="F31" s="63"/>
      <c r="G31" s="63"/>
      <c r="H31" s="63"/>
      <c r="I31" s="63"/>
      <c r="J31" s="63"/>
      <c r="K31" s="63"/>
      <c r="L31" s="63"/>
      <c r="M31" s="63"/>
      <c r="N31" s="63"/>
      <c r="O31" s="63"/>
      <c r="P31" s="63"/>
      <c r="Q31" s="63"/>
      <c r="R31" s="63"/>
      <c r="S31" s="63"/>
      <c r="T31" s="63"/>
      <c r="U31" s="63"/>
      <c r="V31" s="63"/>
      <c r="W31" s="63"/>
      <c r="X31" s="63"/>
    </row>
    <row r="32" spans="2:24" x14ac:dyDescent="0.25">
      <c r="B32" s="65" t="s">
        <v>100</v>
      </c>
    </row>
    <row r="33" spans="2:2" x14ac:dyDescent="0.25">
      <c r="B33" s="66" t="s">
        <v>91</v>
      </c>
    </row>
    <row r="34" spans="2:2" x14ac:dyDescent="0.25">
      <c r="B34" s="64" t="s">
        <v>92</v>
      </c>
    </row>
  </sheetData>
  <sortState xmlns:xlrd2="http://schemas.microsoft.com/office/spreadsheetml/2017/richdata2" ref="B9:Q27">
    <sortCondition descending="1" ref="Q9:Q27"/>
  </sortState>
  <hyperlinks>
    <hyperlink ref="I1" location="Índice!A1" display="Volver al Índice" xr:uid="{6252C8A3-547F-4034-9547-F367901EBBE9}"/>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D630E-09A6-4044-9226-E223ABF9EAC0}">
  <dimension ref="A1:X45"/>
  <sheetViews>
    <sheetView showGridLines="0" workbookViewId="0"/>
  </sheetViews>
  <sheetFormatPr baseColWidth="10" defaultColWidth="11.42578125" defaultRowHeight="15" x14ac:dyDescent="0.25"/>
  <cols>
    <col min="1" max="1" width="3.7109375" style="11" customWidth="1"/>
    <col min="2" max="2" width="14.28515625" style="10" customWidth="1"/>
    <col min="3" max="3" width="58" style="10" customWidth="1"/>
    <col min="4" max="4" width="13.28515625" style="47" customWidth="1"/>
    <col min="5" max="5" width="10.140625" style="47" bestFit="1" customWidth="1"/>
    <col min="6" max="6" width="13" style="47" customWidth="1"/>
    <col min="7" max="7" width="34.85546875" style="47" customWidth="1"/>
    <col min="8" max="8" width="33" style="47" customWidth="1"/>
    <col min="9" max="9" width="40.28515625" style="47" customWidth="1"/>
    <col min="10" max="10" width="14.42578125" style="47" customWidth="1"/>
    <col min="11" max="11" width="23.42578125" style="47" customWidth="1"/>
    <col min="12" max="12" width="16.5703125" style="47" customWidth="1"/>
    <col min="13" max="13" width="28.5703125" style="47" customWidth="1"/>
    <col min="14" max="14" width="21.7109375" style="47" customWidth="1"/>
    <col min="15" max="15" width="9.85546875" style="47" bestFit="1" customWidth="1"/>
    <col min="16" max="16" width="16" style="47" customWidth="1"/>
    <col min="17" max="17" width="11.42578125" style="47" customWidth="1"/>
    <col min="18" max="18" width="3" style="47" bestFit="1" customWidth="1"/>
    <col min="19" max="19" width="4.28515625" style="47" bestFit="1" customWidth="1"/>
    <col min="20" max="20" width="6.140625" style="47" bestFit="1" customWidth="1"/>
    <col min="21" max="16384" width="11.42578125" style="47"/>
  </cols>
  <sheetData>
    <row r="1" spans="2:17" ht="18" customHeight="1" x14ac:dyDescent="0.3">
      <c r="I1" s="96" t="s">
        <v>52</v>
      </c>
    </row>
    <row r="2" spans="2:17" ht="18" customHeight="1" x14ac:dyDescent="0.25"/>
    <row r="3" spans="2:17" ht="18" customHeight="1" x14ac:dyDescent="0.25"/>
    <row r="4" spans="2:17" x14ac:dyDescent="0.25">
      <c r="B4" s="12" t="s">
        <v>140</v>
      </c>
    </row>
    <row r="5" spans="2:17" x14ac:dyDescent="0.25">
      <c r="B5" s="12" t="s">
        <v>142</v>
      </c>
    </row>
    <row r="6" spans="2:17" x14ac:dyDescent="0.25">
      <c r="B6" s="13" t="s">
        <v>5</v>
      </c>
    </row>
    <row r="7" spans="2:17" x14ac:dyDescent="0.25">
      <c r="B7" s="13"/>
    </row>
    <row r="8" spans="2:17" s="76" customFormat="1" ht="60" x14ac:dyDescent="0.2">
      <c r="B8" s="89" t="s">
        <v>138</v>
      </c>
      <c r="C8" s="93" t="s">
        <v>120</v>
      </c>
      <c r="D8" s="101" t="s">
        <v>9</v>
      </c>
      <c r="E8" s="101" t="s">
        <v>11</v>
      </c>
      <c r="F8" s="101" t="s">
        <v>123</v>
      </c>
      <c r="G8" s="101" t="s">
        <v>124</v>
      </c>
      <c r="H8" s="101" t="s">
        <v>13</v>
      </c>
      <c r="I8" s="101" t="s">
        <v>14</v>
      </c>
      <c r="J8" s="101" t="s">
        <v>125</v>
      </c>
      <c r="K8" s="101" t="s">
        <v>128</v>
      </c>
      <c r="L8" s="101" t="s">
        <v>126</v>
      </c>
      <c r="M8" s="101" t="s">
        <v>16</v>
      </c>
      <c r="N8" s="101" t="s">
        <v>135</v>
      </c>
      <c r="O8" s="101" t="s">
        <v>4</v>
      </c>
      <c r="P8" s="101" t="s">
        <v>134</v>
      </c>
      <c r="Q8" s="101" t="s">
        <v>133</v>
      </c>
    </row>
    <row r="9" spans="2:17" x14ac:dyDescent="0.25">
      <c r="B9" s="26">
        <v>32</v>
      </c>
      <c r="C9" s="28" t="s">
        <v>54</v>
      </c>
      <c r="D9" s="49">
        <v>70986179.621000007</v>
      </c>
      <c r="E9" s="49">
        <v>12921780.481000001</v>
      </c>
      <c r="F9" s="49">
        <v>58064597.188000001</v>
      </c>
      <c r="G9" s="49">
        <v>1597838.7525239999</v>
      </c>
      <c r="H9" s="49">
        <v>120270.183</v>
      </c>
      <c r="I9" s="49">
        <v>472631.43900000001</v>
      </c>
      <c r="J9" s="49">
        <v>2190740.4440000001</v>
      </c>
      <c r="K9" s="49">
        <v>55874415.366999999</v>
      </c>
      <c r="L9" s="49">
        <v>558744.18299999996</v>
      </c>
      <c r="M9" s="49">
        <v>328.75299999999999</v>
      </c>
      <c r="N9" s="49">
        <v>558415.43000000005</v>
      </c>
      <c r="O9" s="49">
        <v>5079.567</v>
      </c>
      <c r="P9" s="49">
        <v>563495.01</v>
      </c>
      <c r="Q9" s="49">
        <v>4641</v>
      </c>
    </row>
    <row r="10" spans="2:17" x14ac:dyDescent="0.25">
      <c r="B10" s="27">
        <v>11</v>
      </c>
      <c r="C10" s="14" t="s">
        <v>55</v>
      </c>
      <c r="D10" s="50">
        <v>17806866.611000001</v>
      </c>
      <c r="E10" s="50">
        <v>2069957.324</v>
      </c>
      <c r="F10" s="50">
        <v>15737211.742000001</v>
      </c>
      <c r="G10" s="50">
        <v>396316.12885099999</v>
      </c>
      <c r="H10" s="50">
        <v>64612.178</v>
      </c>
      <c r="I10" s="50">
        <v>229341.65299999999</v>
      </c>
      <c r="J10" s="50">
        <v>690269.978</v>
      </c>
      <c r="K10" s="50">
        <v>15047002.747</v>
      </c>
      <c r="L10" s="50">
        <v>150470.02900000001</v>
      </c>
      <c r="M10" s="50">
        <v>21.876000000000001</v>
      </c>
      <c r="N10" s="50">
        <v>150448.15299999999</v>
      </c>
      <c r="O10" s="50">
        <v>1381.8879999999999</v>
      </c>
      <c r="P10" s="50">
        <v>151830.041</v>
      </c>
      <c r="Q10" s="50">
        <v>1328</v>
      </c>
    </row>
    <row r="11" spans="2:17" x14ac:dyDescent="0.25">
      <c r="B11" s="27">
        <v>5</v>
      </c>
      <c r="C11" s="14" t="s">
        <v>56</v>
      </c>
      <c r="D11" s="50">
        <v>9543034.5409999993</v>
      </c>
      <c r="E11" s="50">
        <v>1126968.7109999999</v>
      </c>
      <c r="F11" s="50">
        <v>8416065.8300000001</v>
      </c>
      <c r="G11" s="50">
        <v>201292.57649400001</v>
      </c>
      <c r="H11" s="50">
        <v>26662.039000000001</v>
      </c>
      <c r="I11" s="50">
        <v>126797.363</v>
      </c>
      <c r="J11" s="50">
        <v>354751.98100000003</v>
      </c>
      <c r="K11" s="50">
        <v>8061313.8490000004</v>
      </c>
      <c r="L11" s="50">
        <v>80613.134999999995</v>
      </c>
      <c r="M11" s="50">
        <v>0</v>
      </c>
      <c r="N11" s="50">
        <v>80613.134999999995</v>
      </c>
      <c r="O11" s="50">
        <v>1126.433</v>
      </c>
      <c r="P11" s="50">
        <v>81739.567999999999</v>
      </c>
      <c r="Q11" s="50">
        <v>659</v>
      </c>
    </row>
    <row r="12" spans="2:17" x14ac:dyDescent="0.25">
      <c r="B12" s="27">
        <v>4</v>
      </c>
      <c r="C12" s="14" t="s">
        <v>57</v>
      </c>
      <c r="D12" s="50">
        <v>4138736.0260000001</v>
      </c>
      <c r="E12" s="50">
        <v>649008.72400000005</v>
      </c>
      <c r="F12" s="50">
        <v>3489727.3020000001</v>
      </c>
      <c r="G12" s="50">
        <v>93185.176510000005</v>
      </c>
      <c r="H12" s="50">
        <v>956.15099999999995</v>
      </c>
      <c r="I12" s="50">
        <v>0</v>
      </c>
      <c r="J12" s="50">
        <v>94141.328999999998</v>
      </c>
      <c r="K12" s="50">
        <v>3395585.9730000002</v>
      </c>
      <c r="L12" s="50">
        <v>33955.855000000003</v>
      </c>
      <c r="M12" s="50">
        <v>0</v>
      </c>
      <c r="N12" s="50">
        <v>33955.855000000003</v>
      </c>
      <c r="O12" s="50">
        <v>328.47500000000002</v>
      </c>
      <c r="P12" s="50">
        <v>34284.33</v>
      </c>
      <c r="Q12" s="50">
        <v>293</v>
      </c>
    </row>
    <row r="13" spans="2:17" x14ac:dyDescent="0.25">
      <c r="B13" s="27">
        <v>2</v>
      </c>
      <c r="C13" s="14" t="s">
        <v>58</v>
      </c>
      <c r="D13" s="50">
        <v>3251897.2930000001</v>
      </c>
      <c r="E13" s="50">
        <v>672988.57700000005</v>
      </c>
      <c r="F13" s="50">
        <v>2578908.716</v>
      </c>
      <c r="G13" s="50">
        <v>65664.842583000005</v>
      </c>
      <c r="H13" s="50">
        <v>11501.081</v>
      </c>
      <c r="I13" s="50">
        <v>36802.19</v>
      </c>
      <c r="J13" s="50">
        <v>113968.11599999999</v>
      </c>
      <c r="K13" s="50">
        <v>2465110.0430000001</v>
      </c>
      <c r="L13" s="50">
        <v>24651.101999999999</v>
      </c>
      <c r="M13" s="50">
        <v>0</v>
      </c>
      <c r="N13" s="50">
        <v>24651.101999999999</v>
      </c>
      <c r="O13" s="50">
        <v>442.09899999999999</v>
      </c>
      <c r="P13" s="50">
        <v>25093.201000000001</v>
      </c>
      <c r="Q13" s="50">
        <v>211</v>
      </c>
    </row>
    <row r="14" spans="2:17" x14ac:dyDescent="0.25">
      <c r="B14" s="27">
        <v>16</v>
      </c>
      <c r="C14" s="14" t="s">
        <v>59</v>
      </c>
      <c r="D14" s="50">
        <v>1766450.5060000001</v>
      </c>
      <c r="E14" s="50">
        <v>290019.728</v>
      </c>
      <c r="F14" s="50">
        <v>1476430.7779999999</v>
      </c>
      <c r="G14" s="50">
        <v>36455.749154999998</v>
      </c>
      <c r="H14" s="50">
        <v>301.572</v>
      </c>
      <c r="I14" s="50">
        <v>5790.1819999999998</v>
      </c>
      <c r="J14" s="50">
        <v>42547.502999999997</v>
      </c>
      <c r="K14" s="50">
        <v>1433883.2749999999</v>
      </c>
      <c r="L14" s="50">
        <v>14338.837</v>
      </c>
      <c r="M14" s="50">
        <v>0</v>
      </c>
      <c r="N14" s="50">
        <v>14338.837</v>
      </c>
      <c r="O14" s="50">
        <v>198.47300000000001</v>
      </c>
      <c r="P14" s="50">
        <v>14537.31</v>
      </c>
      <c r="Q14" s="50">
        <v>137</v>
      </c>
    </row>
    <row r="15" spans="2:17" x14ac:dyDescent="0.25">
      <c r="B15" s="27">
        <v>10</v>
      </c>
      <c r="C15" s="14" t="s">
        <v>60</v>
      </c>
      <c r="D15" s="50">
        <v>1376354.243</v>
      </c>
      <c r="E15" s="50">
        <v>166286.30900000001</v>
      </c>
      <c r="F15" s="50">
        <v>1210067.9339999999</v>
      </c>
      <c r="G15" s="50">
        <v>25480.62975</v>
      </c>
      <c r="H15" s="50">
        <v>0</v>
      </c>
      <c r="I15" s="50">
        <v>20411.651999999998</v>
      </c>
      <c r="J15" s="50">
        <v>45892.283000000003</v>
      </c>
      <c r="K15" s="50">
        <v>1164175.6510000001</v>
      </c>
      <c r="L15" s="50">
        <v>11641.755999999999</v>
      </c>
      <c r="M15" s="50">
        <v>0</v>
      </c>
      <c r="N15" s="50">
        <v>11641.755999999999</v>
      </c>
      <c r="O15" s="50">
        <v>132.26900000000001</v>
      </c>
      <c r="P15" s="50">
        <v>11774.025</v>
      </c>
      <c r="Q15" s="50">
        <v>94</v>
      </c>
    </row>
    <row r="16" spans="2:17" x14ac:dyDescent="0.25">
      <c r="B16" s="27">
        <v>6</v>
      </c>
      <c r="C16" s="14" t="s">
        <v>61</v>
      </c>
      <c r="D16" s="50">
        <v>840720.728</v>
      </c>
      <c r="E16" s="50">
        <v>136510.886</v>
      </c>
      <c r="F16" s="50">
        <v>704209.84199999995</v>
      </c>
      <c r="G16" s="50">
        <v>23413.048221000001</v>
      </c>
      <c r="H16" s="50">
        <v>480.69499999999999</v>
      </c>
      <c r="I16" s="50">
        <v>9076.8369999999995</v>
      </c>
      <c r="J16" s="50">
        <v>32970.580999999998</v>
      </c>
      <c r="K16" s="50">
        <v>671239.26100000006</v>
      </c>
      <c r="L16" s="50">
        <v>6712.3909999999996</v>
      </c>
      <c r="M16" s="50">
        <v>0</v>
      </c>
      <c r="N16" s="50">
        <v>6712.3909999999996</v>
      </c>
      <c r="O16" s="50">
        <v>276.70800000000003</v>
      </c>
      <c r="P16" s="50">
        <v>6989.0990000000002</v>
      </c>
      <c r="Q16" s="50">
        <v>78</v>
      </c>
    </row>
    <row r="17" spans="2:17" x14ac:dyDescent="0.25">
      <c r="B17" s="27">
        <v>12</v>
      </c>
      <c r="C17" s="14" t="s">
        <v>62</v>
      </c>
      <c r="D17" s="50">
        <v>911664.24</v>
      </c>
      <c r="E17" s="50">
        <v>178498.74100000001</v>
      </c>
      <c r="F17" s="50">
        <v>733165.49899999995</v>
      </c>
      <c r="G17" s="50">
        <v>30225.991300000002</v>
      </c>
      <c r="H17" s="50">
        <v>313.40699999999998</v>
      </c>
      <c r="I17" s="50">
        <v>0</v>
      </c>
      <c r="J17" s="50">
        <v>30539.4</v>
      </c>
      <c r="K17" s="50">
        <v>702626.09900000005</v>
      </c>
      <c r="L17" s="50">
        <v>7026.2610000000004</v>
      </c>
      <c r="M17" s="50">
        <v>0</v>
      </c>
      <c r="N17" s="50">
        <v>7026.2610000000004</v>
      </c>
      <c r="O17" s="50">
        <v>124.465</v>
      </c>
      <c r="P17" s="50">
        <v>7150.7259999999997</v>
      </c>
      <c r="Q17" s="50">
        <v>77</v>
      </c>
    </row>
    <row r="18" spans="2:17" x14ac:dyDescent="0.25">
      <c r="B18" s="27">
        <v>22</v>
      </c>
      <c r="C18" s="14" t="s">
        <v>63</v>
      </c>
      <c r="D18" s="50">
        <v>738577.93400000001</v>
      </c>
      <c r="E18" s="50">
        <v>117647.692</v>
      </c>
      <c r="F18" s="50">
        <v>620930.24199999997</v>
      </c>
      <c r="G18" s="50">
        <v>26419.191897000001</v>
      </c>
      <c r="H18" s="50">
        <v>258.97300000000001</v>
      </c>
      <c r="I18" s="50">
        <v>147.02099999999999</v>
      </c>
      <c r="J18" s="50">
        <v>26825.187000000002</v>
      </c>
      <c r="K18" s="50">
        <v>594105.05500000005</v>
      </c>
      <c r="L18" s="50">
        <v>5941.0550000000003</v>
      </c>
      <c r="M18" s="50">
        <v>0</v>
      </c>
      <c r="N18" s="50">
        <v>5941.0550000000003</v>
      </c>
      <c r="O18" s="50">
        <v>186.23099999999999</v>
      </c>
      <c r="P18" s="50">
        <v>6127.2860000000001</v>
      </c>
      <c r="Q18" s="50">
        <v>76</v>
      </c>
    </row>
    <row r="19" spans="2:17" x14ac:dyDescent="0.25">
      <c r="B19" s="27">
        <v>7</v>
      </c>
      <c r="C19" s="14" t="s">
        <v>64</v>
      </c>
      <c r="D19" s="50">
        <v>704238.20400000003</v>
      </c>
      <c r="E19" s="50">
        <v>97853.294999999998</v>
      </c>
      <c r="F19" s="50">
        <v>606384.90899999999</v>
      </c>
      <c r="G19" s="50">
        <v>22105.759999999998</v>
      </c>
      <c r="H19" s="50">
        <v>0</v>
      </c>
      <c r="I19" s="50">
        <v>1547.002</v>
      </c>
      <c r="J19" s="50">
        <v>23652.761999999999</v>
      </c>
      <c r="K19" s="50">
        <v>582732.147</v>
      </c>
      <c r="L19" s="50">
        <v>5827.3239999999996</v>
      </c>
      <c r="M19" s="50">
        <v>0</v>
      </c>
      <c r="N19" s="50">
        <v>5827.3239999999996</v>
      </c>
      <c r="O19" s="50">
        <v>98.064999999999998</v>
      </c>
      <c r="P19" s="50">
        <v>5925.3890000000001</v>
      </c>
      <c r="Q19" s="50">
        <v>64</v>
      </c>
    </row>
    <row r="20" spans="2:17" x14ac:dyDescent="0.25">
      <c r="B20" s="27">
        <v>1</v>
      </c>
      <c r="C20" s="14" t="s">
        <v>65</v>
      </c>
      <c r="D20" s="50">
        <v>527307.90599999996</v>
      </c>
      <c r="E20" s="50">
        <v>60258.455999999998</v>
      </c>
      <c r="F20" s="50">
        <v>467049.45</v>
      </c>
      <c r="G20" s="50">
        <v>12212.141</v>
      </c>
      <c r="H20" s="50">
        <v>0</v>
      </c>
      <c r="I20" s="50">
        <v>0</v>
      </c>
      <c r="J20" s="50">
        <v>12212.141</v>
      </c>
      <c r="K20" s="50">
        <v>454837.30900000001</v>
      </c>
      <c r="L20" s="50">
        <v>4548.3729999999996</v>
      </c>
      <c r="M20" s="50">
        <v>0</v>
      </c>
      <c r="N20" s="50">
        <v>4548.3729999999996</v>
      </c>
      <c r="O20" s="50">
        <v>45.223999999999997</v>
      </c>
      <c r="P20" s="50">
        <v>4593.5969999999998</v>
      </c>
      <c r="Q20" s="50">
        <v>49</v>
      </c>
    </row>
    <row r="21" spans="2:17" x14ac:dyDescent="0.25">
      <c r="B21" s="27">
        <v>24</v>
      </c>
      <c r="C21" s="14" t="s">
        <v>66</v>
      </c>
      <c r="D21" s="50">
        <v>518515.35800000001</v>
      </c>
      <c r="E21" s="50">
        <v>110334.03</v>
      </c>
      <c r="F21" s="50">
        <v>408181.32799999998</v>
      </c>
      <c r="G21" s="50">
        <v>14180.2425</v>
      </c>
      <c r="H21" s="50">
        <v>0</v>
      </c>
      <c r="I21" s="50">
        <v>0</v>
      </c>
      <c r="J21" s="50">
        <v>14180.243</v>
      </c>
      <c r="K21" s="50">
        <v>394001.08500000002</v>
      </c>
      <c r="L21" s="50">
        <v>3940.0070000000001</v>
      </c>
      <c r="M21" s="50">
        <v>0</v>
      </c>
      <c r="N21" s="50">
        <v>3940.0070000000001</v>
      </c>
      <c r="O21" s="50">
        <v>76.516000000000005</v>
      </c>
      <c r="P21" s="50">
        <v>4016.5230000000001</v>
      </c>
      <c r="Q21" s="50">
        <v>45</v>
      </c>
    </row>
    <row r="22" spans="2:17" x14ac:dyDescent="0.25">
      <c r="B22" s="27">
        <v>9</v>
      </c>
      <c r="C22" s="14" t="s">
        <v>67</v>
      </c>
      <c r="D22" s="50">
        <v>575910.21400000004</v>
      </c>
      <c r="E22" s="50">
        <v>125574.258</v>
      </c>
      <c r="F22" s="50">
        <v>450335.95600000001</v>
      </c>
      <c r="G22" s="50">
        <v>11218.889499999999</v>
      </c>
      <c r="H22" s="50">
        <v>737.89499999999998</v>
      </c>
      <c r="I22" s="50">
        <v>3808.8620000000001</v>
      </c>
      <c r="J22" s="50">
        <v>15765.647000000001</v>
      </c>
      <c r="K22" s="50">
        <v>434604.47899999999</v>
      </c>
      <c r="L22" s="50">
        <v>4346.0429999999997</v>
      </c>
      <c r="M22" s="50">
        <v>0</v>
      </c>
      <c r="N22" s="50">
        <v>4346.0429999999997</v>
      </c>
      <c r="O22" s="50">
        <v>68.938000000000002</v>
      </c>
      <c r="P22" s="50">
        <v>4414.9809999999998</v>
      </c>
      <c r="Q22" s="50">
        <v>40</v>
      </c>
    </row>
    <row r="23" spans="2:17" x14ac:dyDescent="0.25">
      <c r="B23" s="27">
        <v>15</v>
      </c>
      <c r="C23" s="14" t="s">
        <v>68</v>
      </c>
      <c r="D23" s="50">
        <v>835341.44499999995</v>
      </c>
      <c r="E23" s="50">
        <v>36777.495000000003</v>
      </c>
      <c r="F23" s="50">
        <v>798563.95</v>
      </c>
      <c r="G23" s="50">
        <v>10356.20168</v>
      </c>
      <c r="H23" s="50">
        <v>1047.741</v>
      </c>
      <c r="I23" s="50">
        <v>22407.59</v>
      </c>
      <c r="J23" s="50">
        <v>33811.533000000003</v>
      </c>
      <c r="K23" s="50">
        <v>764752.41700000002</v>
      </c>
      <c r="L23" s="50">
        <v>7647.527</v>
      </c>
      <c r="M23" s="50">
        <v>0</v>
      </c>
      <c r="N23" s="50">
        <v>7647.527</v>
      </c>
      <c r="O23" s="50">
        <v>22.988</v>
      </c>
      <c r="P23" s="50">
        <v>7670.5150000000003</v>
      </c>
      <c r="Q23" s="50">
        <v>34</v>
      </c>
    </row>
    <row r="24" spans="2:17" x14ac:dyDescent="0.25">
      <c r="B24" s="27">
        <v>21</v>
      </c>
      <c r="C24" s="14" t="s">
        <v>69</v>
      </c>
      <c r="D24" s="50">
        <v>398076.57199999999</v>
      </c>
      <c r="E24" s="50">
        <v>69089.464999999997</v>
      </c>
      <c r="F24" s="50">
        <v>328987.10700000002</v>
      </c>
      <c r="G24" s="50">
        <v>7311.9070000000002</v>
      </c>
      <c r="H24" s="50">
        <v>17529.120999999999</v>
      </c>
      <c r="I24" s="50">
        <v>0</v>
      </c>
      <c r="J24" s="50">
        <v>24841.027999999998</v>
      </c>
      <c r="K24" s="50">
        <v>304146.07900000003</v>
      </c>
      <c r="L24" s="50">
        <v>3041.4580000000001</v>
      </c>
      <c r="M24" s="50">
        <v>0</v>
      </c>
      <c r="N24" s="50">
        <v>3041.4580000000001</v>
      </c>
      <c r="O24" s="50">
        <v>115.38</v>
      </c>
      <c r="P24" s="50">
        <v>3156.8380000000002</v>
      </c>
      <c r="Q24" s="50">
        <v>32</v>
      </c>
    </row>
    <row r="25" spans="2:17" x14ac:dyDescent="0.25">
      <c r="B25" s="27">
        <v>14</v>
      </c>
      <c r="C25" s="14" t="s">
        <v>70</v>
      </c>
      <c r="D25" s="50">
        <v>396704.46399999998</v>
      </c>
      <c r="E25" s="50">
        <v>206391.04000000001</v>
      </c>
      <c r="F25" s="50">
        <v>190313.424</v>
      </c>
      <c r="G25" s="50">
        <v>6004.4870000000001</v>
      </c>
      <c r="H25" s="50">
        <v>0</v>
      </c>
      <c r="I25" s="50">
        <v>320</v>
      </c>
      <c r="J25" s="50">
        <v>6324.4880000000003</v>
      </c>
      <c r="K25" s="50">
        <v>183988.93599999999</v>
      </c>
      <c r="L25" s="50">
        <v>1839.8869999999999</v>
      </c>
      <c r="M25" s="50">
        <v>0</v>
      </c>
      <c r="N25" s="50">
        <v>1839.8869999999999</v>
      </c>
      <c r="O25" s="50">
        <v>32.81</v>
      </c>
      <c r="P25" s="50">
        <v>1872.6969999999999</v>
      </c>
      <c r="Q25" s="50">
        <v>24</v>
      </c>
    </row>
    <row r="26" spans="2:17" x14ac:dyDescent="0.25">
      <c r="B26" s="27">
        <v>31</v>
      </c>
      <c r="C26" s="14" t="s">
        <v>95</v>
      </c>
      <c r="D26" s="50">
        <v>3921672.0019999999</v>
      </c>
      <c r="E26" s="50">
        <v>1853139.9939999999</v>
      </c>
      <c r="F26" s="50">
        <v>2068532.0079999999</v>
      </c>
      <c r="G26" s="50">
        <v>4614.5469999999996</v>
      </c>
      <c r="H26" s="50">
        <v>535.81399999999996</v>
      </c>
      <c r="I26" s="50">
        <v>0</v>
      </c>
      <c r="J26" s="50">
        <v>5150.3620000000001</v>
      </c>
      <c r="K26" s="50">
        <v>2063381.6459999999</v>
      </c>
      <c r="L26" s="50">
        <v>20633.815999999999</v>
      </c>
      <c r="M26" s="50">
        <v>0</v>
      </c>
      <c r="N26" s="50">
        <v>20633.815999999999</v>
      </c>
      <c r="O26" s="50">
        <v>149.83500000000001</v>
      </c>
      <c r="P26" s="50">
        <v>20783.651000000002</v>
      </c>
      <c r="Q26" s="50">
        <v>23</v>
      </c>
    </row>
    <row r="27" spans="2:17" x14ac:dyDescent="0.25">
      <c r="B27" s="27">
        <v>27</v>
      </c>
      <c r="C27" s="14" t="s">
        <v>71</v>
      </c>
      <c r="D27" s="50">
        <v>237524.916</v>
      </c>
      <c r="E27" s="50">
        <v>21801.749</v>
      </c>
      <c r="F27" s="50">
        <v>215723.16699999999</v>
      </c>
      <c r="G27" s="50">
        <v>5860.4465</v>
      </c>
      <c r="H27" s="50">
        <v>0</v>
      </c>
      <c r="I27" s="50">
        <v>16149.49</v>
      </c>
      <c r="J27" s="50">
        <v>22009.937000000002</v>
      </c>
      <c r="K27" s="50">
        <v>193713.23</v>
      </c>
      <c r="L27" s="50">
        <v>1937.133</v>
      </c>
      <c r="M27" s="50">
        <v>0</v>
      </c>
      <c r="N27" s="50">
        <v>1937.133</v>
      </c>
      <c r="O27" s="50">
        <v>102.67700000000001</v>
      </c>
      <c r="P27" s="50">
        <v>2039.81</v>
      </c>
      <c r="Q27" s="50">
        <v>20</v>
      </c>
    </row>
    <row r="28" spans="2:17" x14ac:dyDescent="0.25">
      <c r="B28" s="27">
        <v>19</v>
      </c>
      <c r="C28" s="14" t="s">
        <v>72</v>
      </c>
      <c r="D28" s="50">
        <v>168868.902</v>
      </c>
      <c r="E28" s="50">
        <v>23935.473999999998</v>
      </c>
      <c r="F28" s="50">
        <v>144933.42800000001</v>
      </c>
      <c r="G28" s="50">
        <v>5581.5540000000001</v>
      </c>
      <c r="H28" s="50">
        <v>0</v>
      </c>
      <c r="I28" s="50">
        <v>2803.53</v>
      </c>
      <c r="J28" s="50">
        <v>8385.0840000000007</v>
      </c>
      <c r="K28" s="50">
        <v>136548.38099999999</v>
      </c>
      <c r="L28" s="50">
        <v>1365.4860000000001</v>
      </c>
      <c r="M28" s="50">
        <v>0</v>
      </c>
      <c r="N28" s="50">
        <v>1365.4860000000001</v>
      </c>
      <c r="O28" s="50">
        <v>36.835000000000001</v>
      </c>
      <c r="P28" s="50">
        <v>1402.3209999999999</v>
      </c>
      <c r="Q28" s="50">
        <v>19</v>
      </c>
    </row>
    <row r="29" spans="2:17" x14ac:dyDescent="0.25">
      <c r="B29" s="27">
        <v>13</v>
      </c>
      <c r="C29" s="14" t="s">
        <v>73</v>
      </c>
      <c r="D29" s="50">
        <v>324225.89600000001</v>
      </c>
      <c r="E29" s="50">
        <v>85876.542000000001</v>
      </c>
      <c r="F29" s="50">
        <v>238349.35399999999</v>
      </c>
      <c r="G29" s="50">
        <v>4243.2979999999998</v>
      </c>
      <c r="H29" s="50">
        <v>0</v>
      </c>
      <c r="I29" s="50">
        <v>0</v>
      </c>
      <c r="J29" s="50">
        <v>4243.2979999999998</v>
      </c>
      <c r="K29" s="50">
        <v>234106.05600000001</v>
      </c>
      <c r="L29" s="50">
        <v>2341.0610000000001</v>
      </c>
      <c r="M29" s="50">
        <v>0</v>
      </c>
      <c r="N29" s="50">
        <v>2341.0610000000001</v>
      </c>
      <c r="O29" s="50">
        <v>0</v>
      </c>
      <c r="P29" s="50">
        <v>2341.0610000000001</v>
      </c>
      <c r="Q29" s="50">
        <v>17</v>
      </c>
    </row>
    <row r="30" spans="2:17" x14ac:dyDescent="0.25">
      <c r="B30" s="27">
        <v>17</v>
      </c>
      <c r="C30" s="14" t="s">
        <v>74</v>
      </c>
      <c r="D30" s="50">
        <v>189193.75700000001</v>
      </c>
      <c r="E30" s="50">
        <v>47357.01</v>
      </c>
      <c r="F30" s="50">
        <v>141836.747</v>
      </c>
      <c r="G30" s="50">
        <v>3839.931</v>
      </c>
      <c r="H30" s="50">
        <v>0</v>
      </c>
      <c r="I30" s="50">
        <v>926.60599999999999</v>
      </c>
      <c r="J30" s="50">
        <v>4766.5370000000003</v>
      </c>
      <c r="K30" s="50">
        <v>137070.21</v>
      </c>
      <c r="L30" s="50">
        <v>1370.7049999999999</v>
      </c>
      <c r="M30" s="50">
        <v>0</v>
      </c>
      <c r="N30" s="50">
        <v>1370.7049999999999</v>
      </c>
      <c r="O30" s="50">
        <v>13.47</v>
      </c>
      <c r="P30" s="50">
        <v>1384.175</v>
      </c>
      <c r="Q30" s="50">
        <v>15</v>
      </c>
    </row>
    <row r="31" spans="2:17" x14ac:dyDescent="0.25">
      <c r="B31" s="27">
        <v>20</v>
      </c>
      <c r="C31" s="14" t="s">
        <v>76</v>
      </c>
      <c r="D31" s="50">
        <v>148174.864</v>
      </c>
      <c r="E31" s="50">
        <v>15569.745000000001</v>
      </c>
      <c r="F31" s="50">
        <v>132605.11900000001</v>
      </c>
      <c r="G31" s="50">
        <v>3797.9229999999998</v>
      </c>
      <c r="H31" s="50">
        <v>0</v>
      </c>
      <c r="I31" s="50">
        <v>3510.864</v>
      </c>
      <c r="J31" s="50">
        <v>7308.7870000000003</v>
      </c>
      <c r="K31" s="50">
        <v>125296.33199999999</v>
      </c>
      <c r="L31" s="50">
        <v>1252.9639999999999</v>
      </c>
      <c r="M31" s="50">
        <v>0</v>
      </c>
      <c r="N31" s="50">
        <v>1252.9639999999999</v>
      </c>
      <c r="O31" s="50">
        <v>128.36600000000001</v>
      </c>
      <c r="P31" s="50">
        <v>1381.33</v>
      </c>
      <c r="Q31" s="50">
        <v>14</v>
      </c>
    </row>
    <row r="32" spans="2:17" x14ac:dyDescent="0.25">
      <c r="B32" s="27">
        <v>8</v>
      </c>
      <c r="C32" s="14" t="s">
        <v>75</v>
      </c>
      <c r="D32" s="50">
        <v>152363.50399999999</v>
      </c>
      <c r="E32" s="50">
        <v>21527.552</v>
      </c>
      <c r="F32" s="50">
        <v>130835.952</v>
      </c>
      <c r="G32" s="50">
        <v>5027.1440000000002</v>
      </c>
      <c r="H32" s="50">
        <v>0</v>
      </c>
      <c r="I32" s="50">
        <v>2140.3879999999999</v>
      </c>
      <c r="J32" s="50">
        <v>7167.5320000000002</v>
      </c>
      <c r="K32" s="50">
        <v>123668.42</v>
      </c>
      <c r="L32" s="50">
        <v>1236.6849999999999</v>
      </c>
      <c r="M32" s="50">
        <v>0</v>
      </c>
      <c r="N32" s="50">
        <v>1236.6849999999999</v>
      </c>
      <c r="O32" s="50">
        <v>39.828000000000003</v>
      </c>
      <c r="P32" s="50">
        <v>1276.5129999999999</v>
      </c>
      <c r="Q32" s="50">
        <v>14</v>
      </c>
    </row>
    <row r="33" spans="2:24" x14ac:dyDescent="0.25">
      <c r="B33" s="27">
        <v>44</v>
      </c>
      <c r="C33" s="14" t="s">
        <v>79</v>
      </c>
      <c r="D33" s="50">
        <v>122119.958</v>
      </c>
      <c r="E33" s="50">
        <v>32913.809000000001</v>
      </c>
      <c r="F33" s="50">
        <v>89206.149000000005</v>
      </c>
      <c r="G33" s="50">
        <v>4298.8429999999998</v>
      </c>
      <c r="H33" s="50">
        <v>0</v>
      </c>
      <c r="I33" s="50">
        <v>0</v>
      </c>
      <c r="J33" s="50">
        <v>4298.8429999999998</v>
      </c>
      <c r="K33" s="50">
        <v>84907.305999999997</v>
      </c>
      <c r="L33" s="50">
        <v>849.07399999999996</v>
      </c>
      <c r="M33" s="50">
        <v>0</v>
      </c>
      <c r="N33" s="50">
        <v>849.07399999999996</v>
      </c>
      <c r="O33" s="50">
        <v>37.743000000000002</v>
      </c>
      <c r="P33" s="50">
        <v>886.81700000000001</v>
      </c>
      <c r="Q33" s="50">
        <v>12</v>
      </c>
    </row>
    <row r="34" spans="2:24" x14ac:dyDescent="0.25">
      <c r="B34" s="27">
        <v>26</v>
      </c>
      <c r="C34" s="14" t="s">
        <v>78</v>
      </c>
      <c r="D34" s="50">
        <v>114684.41499999999</v>
      </c>
      <c r="E34" s="50">
        <v>19683.272000000001</v>
      </c>
      <c r="F34" s="50">
        <v>95001.142999999996</v>
      </c>
      <c r="G34" s="50">
        <v>3782.8620000000001</v>
      </c>
      <c r="H34" s="50">
        <v>0</v>
      </c>
      <c r="I34" s="50">
        <v>784</v>
      </c>
      <c r="J34" s="50">
        <v>4566.8620000000001</v>
      </c>
      <c r="K34" s="50">
        <v>90434.281000000003</v>
      </c>
      <c r="L34" s="50">
        <v>904.34199999999998</v>
      </c>
      <c r="M34" s="50">
        <v>0</v>
      </c>
      <c r="N34" s="50">
        <v>904.34199999999998</v>
      </c>
      <c r="O34" s="50">
        <v>3.8410000000000002</v>
      </c>
      <c r="P34" s="50">
        <v>908.18299999999999</v>
      </c>
      <c r="Q34" s="50">
        <v>11</v>
      </c>
    </row>
    <row r="35" spans="2:24" x14ac:dyDescent="0.25">
      <c r="B35" s="27">
        <v>23</v>
      </c>
      <c r="C35" s="14" t="s">
        <v>77</v>
      </c>
      <c r="D35" s="50">
        <v>131686.66800000001</v>
      </c>
      <c r="E35" s="50">
        <v>26636.993999999999</v>
      </c>
      <c r="F35" s="50">
        <v>105049.674</v>
      </c>
      <c r="G35" s="50">
        <v>2730.5140000000001</v>
      </c>
      <c r="H35" s="50">
        <v>0</v>
      </c>
      <c r="I35" s="50">
        <v>87.066999999999993</v>
      </c>
      <c r="J35" s="50">
        <v>2817.5810000000001</v>
      </c>
      <c r="K35" s="50">
        <v>102232.09299999999</v>
      </c>
      <c r="L35" s="50">
        <v>1022.322</v>
      </c>
      <c r="M35" s="50">
        <v>0</v>
      </c>
      <c r="N35" s="50">
        <v>1022.322</v>
      </c>
      <c r="O35" s="50">
        <v>0.36299999999999999</v>
      </c>
      <c r="P35" s="50">
        <v>1022.6849999999999</v>
      </c>
      <c r="Q35" s="50">
        <v>11</v>
      </c>
    </row>
    <row r="36" spans="2:24" x14ac:dyDescent="0.25">
      <c r="B36" s="27">
        <v>18</v>
      </c>
      <c r="C36" s="14" t="s">
        <v>80</v>
      </c>
      <c r="D36" s="50">
        <v>71422.528000000006</v>
      </c>
      <c r="E36" s="50">
        <v>3987.5340000000001</v>
      </c>
      <c r="F36" s="50">
        <v>67434.994000000006</v>
      </c>
      <c r="G36" s="50">
        <v>2792.0405000000001</v>
      </c>
      <c r="H36" s="50">
        <v>0</v>
      </c>
      <c r="I36" s="50">
        <v>977.048</v>
      </c>
      <c r="J36" s="50">
        <v>3769.0889999999999</v>
      </c>
      <c r="K36" s="50">
        <v>63665.904999999999</v>
      </c>
      <c r="L36" s="50">
        <v>636.65800000000002</v>
      </c>
      <c r="M36" s="50">
        <v>0</v>
      </c>
      <c r="N36" s="50">
        <v>636.65800000000002</v>
      </c>
      <c r="O36" s="50">
        <v>44.197000000000003</v>
      </c>
      <c r="P36" s="50">
        <v>680.85500000000002</v>
      </c>
      <c r="Q36" s="50">
        <v>8</v>
      </c>
    </row>
    <row r="37" spans="2:24" x14ac:dyDescent="0.25">
      <c r="B37" s="27">
        <v>29</v>
      </c>
      <c r="C37" s="14" t="s">
        <v>81</v>
      </c>
      <c r="D37" s="50">
        <v>118116.66800000001</v>
      </c>
      <c r="E37" s="50">
        <v>44516.141000000003</v>
      </c>
      <c r="F37" s="50">
        <v>73600.527000000002</v>
      </c>
      <c r="G37" s="50">
        <v>2490.9839999999999</v>
      </c>
      <c r="H37" s="50">
        <v>0</v>
      </c>
      <c r="I37" s="50">
        <v>0</v>
      </c>
      <c r="J37" s="50">
        <v>2490.9839999999999</v>
      </c>
      <c r="K37" s="50">
        <v>71109.543000000005</v>
      </c>
      <c r="L37" s="50">
        <v>711.096</v>
      </c>
      <c r="M37" s="50">
        <v>0</v>
      </c>
      <c r="N37" s="50">
        <v>711.096</v>
      </c>
      <c r="O37" s="50">
        <v>0</v>
      </c>
      <c r="P37" s="50">
        <v>711.096</v>
      </c>
      <c r="Q37" s="50">
        <v>8</v>
      </c>
    </row>
    <row r="38" spans="2:24" x14ac:dyDescent="0.25">
      <c r="B38" s="27">
        <v>28</v>
      </c>
      <c r="C38" s="14" t="s">
        <v>82</v>
      </c>
      <c r="D38" s="50">
        <v>75774.472999999998</v>
      </c>
      <c r="E38" s="50">
        <v>9880.0640000000003</v>
      </c>
      <c r="F38" s="50">
        <v>65894.409</v>
      </c>
      <c r="G38" s="50">
        <v>2847.873</v>
      </c>
      <c r="H38" s="50">
        <v>0</v>
      </c>
      <c r="I38" s="50">
        <v>0</v>
      </c>
      <c r="J38" s="50">
        <v>2847.873</v>
      </c>
      <c r="K38" s="50">
        <v>63046.536</v>
      </c>
      <c r="L38" s="50">
        <v>630.46600000000001</v>
      </c>
      <c r="M38" s="50">
        <v>0</v>
      </c>
      <c r="N38" s="50">
        <v>630.46600000000001</v>
      </c>
      <c r="O38" s="50">
        <v>4.2670000000000003</v>
      </c>
      <c r="P38" s="50">
        <v>634.73299999999995</v>
      </c>
      <c r="Q38" s="50">
        <v>6</v>
      </c>
    </row>
    <row r="39" spans="2:24" x14ac:dyDescent="0.25">
      <c r="B39" s="27">
        <v>25</v>
      </c>
      <c r="C39" s="14" t="s">
        <v>83</v>
      </c>
      <c r="D39" s="50">
        <v>45680.341999999997</v>
      </c>
      <c r="E39" s="50">
        <v>6470.49</v>
      </c>
      <c r="F39" s="50">
        <v>39209.851999999999</v>
      </c>
      <c r="G39" s="50">
        <v>2678.3145</v>
      </c>
      <c r="H39" s="50">
        <v>0</v>
      </c>
      <c r="I39" s="50">
        <v>0</v>
      </c>
      <c r="J39" s="50">
        <v>2678.3150000000001</v>
      </c>
      <c r="K39" s="50">
        <v>36531.536999999997</v>
      </c>
      <c r="L39" s="50">
        <v>365.31400000000002</v>
      </c>
      <c r="M39" s="50">
        <v>0</v>
      </c>
      <c r="N39" s="50">
        <v>365.31400000000002</v>
      </c>
      <c r="O39" s="50">
        <v>27.72</v>
      </c>
      <c r="P39" s="50">
        <v>393.03399999999999</v>
      </c>
      <c r="Q39" s="50">
        <v>6</v>
      </c>
    </row>
    <row r="40" spans="2:24" ht="42.75" customHeight="1" x14ac:dyDescent="0.25">
      <c r="B40" s="69" t="s">
        <v>93</v>
      </c>
      <c r="C40" s="70" t="s">
        <v>96</v>
      </c>
      <c r="D40" s="97">
        <v>118427.56800000001</v>
      </c>
      <c r="E40" s="97">
        <v>12808.082999999999</v>
      </c>
      <c r="F40" s="97">
        <v>105619.48499999999</v>
      </c>
      <c r="G40" s="97">
        <v>2748.9534999999996</v>
      </c>
      <c r="H40" s="97">
        <v>0</v>
      </c>
      <c r="I40" s="97">
        <v>0</v>
      </c>
      <c r="J40" s="97">
        <v>2748.9539999999997</v>
      </c>
      <c r="K40" s="97">
        <v>102870.531</v>
      </c>
      <c r="L40" s="97">
        <v>1028.704</v>
      </c>
      <c r="M40" s="97">
        <v>0</v>
      </c>
      <c r="N40" s="97">
        <v>1028.704</v>
      </c>
      <c r="O40" s="97">
        <v>0</v>
      </c>
      <c r="P40" s="97">
        <v>1028.704</v>
      </c>
      <c r="Q40" s="97">
        <v>10</v>
      </c>
    </row>
    <row r="41" spans="2:24" s="58" customFormat="1" x14ac:dyDescent="0.25">
      <c r="B41" s="95" t="s">
        <v>24</v>
      </c>
      <c r="C41" s="95"/>
      <c r="D41" s="94">
        <f>SUM(D9:D40)</f>
        <v>121256512.36699995</v>
      </c>
      <c r="E41" s="94">
        <f t="shared" ref="E41:Q41" si="0">SUM(E9:E40)</f>
        <v>21262049.665000007</v>
      </c>
      <c r="F41" s="94">
        <f t="shared" si="0"/>
        <v>99994963.204999983</v>
      </c>
      <c r="G41" s="94">
        <f t="shared" si="0"/>
        <v>2637016.9439649996</v>
      </c>
      <c r="H41" s="94">
        <f t="shared" si="0"/>
        <v>245206.85000000003</v>
      </c>
      <c r="I41" s="94">
        <f t="shared" si="0"/>
        <v>956460.78399999999</v>
      </c>
      <c r="J41" s="94">
        <f t="shared" si="0"/>
        <v>3838684.6819999991</v>
      </c>
      <c r="K41" s="94">
        <f t="shared" si="0"/>
        <v>96157101.778999999</v>
      </c>
      <c r="L41" s="94">
        <f t="shared" si="0"/>
        <v>961571.04900000012</v>
      </c>
      <c r="M41" s="94">
        <f t="shared" si="0"/>
        <v>350.62899999999996</v>
      </c>
      <c r="N41" s="94">
        <f t="shared" si="0"/>
        <v>961220.42000000039</v>
      </c>
      <c r="O41" s="94">
        <f t="shared" si="0"/>
        <v>10325.670999999995</v>
      </c>
      <c r="P41" s="94">
        <f t="shared" si="0"/>
        <v>971546.10400000017</v>
      </c>
      <c r="Q41" s="94">
        <f t="shared" si="0"/>
        <v>8076</v>
      </c>
    </row>
    <row r="42" spans="2:24" x14ac:dyDescent="0.25">
      <c r="B42" s="52" t="s">
        <v>99</v>
      </c>
      <c r="C42" s="15"/>
      <c r="D42" s="63"/>
      <c r="E42" s="63"/>
      <c r="F42" s="63"/>
      <c r="G42" s="63"/>
      <c r="H42" s="63"/>
      <c r="I42" s="63"/>
      <c r="J42" s="63"/>
      <c r="K42" s="63"/>
      <c r="L42" s="63"/>
      <c r="M42" s="63"/>
      <c r="N42" s="63"/>
      <c r="O42" s="63"/>
      <c r="P42" s="63"/>
      <c r="Q42" s="63"/>
      <c r="R42" s="63"/>
      <c r="S42" s="63"/>
      <c r="T42" s="63"/>
      <c r="U42" s="63"/>
      <c r="V42" s="63"/>
      <c r="W42" s="63"/>
      <c r="X42" s="63"/>
    </row>
    <row r="43" spans="2:24" x14ac:dyDescent="0.25">
      <c r="B43" s="53" t="s">
        <v>100</v>
      </c>
    </row>
    <row r="44" spans="2:24" x14ac:dyDescent="0.25">
      <c r="B44" s="52" t="s">
        <v>91</v>
      </c>
    </row>
    <row r="45" spans="2:24" x14ac:dyDescent="0.25">
      <c r="B45" s="54" t="s">
        <v>92</v>
      </c>
    </row>
  </sheetData>
  <sortState xmlns:xlrd2="http://schemas.microsoft.com/office/spreadsheetml/2017/richdata2" ref="B9:Q39">
    <sortCondition descending="1" ref="Q9:Q39"/>
  </sortState>
  <hyperlinks>
    <hyperlink ref="I1" location="Índice!A1" display="Volver al Índice" xr:uid="{680E1433-1615-4F9F-B6A7-C28DD770575A}"/>
  </hyperlinks>
  <pageMargins left="0.7" right="0.7" top="0.75" bottom="0.75" header="0.3" footer="0.3"/>
  <pageSetup orientation="portrait" horizontalDpi="4294967293"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2F1ED-1230-4B90-9706-10117D1EDCF1}">
  <dimension ref="B1:P36"/>
  <sheetViews>
    <sheetView showGridLines="0" workbookViewId="0"/>
  </sheetViews>
  <sheetFormatPr baseColWidth="10" defaultColWidth="11.42578125" defaultRowHeight="15" x14ac:dyDescent="0.25"/>
  <cols>
    <col min="1" max="1" width="3.7109375" style="11" customWidth="1"/>
    <col min="2" max="2" width="15.85546875" style="10" customWidth="1"/>
    <col min="3" max="3" width="13.28515625" style="11" customWidth="1"/>
    <col min="4" max="4" width="10.140625" style="11" bestFit="1" customWidth="1"/>
    <col min="5" max="5" width="13" style="11" customWidth="1"/>
    <col min="6" max="6" width="40.7109375" style="11" customWidth="1"/>
    <col min="7" max="7" width="33" style="11" customWidth="1"/>
    <col min="8" max="8" width="40.28515625" style="11" customWidth="1"/>
    <col min="9" max="9" width="14.42578125" style="11" customWidth="1"/>
    <col min="10" max="10" width="23.42578125" style="11" customWidth="1"/>
    <col min="11" max="11" width="16.5703125" style="11" customWidth="1"/>
    <col min="12" max="12" width="28.5703125" style="11" customWidth="1"/>
    <col min="13" max="13" width="21.7109375" style="11" customWidth="1"/>
    <col min="14" max="14" width="9.85546875" style="11" bestFit="1" customWidth="1"/>
    <col min="15" max="15" width="16" style="11" customWidth="1"/>
    <col min="16" max="16" width="11" style="47" customWidth="1"/>
    <col min="17" max="17" width="4.28515625" style="11" bestFit="1" customWidth="1"/>
    <col min="18" max="18" width="6.140625" style="11" bestFit="1" customWidth="1"/>
    <col min="19" max="16384" width="11.42578125" style="11"/>
  </cols>
  <sheetData>
    <row r="1" spans="2:16" ht="18.75" x14ac:dyDescent="0.3">
      <c r="H1" s="78" t="s">
        <v>52</v>
      </c>
    </row>
    <row r="4" spans="2:16" x14ac:dyDescent="0.25">
      <c r="B4" s="12" t="s">
        <v>140</v>
      </c>
    </row>
    <row r="5" spans="2:16" x14ac:dyDescent="0.25">
      <c r="B5" s="12" t="s">
        <v>117</v>
      </c>
    </row>
    <row r="6" spans="2:16" x14ac:dyDescent="0.25">
      <c r="B6" s="13" t="s">
        <v>5</v>
      </c>
    </row>
    <row r="7" spans="2:16" x14ac:dyDescent="0.25">
      <c r="B7" s="13"/>
    </row>
    <row r="8" spans="2:16" s="75" customFormat="1" ht="45" x14ac:dyDescent="0.2">
      <c r="B8" s="89" t="s">
        <v>104</v>
      </c>
      <c r="C8" s="100" t="s">
        <v>9</v>
      </c>
      <c r="D8" s="100" t="s">
        <v>11</v>
      </c>
      <c r="E8" s="100" t="s">
        <v>123</v>
      </c>
      <c r="F8" s="100" t="s">
        <v>124</v>
      </c>
      <c r="G8" s="100" t="s">
        <v>13</v>
      </c>
      <c r="H8" s="100" t="s">
        <v>14</v>
      </c>
      <c r="I8" s="100" t="s">
        <v>125</v>
      </c>
      <c r="J8" s="100" t="s">
        <v>128</v>
      </c>
      <c r="K8" s="100" t="s">
        <v>126</v>
      </c>
      <c r="L8" s="100" t="s">
        <v>16</v>
      </c>
      <c r="M8" s="100" t="s">
        <v>135</v>
      </c>
      <c r="N8" s="100" t="s">
        <v>4</v>
      </c>
      <c r="O8" s="100" t="s">
        <v>134</v>
      </c>
      <c r="P8" s="100" t="s">
        <v>133</v>
      </c>
    </row>
    <row r="9" spans="2:16" x14ac:dyDescent="0.25">
      <c r="B9" s="48" t="s">
        <v>105</v>
      </c>
      <c r="C9" s="49">
        <v>132799.899</v>
      </c>
      <c r="D9" s="49">
        <v>21817.314999999999</v>
      </c>
      <c r="E9" s="49">
        <v>111483.087</v>
      </c>
      <c r="F9" s="49">
        <v>11580.707</v>
      </c>
      <c r="G9" s="49">
        <v>0</v>
      </c>
      <c r="H9" s="49">
        <v>1010.016</v>
      </c>
      <c r="I9" s="49">
        <v>12590.727000000001</v>
      </c>
      <c r="J9" s="49">
        <v>99715.615999999995</v>
      </c>
      <c r="K9" s="49">
        <v>997.15800000000002</v>
      </c>
      <c r="L9" s="49">
        <v>0</v>
      </c>
      <c r="M9" s="49">
        <v>997.15800000000002</v>
      </c>
      <c r="N9" s="49">
        <v>28.295000000000002</v>
      </c>
      <c r="O9" s="49">
        <v>1025.453</v>
      </c>
      <c r="P9" s="49">
        <v>77</v>
      </c>
    </row>
    <row r="10" spans="2:16" x14ac:dyDescent="0.25">
      <c r="B10" s="51" t="s">
        <v>106</v>
      </c>
      <c r="C10" s="50">
        <v>4832289.7960000001</v>
      </c>
      <c r="D10" s="50">
        <v>141129.21799999999</v>
      </c>
      <c r="E10" s="50">
        <v>4691160.5779999997</v>
      </c>
      <c r="F10" s="50">
        <v>278296.17785400001</v>
      </c>
      <c r="G10" s="50">
        <v>28314.501</v>
      </c>
      <c r="H10" s="50">
        <v>24679.065999999999</v>
      </c>
      <c r="I10" s="50">
        <v>331289.76</v>
      </c>
      <c r="J10" s="50">
        <v>4359870.818</v>
      </c>
      <c r="K10" s="50">
        <v>43598.703000000001</v>
      </c>
      <c r="L10" s="50">
        <v>145.18899999999999</v>
      </c>
      <c r="M10" s="50">
        <v>43453.514000000003</v>
      </c>
      <c r="N10" s="50">
        <v>1694.452</v>
      </c>
      <c r="O10" s="50">
        <v>45147.978999999999</v>
      </c>
      <c r="P10" s="50">
        <v>867</v>
      </c>
    </row>
    <row r="11" spans="2:16" x14ac:dyDescent="0.25">
      <c r="B11" s="51" t="s">
        <v>88</v>
      </c>
      <c r="C11" s="50">
        <v>7942554.3039999995</v>
      </c>
      <c r="D11" s="50">
        <v>444483.38199999998</v>
      </c>
      <c r="E11" s="50">
        <v>7498070.9220000003</v>
      </c>
      <c r="F11" s="50">
        <v>412800.46458000003</v>
      </c>
      <c r="G11" s="50">
        <v>54232.279000000002</v>
      </c>
      <c r="H11" s="50">
        <v>34120.803</v>
      </c>
      <c r="I11" s="50">
        <v>501153.56099999999</v>
      </c>
      <c r="J11" s="50">
        <v>6996917.3609999996</v>
      </c>
      <c r="K11" s="50">
        <v>69969.171000000002</v>
      </c>
      <c r="L11" s="50">
        <v>46.075000000000003</v>
      </c>
      <c r="M11" s="50">
        <v>69923.096000000005</v>
      </c>
      <c r="N11" s="50">
        <v>1443.6869999999999</v>
      </c>
      <c r="O11" s="50">
        <v>71366.782999999996</v>
      </c>
      <c r="P11" s="50">
        <v>1222</v>
      </c>
    </row>
    <row r="12" spans="2:16" x14ac:dyDescent="0.25">
      <c r="B12" s="51" t="s">
        <v>89</v>
      </c>
      <c r="C12" s="50">
        <v>7866183.6780000003</v>
      </c>
      <c r="D12" s="50">
        <v>571559.92099999997</v>
      </c>
      <c r="E12" s="50">
        <v>7294623.7570000002</v>
      </c>
      <c r="F12" s="50">
        <v>353823.334799</v>
      </c>
      <c r="G12" s="50">
        <v>20407.242999999999</v>
      </c>
      <c r="H12" s="50">
        <v>47736.409</v>
      </c>
      <c r="I12" s="50">
        <v>421966.99900000001</v>
      </c>
      <c r="J12" s="50">
        <v>6872656.7580000004</v>
      </c>
      <c r="K12" s="50">
        <v>68726.554000000004</v>
      </c>
      <c r="L12" s="50">
        <v>47.545999999999999</v>
      </c>
      <c r="M12" s="50">
        <v>68679.008000000002</v>
      </c>
      <c r="N12" s="50">
        <v>960.22199999999998</v>
      </c>
      <c r="O12" s="50">
        <v>69639.23</v>
      </c>
      <c r="P12" s="50">
        <v>1051</v>
      </c>
    </row>
    <row r="13" spans="2:16" x14ac:dyDescent="0.25">
      <c r="B13" s="51" t="s">
        <v>90</v>
      </c>
      <c r="C13" s="50">
        <v>6556482.3739999998</v>
      </c>
      <c r="D13" s="50">
        <v>611201.84</v>
      </c>
      <c r="E13" s="50">
        <v>5945280.534</v>
      </c>
      <c r="F13" s="50">
        <v>265644.45438200003</v>
      </c>
      <c r="G13" s="50">
        <v>3296.49</v>
      </c>
      <c r="H13" s="50">
        <v>35443.796000000002</v>
      </c>
      <c r="I13" s="50">
        <v>304384.74699999997</v>
      </c>
      <c r="J13" s="50">
        <v>5640895.7869999995</v>
      </c>
      <c r="K13" s="50">
        <v>56408.97</v>
      </c>
      <c r="L13" s="50">
        <v>0</v>
      </c>
      <c r="M13" s="50">
        <v>56408.97</v>
      </c>
      <c r="N13" s="50">
        <v>867.33699999999999</v>
      </c>
      <c r="O13" s="50">
        <v>57276.307000000001</v>
      </c>
      <c r="P13" s="50">
        <v>772</v>
      </c>
    </row>
    <row r="14" spans="2:16" x14ac:dyDescent="0.25">
      <c r="B14" s="51" t="s">
        <v>107</v>
      </c>
      <c r="C14" s="50">
        <v>6157316.443</v>
      </c>
      <c r="D14" s="50">
        <v>588521.47400000005</v>
      </c>
      <c r="E14" s="50">
        <v>5568794.9689999996</v>
      </c>
      <c r="F14" s="50">
        <v>213905.36574899999</v>
      </c>
      <c r="G14" s="50">
        <v>36163.398000000001</v>
      </c>
      <c r="H14" s="50">
        <v>35934.076000000001</v>
      </c>
      <c r="I14" s="50">
        <v>286002.84899999999</v>
      </c>
      <c r="J14" s="50">
        <v>5282792.12</v>
      </c>
      <c r="K14" s="50">
        <v>52827.928999999996</v>
      </c>
      <c r="L14" s="50">
        <v>0</v>
      </c>
      <c r="M14" s="50">
        <v>52827.928999999996</v>
      </c>
      <c r="N14" s="50">
        <v>391.17200000000003</v>
      </c>
      <c r="O14" s="50">
        <v>53219.101000000002</v>
      </c>
      <c r="P14" s="50">
        <v>650</v>
      </c>
    </row>
    <row r="15" spans="2:16" x14ac:dyDescent="0.25">
      <c r="B15" s="51" t="s">
        <v>108</v>
      </c>
      <c r="C15" s="50">
        <v>87768885.872999996</v>
      </c>
      <c r="D15" s="50">
        <v>18883336.515000001</v>
      </c>
      <c r="E15" s="50">
        <v>68885549.357999995</v>
      </c>
      <c r="F15" s="50">
        <v>1100966.4396009999</v>
      </c>
      <c r="G15" s="50">
        <v>102792.939</v>
      </c>
      <c r="H15" s="50">
        <v>777536.61800000002</v>
      </c>
      <c r="I15" s="50">
        <v>1981296.0390000001</v>
      </c>
      <c r="J15" s="50">
        <v>66904253.318999998</v>
      </c>
      <c r="K15" s="50">
        <v>669042.56400000001</v>
      </c>
      <c r="L15" s="50">
        <v>111.819</v>
      </c>
      <c r="M15" s="50">
        <v>668930.745</v>
      </c>
      <c r="N15" s="50">
        <v>4940.5060000000003</v>
      </c>
      <c r="O15" s="50">
        <v>673871.25100000005</v>
      </c>
      <c r="P15" s="50">
        <v>3437</v>
      </c>
    </row>
    <row r="16" spans="2:16" s="58" customFormat="1" x14ac:dyDescent="0.25">
      <c r="B16" s="94" t="s">
        <v>24</v>
      </c>
      <c r="C16" s="94">
        <f>SUM(C9:C15)</f>
        <v>121256512.367</v>
      </c>
      <c r="D16" s="94">
        <f t="shared" ref="D16:P16" si="0">SUM(D9:D15)</f>
        <v>21262049.664999999</v>
      </c>
      <c r="E16" s="94">
        <f t="shared" si="0"/>
        <v>99994963.204999998</v>
      </c>
      <c r="F16" s="94">
        <f t="shared" si="0"/>
        <v>2637016.9439650001</v>
      </c>
      <c r="G16" s="94">
        <f t="shared" si="0"/>
        <v>245206.85000000003</v>
      </c>
      <c r="H16" s="94">
        <f t="shared" si="0"/>
        <v>956460.78399999999</v>
      </c>
      <c r="I16" s="94">
        <f t="shared" si="0"/>
        <v>3838684.682</v>
      </c>
      <c r="J16" s="94">
        <f t="shared" si="0"/>
        <v>96157101.778999999</v>
      </c>
      <c r="K16" s="94">
        <f t="shared" si="0"/>
        <v>961571.049</v>
      </c>
      <c r="L16" s="94">
        <f t="shared" si="0"/>
        <v>350.62900000000002</v>
      </c>
      <c r="M16" s="94">
        <f t="shared" si="0"/>
        <v>961220.41999999993</v>
      </c>
      <c r="N16" s="94">
        <f t="shared" si="0"/>
        <v>10325.671000000002</v>
      </c>
      <c r="O16" s="94">
        <f t="shared" si="0"/>
        <v>971546.10400000005</v>
      </c>
      <c r="P16" s="94">
        <f t="shared" si="0"/>
        <v>8076</v>
      </c>
    </row>
    <row r="17" spans="2:16" x14ac:dyDescent="0.25">
      <c r="B17" s="25" t="s">
        <v>102</v>
      </c>
    </row>
    <row r="18" spans="2:16" x14ac:dyDescent="0.25">
      <c r="B18" s="52" t="s">
        <v>91</v>
      </c>
    </row>
    <row r="19" spans="2:16" x14ac:dyDescent="0.25">
      <c r="B19" s="24" t="s">
        <v>103</v>
      </c>
    </row>
    <row r="22" spans="2:16" x14ac:dyDescent="0.25">
      <c r="B22" s="12" t="s">
        <v>118</v>
      </c>
    </row>
    <row r="23" spans="2:16" x14ac:dyDescent="0.25">
      <c r="B23" s="13" t="s">
        <v>5</v>
      </c>
    </row>
    <row r="24" spans="2:16" x14ac:dyDescent="0.25">
      <c r="B24" s="13"/>
    </row>
    <row r="25" spans="2:16" s="77" customFormat="1" ht="45" x14ac:dyDescent="0.2">
      <c r="B25" s="89" t="s">
        <v>104</v>
      </c>
      <c r="C25" s="101" t="s">
        <v>9</v>
      </c>
      <c r="D25" s="101" t="s">
        <v>11</v>
      </c>
      <c r="E25" s="101" t="s">
        <v>123</v>
      </c>
      <c r="F25" s="101" t="s">
        <v>124</v>
      </c>
      <c r="G25" s="101" t="s">
        <v>13</v>
      </c>
      <c r="H25" s="101" t="s">
        <v>14</v>
      </c>
      <c r="I25" s="101" t="s">
        <v>125</v>
      </c>
      <c r="J25" s="101" t="s">
        <v>128</v>
      </c>
      <c r="K25" s="101" t="s">
        <v>126</v>
      </c>
      <c r="L25" s="101" t="s">
        <v>16</v>
      </c>
      <c r="M25" s="101" t="s">
        <v>135</v>
      </c>
      <c r="N25" s="101" t="s">
        <v>4</v>
      </c>
      <c r="O25" s="101" t="s">
        <v>134</v>
      </c>
      <c r="P25" s="101" t="s">
        <v>133</v>
      </c>
    </row>
    <row r="26" spans="2:16" x14ac:dyDescent="0.25">
      <c r="B26" s="48" t="s">
        <v>105</v>
      </c>
      <c r="C26" s="49">
        <v>661774.42799999996</v>
      </c>
      <c r="D26" s="49">
        <v>274145.90500000003</v>
      </c>
      <c r="E26" s="49">
        <v>388129.02600000001</v>
      </c>
      <c r="F26" s="49">
        <v>35124.368000000002</v>
      </c>
      <c r="G26" s="49">
        <v>1815.2</v>
      </c>
      <c r="H26" s="49">
        <v>1578.0160000000001</v>
      </c>
      <c r="I26" s="49">
        <v>38517.589</v>
      </c>
      <c r="J26" s="49">
        <v>350434.69300000003</v>
      </c>
      <c r="K26" s="49">
        <v>3504.3490000000002</v>
      </c>
      <c r="L26" s="49">
        <v>0</v>
      </c>
      <c r="M26" s="49">
        <v>3504.3490000000002</v>
      </c>
      <c r="N26" s="49">
        <v>82.835999999999999</v>
      </c>
      <c r="O26" s="49">
        <v>3587.1849999999999</v>
      </c>
      <c r="P26" s="49">
        <v>148</v>
      </c>
    </row>
    <row r="27" spans="2:16" x14ac:dyDescent="0.25">
      <c r="B27" s="51" t="s">
        <v>106</v>
      </c>
      <c r="C27" s="50">
        <v>9496080.9149999991</v>
      </c>
      <c r="D27" s="50">
        <v>1343668.7390000001</v>
      </c>
      <c r="E27" s="50">
        <v>8152412.176</v>
      </c>
      <c r="F27" s="50">
        <v>486329.24812900001</v>
      </c>
      <c r="G27" s="50">
        <v>49263.932999999997</v>
      </c>
      <c r="H27" s="50">
        <v>41169.944000000003</v>
      </c>
      <c r="I27" s="50">
        <v>576763.147</v>
      </c>
      <c r="J27" s="50">
        <v>7575649.0290000001</v>
      </c>
      <c r="K27" s="50">
        <v>75756.486999999994</v>
      </c>
      <c r="L27" s="50">
        <v>165.83500000000001</v>
      </c>
      <c r="M27" s="50">
        <v>75590.652000000002</v>
      </c>
      <c r="N27" s="50">
        <v>2890.404</v>
      </c>
      <c r="O27" s="50">
        <v>78481.069000000003</v>
      </c>
      <c r="P27" s="50">
        <v>1474</v>
      </c>
    </row>
    <row r="28" spans="2:16" x14ac:dyDescent="0.25">
      <c r="B28" s="51" t="s">
        <v>88</v>
      </c>
      <c r="C28" s="50">
        <v>9978269.8719999995</v>
      </c>
      <c r="D28" s="50">
        <v>1205414.6810000001</v>
      </c>
      <c r="E28" s="50">
        <v>8772855.1909999996</v>
      </c>
      <c r="F28" s="50">
        <v>450969.32451800001</v>
      </c>
      <c r="G28" s="50">
        <v>38608.158000000003</v>
      </c>
      <c r="H28" s="50">
        <v>55929.517999999996</v>
      </c>
      <c r="I28" s="50">
        <v>545507.01599999995</v>
      </c>
      <c r="J28" s="50">
        <v>8227348.1749999998</v>
      </c>
      <c r="K28" s="50">
        <v>82273.468999999997</v>
      </c>
      <c r="L28" s="50">
        <v>25.428999999999998</v>
      </c>
      <c r="M28" s="50">
        <v>82248.039999999994</v>
      </c>
      <c r="N28" s="50">
        <v>1567.7080000000001</v>
      </c>
      <c r="O28" s="50">
        <v>83815.748000000007</v>
      </c>
      <c r="P28" s="50">
        <v>1351</v>
      </c>
    </row>
    <row r="29" spans="2:16" x14ac:dyDescent="0.25">
      <c r="B29" s="51" t="s">
        <v>89</v>
      </c>
      <c r="C29" s="50">
        <v>9052037.9969999995</v>
      </c>
      <c r="D29" s="50">
        <v>1167339.095</v>
      </c>
      <c r="E29" s="50">
        <v>7884698.9019999998</v>
      </c>
      <c r="F29" s="50">
        <v>351931.74018600001</v>
      </c>
      <c r="G29" s="50">
        <v>28289.401000000002</v>
      </c>
      <c r="H29" s="50">
        <v>43014.85</v>
      </c>
      <c r="I29" s="50">
        <v>423236.00799999997</v>
      </c>
      <c r="J29" s="50">
        <v>7461462.8940000003</v>
      </c>
      <c r="K29" s="50">
        <v>74614.626999999993</v>
      </c>
      <c r="L29" s="50">
        <v>47.545999999999999</v>
      </c>
      <c r="M29" s="50">
        <v>74567.081000000006</v>
      </c>
      <c r="N29" s="50">
        <v>721.67899999999997</v>
      </c>
      <c r="O29" s="50">
        <v>75288.759999999995</v>
      </c>
      <c r="P29" s="50">
        <v>1056</v>
      </c>
    </row>
    <row r="30" spans="2:16" x14ac:dyDescent="0.25">
      <c r="B30" s="51" t="s">
        <v>90</v>
      </c>
      <c r="C30" s="50">
        <v>6472969.7649999997</v>
      </c>
      <c r="D30" s="50">
        <v>800240.83600000001</v>
      </c>
      <c r="E30" s="50">
        <v>5672728.9289999995</v>
      </c>
      <c r="F30" s="50">
        <v>226819.07584199999</v>
      </c>
      <c r="G30" s="50">
        <v>10113.73</v>
      </c>
      <c r="H30" s="50">
        <v>30707.945</v>
      </c>
      <c r="I30" s="50">
        <v>267640.75699999998</v>
      </c>
      <c r="J30" s="50">
        <v>5405088.1720000003</v>
      </c>
      <c r="K30" s="50">
        <v>54050.896000000001</v>
      </c>
      <c r="L30" s="50">
        <v>0</v>
      </c>
      <c r="M30" s="50">
        <v>54050.896000000001</v>
      </c>
      <c r="N30" s="50">
        <v>696.28300000000002</v>
      </c>
      <c r="O30" s="50">
        <v>54747.178999999996</v>
      </c>
      <c r="P30" s="50">
        <v>669</v>
      </c>
    </row>
    <row r="31" spans="2:16" x14ac:dyDescent="0.25">
      <c r="B31" s="51" t="s">
        <v>107</v>
      </c>
      <c r="C31" s="50">
        <v>6278222.9850000003</v>
      </c>
      <c r="D31" s="50">
        <v>775909.44099999999</v>
      </c>
      <c r="E31" s="50">
        <v>5502313.5439999998</v>
      </c>
      <c r="F31" s="50">
        <v>189153.94057899999</v>
      </c>
      <c r="G31" s="50">
        <v>27180.124</v>
      </c>
      <c r="H31" s="50">
        <v>64393.391000000003</v>
      </c>
      <c r="I31" s="50">
        <v>280727.46399999998</v>
      </c>
      <c r="J31" s="50">
        <v>5221586.08</v>
      </c>
      <c r="K31" s="50">
        <v>52215.873</v>
      </c>
      <c r="L31" s="50">
        <v>10.548999999999999</v>
      </c>
      <c r="M31" s="50">
        <v>52205.324000000001</v>
      </c>
      <c r="N31" s="50">
        <v>466.4</v>
      </c>
      <c r="O31" s="50">
        <v>52671.724000000002</v>
      </c>
      <c r="P31" s="50">
        <v>580</v>
      </c>
    </row>
    <row r="32" spans="2:16" x14ac:dyDescent="0.25">
      <c r="B32" s="51" t="s">
        <v>108</v>
      </c>
      <c r="C32" s="50">
        <v>79317156.405000001</v>
      </c>
      <c r="D32" s="50">
        <v>15695330.968</v>
      </c>
      <c r="E32" s="50">
        <v>63621825.436999999</v>
      </c>
      <c r="F32" s="50">
        <v>896689.24671099999</v>
      </c>
      <c r="G32" s="50">
        <v>89936.304000000004</v>
      </c>
      <c r="H32" s="50">
        <v>719667.12</v>
      </c>
      <c r="I32" s="50">
        <v>1706292.7009999999</v>
      </c>
      <c r="J32" s="50">
        <v>61915532.736000001</v>
      </c>
      <c r="K32" s="50">
        <v>619155.348</v>
      </c>
      <c r="L32" s="50">
        <v>101.27</v>
      </c>
      <c r="M32" s="50">
        <v>619054.07799999998</v>
      </c>
      <c r="N32" s="50">
        <v>3900.3609999999999</v>
      </c>
      <c r="O32" s="50">
        <v>622954.43900000001</v>
      </c>
      <c r="P32" s="50">
        <v>2798</v>
      </c>
    </row>
    <row r="33" spans="2:16" x14ac:dyDescent="0.25">
      <c r="B33" s="94" t="s">
        <v>24</v>
      </c>
      <c r="C33" s="94">
        <f>SUM(C26:C32)</f>
        <v>121256512.367</v>
      </c>
      <c r="D33" s="94">
        <f t="shared" ref="D33:P33" si="1">SUM(D26:D32)</f>
        <v>21262049.664999999</v>
      </c>
      <c r="E33" s="94">
        <f t="shared" si="1"/>
        <v>99994963.204999998</v>
      </c>
      <c r="F33" s="94">
        <f t="shared" si="1"/>
        <v>2637016.9439650001</v>
      </c>
      <c r="G33" s="94">
        <f t="shared" si="1"/>
        <v>245206.85</v>
      </c>
      <c r="H33" s="94">
        <f t="shared" si="1"/>
        <v>956460.78399999999</v>
      </c>
      <c r="I33" s="94">
        <f t="shared" si="1"/>
        <v>3838684.6819999996</v>
      </c>
      <c r="J33" s="94">
        <f t="shared" si="1"/>
        <v>96157101.778999999</v>
      </c>
      <c r="K33" s="94">
        <f t="shared" si="1"/>
        <v>961571.049</v>
      </c>
      <c r="L33" s="94">
        <f t="shared" si="1"/>
        <v>350.62900000000002</v>
      </c>
      <c r="M33" s="94">
        <f t="shared" si="1"/>
        <v>961220.41999999993</v>
      </c>
      <c r="N33" s="94">
        <f t="shared" si="1"/>
        <v>10325.671</v>
      </c>
      <c r="O33" s="94">
        <f t="shared" si="1"/>
        <v>971546.10400000005</v>
      </c>
      <c r="P33" s="94">
        <f t="shared" si="1"/>
        <v>8076</v>
      </c>
    </row>
    <row r="34" spans="2:16" x14ac:dyDescent="0.25">
      <c r="B34" s="25" t="s">
        <v>102</v>
      </c>
    </row>
    <row r="35" spans="2:16" x14ac:dyDescent="0.25">
      <c r="B35" s="52" t="s">
        <v>91</v>
      </c>
    </row>
    <row r="36" spans="2:16" x14ac:dyDescent="0.25">
      <c r="B36" s="24" t="s">
        <v>103</v>
      </c>
    </row>
  </sheetData>
  <hyperlinks>
    <hyperlink ref="H1" location="Índice!A1" display="Volver al Índice" xr:uid="{8F9D2E74-5303-4626-9F78-04B318534745}"/>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1FC97-5277-4EE2-BC47-8EA0F5AC3BF1}">
  <dimension ref="B1:P44"/>
  <sheetViews>
    <sheetView showGridLines="0" workbookViewId="0"/>
  </sheetViews>
  <sheetFormatPr baseColWidth="10" defaultRowHeight="12.75" x14ac:dyDescent="0.2"/>
  <cols>
    <col min="1" max="1" width="2.7109375" style="79" customWidth="1"/>
    <col min="2" max="2" width="12.7109375" style="86" customWidth="1"/>
    <col min="3" max="3" width="15.7109375" style="86" bestFit="1" customWidth="1"/>
    <col min="4" max="4" width="10.140625" style="79" bestFit="1" customWidth="1"/>
    <col min="5" max="5" width="15.7109375" style="86" bestFit="1" customWidth="1"/>
    <col min="6" max="6" width="31.140625" style="79" customWidth="1"/>
    <col min="7" max="7" width="32" style="79" customWidth="1"/>
    <col min="8" max="8" width="33" style="79" customWidth="1"/>
    <col min="9" max="9" width="11.42578125" style="79"/>
    <col min="10" max="10" width="12.85546875" style="79" customWidth="1"/>
    <col min="11" max="11" width="10.85546875" style="79" customWidth="1"/>
    <col min="12" max="12" width="16" style="79" customWidth="1"/>
    <col min="13" max="13" width="13.85546875" style="79" customWidth="1"/>
    <col min="14" max="14" width="9.85546875" style="79" bestFit="1" customWidth="1"/>
    <col min="15" max="15" width="10.85546875" style="79" customWidth="1"/>
    <col min="16" max="16" width="11.85546875" style="79" customWidth="1"/>
    <col min="17" max="16384" width="11.42578125" style="79"/>
  </cols>
  <sheetData>
    <row r="1" spans="2:16" s="47" customFormat="1" ht="18" customHeight="1" x14ac:dyDescent="0.3">
      <c r="B1" s="55"/>
      <c r="C1" s="55"/>
      <c r="H1" s="78" t="s">
        <v>52</v>
      </c>
    </row>
    <row r="2" spans="2:16" s="47" customFormat="1" ht="18" customHeight="1" x14ac:dyDescent="0.25">
      <c r="B2" s="55"/>
      <c r="C2" s="55"/>
    </row>
    <row r="3" spans="2:16" s="47" customFormat="1" ht="18" customHeight="1" x14ac:dyDescent="0.25">
      <c r="B3" s="55"/>
      <c r="C3" s="55"/>
    </row>
    <row r="4" spans="2:16" s="11" customFormat="1" ht="15" x14ac:dyDescent="0.25">
      <c r="B4" s="12" t="s">
        <v>140</v>
      </c>
      <c r="C4" s="10"/>
    </row>
    <row r="5" spans="2:16" s="11" customFormat="1" ht="15" x14ac:dyDescent="0.25">
      <c r="B5" s="12" t="s">
        <v>115</v>
      </c>
      <c r="C5" s="10"/>
    </row>
    <row r="6" spans="2:16" s="11" customFormat="1" ht="15" x14ac:dyDescent="0.25">
      <c r="B6" s="13" t="s">
        <v>5</v>
      </c>
      <c r="C6" s="10"/>
    </row>
    <row r="7" spans="2:16" ht="15" x14ac:dyDescent="0.25">
      <c r="B7" s="103"/>
      <c r="C7" s="103"/>
      <c r="D7" s="103"/>
      <c r="E7" s="103"/>
      <c r="F7" s="103"/>
      <c r="G7" s="103"/>
      <c r="H7" s="103"/>
      <c r="I7" s="103"/>
      <c r="J7" s="103"/>
      <c r="K7" s="103"/>
      <c r="L7" s="103"/>
      <c r="M7" s="103"/>
      <c r="N7" s="103"/>
      <c r="O7" s="103"/>
    </row>
    <row r="8" spans="2:16" s="80" customFormat="1" ht="15" x14ac:dyDescent="0.2">
      <c r="B8" s="102" t="s">
        <v>136</v>
      </c>
      <c r="C8" s="102" t="s">
        <v>113</v>
      </c>
      <c r="D8" s="102"/>
      <c r="E8" s="102"/>
      <c r="F8" s="102"/>
      <c r="G8" s="102"/>
      <c r="H8" s="102"/>
      <c r="I8" s="102"/>
      <c r="J8" s="102"/>
      <c r="K8" s="102"/>
      <c r="L8" s="102"/>
      <c r="M8" s="102"/>
      <c r="N8" s="102"/>
      <c r="O8" s="102"/>
      <c r="P8" s="102" t="s">
        <v>133</v>
      </c>
    </row>
    <row r="9" spans="2:16" s="80" customFormat="1" ht="60" x14ac:dyDescent="0.2">
      <c r="B9" s="102"/>
      <c r="C9" s="100" t="s">
        <v>9</v>
      </c>
      <c r="D9" s="100" t="s">
        <v>11</v>
      </c>
      <c r="E9" s="100" t="s">
        <v>123</v>
      </c>
      <c r="F9" s="100" t="s">
        <v>124</v>
      </c>
      <c r="G9" s="100" t="s">
        <v>13</v>
      </c>
      <c r="H9" s="100" t="s">
        <v>14</v>
      </c>
      <c r="I9" s="100" t="s">
        <v>125</v>
      </c>
      <c r="J9" s="100" t="s">
        <v>128</v>
      </c>
      <c r="K9" s="100" t="s">
        <v>126</v>
      </c>
      <c r="L9" s="100" t="s">
        <v>16</v>
      </c>
      <c r="M9" s="100" t="s">
        <v>135</v>
      </c>
      <c r="N9" s="100" t="s">
        <v>4</v>
      </c>
      <c r="O9" s="100" t="s">
        <v>134</v>
      </c>
      <c r="P9" s="102"/>
    </row>
    <row r="10" spans="2:16" x14ac:dyDescent="0.2">
      <c r="B10" s="81">
        <v>1</v>
      </c>
      <c r="C10" s="82">
        <v>4158190.9010000001</v>
      </c>
      <c r="D10" s="82">
        <v>127708.789</v>
      </c>
      <c r="E10" s="82">
        <v>4030982.6150000002</v>
      </c>
      <c r="F10" s="82">
        <v>242816.91624399999</v>
      </c>
      <c r="G10" s="82">
        <v>25204.239000000001</v>
      </c>
      <c r="H10" s="82">
        <v>19712.940999999999</v>
      </c>
      <c r="I10" s="82">
        <v>287734.11300000001</v>
      </c>
      <c r="J10" s="82">
        <v>3744071.7579999999</v>
      </c>
      <c r="K10" s="82">
        <v>37440.711000000003</v>
      </c>
      <c r="L10" s="82">
        <v>87.909000000000006</v>
      </c>
      <c r="M10" s="82">
        <v>37352.802000000003</v>
      </c>
      <c r="N10" s="82">
        <v>1525.2909999999999</v>
      </c>
      <c r="O10" s="82">
        <v>38878.093000000001</v>
      </c>
      <c r="P10" s="81">
        <v>808</v>
      </c>
    </row>
    <row r="11" spans="2:16" x14ac:dyDescent="0.2">
      <c r="B11" s="83">
        <v>2</v>
      </c>
      <c r="C11" s="84">
        <v>5025518.0539999995</v>
      </c>
      <c r="D11" s="84">
        <v>247230.658</v>
      </c>
      <c r="E11" s="84">
        <v>4778287.3959999997</v>
      </c>
      <c r="F11" s="84">
        <v>277360.51044699998</v>
      </c>
      <c r="G11" s="84">
        <v>24538.703000000001</v>
      </c>
      <c r="H11" s="84">
        <v>19239.414000000001</v>
      </c>
      <c r="I11" s="84">
        <v>321138.63699999999</v>
      </c>
      <c r="J11" s="84">
        <v>4457148.7589999996</v>
      </c>
      <c r="K11" s="84">
        <v>44571.482000000004</v>
      </c>
      <c r="L11" s="84">
        <v>57.28</v>
      </c>
      <c r="M11" s="84">
        <v>44514.201999999997</v>
      </c>
      <c r="N11" s="84">
        <v>900.32399999999996</v>
      </c>
      <c r="O11" s="84">
        <v>45414.538999999997</v>
      </c>
      <c r="P11" s="83">
        <v>808</v>
      </c>
    </row>
    <row r="12" spans="2:16" x14ac:dyDescent="0.2">
      <c r="B12" s="83">
        <v>3</v>
      </c>
      <c r="C12" s="84">
        <v>5551560.9620000003</v>
      </c>
      <c r="D12" s="84">
        <v>350118.71399999998</v>
      </c>
      <c r="E12" s="84">
        <v>5201442.2479999997</v>
      </c>
      <c r="F12" s="84">
        <v>265831.76202199998</v>
      </c>
      <c r="G12" s="84">
        <v>39099.451000000001</v>
      </c>
      <c r="H12" s="84">
        <v>33326.154000000002</v>
      </c>
      <c r="I12" s="84">
        <v>338257.37599999999</v>
      </c>
      <c r="J12" s="84">
        <v>4863184.8720000004</v>
      </c>
      <c r="K12" s="84">
        <v>48631.85</v>
      </c>
      <c r="L12" s="84">
        <v>46.075000000000003</v>
      </c>
      <c r="M12" s="84">
        <v>48585.775000000001</v>
      </c>
      <c r="N12" s="84">
        <v>1207.3879999999999</v>
      </c>
      <c r="O12" s="84">
        <v>49793.163</v>
      </c>
      <c r="P12" s="83">
        <v>807</v>
      </c>
    </row>
    <row r="13" spans="2:16" x14ac:dyDescent="0.2">
      <c r="B13" s="83">
        <v>4</v>
      </c>
      <c r="C13" s="84">
        <v>6150708.3880000003</v>
      </c>
      <c r="D13" s="84">
        <v>463320.75199999998</v>
      </c>
      <c r="E13" s="84">
        <v>5687387.6359999999</v>
      </c>
      <c r="F13" s="84">
        <v>275274.53652000002</v>
      </c>
      <c r="G13" s="84">
        <v>16483.550999999999</v>
      </c>
      <c r="H13" s="84">
        <v>35267.785000000003</v>
      </c>
      <c r="I13" s="84">
        <v>327025.88299999997</v>
      </c>
      <c r="J13" s="84">
        <v>5360361.7529999996</v>
      </c>
      <c r="K13" s="84">
        <v>53603.608</v>
      </c>
      <c r="L13" s="84">
        <v>47.545999999999999</v>
      </c>
      <c r="M13" s="84">
        <v>53556.061999999998</v>
      </c>
      <c r="N13" s="84">
        <v>493.65300000000002</v>
      </c>
      <c r="O13" s="84">
        <v>54049.714999999997</v>
      </c>
      <c r="P13" s="83">
        <v>808</v>
      </c>
    </row>
    <row r="14" spans="2:16" x14ac:dyDescent="0.2">
      <c r="B14" s="83">
        <v>5</v>
      </c>
      <c r="C14" s="84">
        <v>6887191.8609999996</v>
      </c>
      <c r="D14" s="84">
        <v>661028.96299999999</v>
      </c>
      <c r="E14" s="84">
        <v>6226162.898</v>
      </c>
      <c r="F14" s="84">
        <v>276764.66788199998</v>
      </c>
      <c r="G14" s="84">
        <v>2495.924</v>
      </c>
      <c r="H14" s="84">
        <v>35939.042999999998</v>
      </c>
      <c r="I14" s="84">
        <v>315199.64199999999</v>
      </c>
      <c r="J14" s="84">
        <v>5910963.2560000001</v>
      </c>
      <c r="K14" s="84">
        <v>59109.65</v>
      </c>
      <c r="L14" s="84">
        <v>0</v>
      </c>
      <c r="M14" s="84">
        <v>59109.65</v>
      </c>
      <c r="N14" s="84">
        <v>871.60699999999997</v>
      </c>
      <c r="O14" s="84">
        <v>59981.256999999998</v>
      </c>
      <c r="P14" s="83">
        <v>807</v>
      </c>
    </row>
    <row r="15" spans="2:16" x14ac:dyDescent="0.2">
      <c r="B15" s="83">
        <v>6</v>
      </c>
      <c r="C15" s="84">
        <v>7829797.25</v>
      </c>
      <c r="D15" s="84">
        <v>771763.20400000003</v>
      </c>
      <c r="E15" s="84">
        <v>7058034.0460000001</v>
      </c>
      <c r="F15" s="84">
        <v>268450.21701000002</v>
      </c>
      <c r="G15" s="84">
        <v>35212.906999999999</v>
      </c>
      <c r="H15" s="84">
        <v>53098.514000000003</v>
      </c>
      <c r="I15" s="84">
        <v>356761.65100000001</v>
      </c>
      <c r="J15" s="84">
        <v>6701272.3949999996</v>
      </c>
      <c r="K15" s="84">
        <v>67012.725999999995</v>
      </c>
      <c r="L15" s="84">
        <v>0</v>
      </c>
      <c r="M15" s="84">
        <v>67012.725999999995</v>
      </c>
      <c r="N15" s="84">
        <v>625.07799999999997</v>
      </c>
      <c r="O15" s="84">
        <v>67637.804000000004</v>
      </c>
      <c r="P15" s="83">
        <v>808</v>
      </c>
    </row>
    <row r="16" spans="2:16" x14ac:dyDescent="0.2">
      <c r="B16" s="83">
        <v>7</v>
      </c>
      <c r="C16" s="84">
        <v>9204952.7410000004</v>
      </c>
      <c r="D16" s="84">
        <v>998483.09600000002</v>
      </c>
      <c r="E16" s="84">
        <v>8206469.6449999996</v>
      </c>
      <c r="F16" s="84">
        <v>265949.63960200001</v>
      </c>
      <c r="G16" s="84">
        <v>10009.621999999999</v>
      </c>
      <c r="H16" s="84">
        <v>60033.273000000001</v>
      </c>
      <c r="I16" s="84">
        <v>335992.54599999997</v>
      </c>
      <c r="J16" s="84">
        <v>7870477.0990000004</v>
      </c>
      <c r="K16" s="84">
        <v>78704.77</v>
      </c>
      <c r="L16" s="84">
        <v>12.637</v>
      </c>
      <c r="M16" s="84">
        <v>78692.133000000002</v>
      </c>
      <c r="N16" s="84">
        <v>1095.933</v>
      </c>
      <c r="O16" s="84">
        <v>79788.066000000006</v>
      </c>
      <c r="P16" s="83">
        <v>808</v>
      </c>
    </row>
    <row r="17" spans="2:16" x14ac:dyDescent="0.2">
      <c r="B17" s="83">
        <v>8</v>
      </c>
      <c r="C17" s="84">
        <v>11194977.767000001</v>
      </c>
      <c r="D17" s="84">
        <v>1298318.047</v>
      </c>
      <c r="E17" s="84">
        <v>9896659.7200000007</v>
      </c>
      <c r="F17" s="84">
        <v>267333.10522500001</v>
      </c>
      <c r="G17" s="84">
        <v>31511.396000000001</v>
      </c>
      <c r="H17" s="84">
        <v>95314.726999999999</v>
      </c>
      <c r="I17" s="84">
        <v>394159.23599999998</v>
      </c>
      <c r="J17" s="84">
        <v>9502500.4839999992</v>
      </c>
      <c r="K17" s="84">
        <v>95025.019</v>
      </c>
      <c r="L17" s="84">
        <v>97.951999999999998</v>
      </c>
      <c r="M17" s="84">
        <v>94927.066999999995</v>
      </c>
      <c r="N17" s="84">
        <v>801.89599999999996</v>
      </c>
      <c r="O17" s="84">
        <v>95728.963000000003</v>
      </c>
      <c r="P17" s="83">
        <v>807</v>
      </c>
    </row>
    <row r="18" spans="2:16" x14ac:dyDescent="0.2">
      <c r="B18" s="83">
        <v>9</v>
      </c>
      <c r="C18" s="84">
        <v>15209642.659</v>
      </c>
      <c r="D18" s="84">
        <v>2069371.8430000001</v>
      </c>
      <c r="E18" s="84">
        <v>13140270.816</v>
      </c>
      <c r="F18" s="84">
        <v>247443.88048299999</v>
      </c>
      <c r="G18" s="84">
        <v>22007.293000000001</v>
      </c>
      <c r="H18" s="84">
        <v>147428.217</v>
      </c>
      <c r="I18" s="84">
        <v>416879.40299999999</v>
      </c>
      <c r="J18" s="84">
        <v>12723391.413000001</v>
      </c>
      <c r="K18" s="84">
        <v>127233.923</v>
      </c>
      <c r="L18" s="84">
        <v>1.23</v>
      </c>
      <c r="M18" s="84">
        <v>127232.693</v>
      </c>
      <c r="N18" s="84">
        <v>975.07500000000005</v>
      </c>
      <c r="O18" s="84">
        <v>128207.768</v>
      </c>
      <c r="P18" s="83">
        <v>808</v>
      </c>
    </row>
    <row r="19" spans="2:16" x14ac:dyDescent="0.2">
      <c r="B19" s="91">
        <v>10</v>
      </c>
      <c r="C19" s="92">
        <v>50043971.784000002</v>
      </c>
      <c r="D19" s="92">
        <v>14274705.598999999</v>
      </c>
      <c r="E19" s="92">
        <v>35769266.185000002</v>
      </c>
      <c r="F19" s="92">
        <v>249791.70853</v>
      </c>
      <c r="G19" s="92">
        <v>38643.764000000003</v>
      </c>
      <c r="H19" s="92">
        <v>457100.71600000001</v>
      </c>
      <c r="I19" s="92">
        <v>745536.19499999995</v>
      </c>
      <c r="J19" s="92">
        <v>35023729.990000002</v>
      </c>
      <c r="K19" s="92">
        <v>350237.31</v>
      </c>
      <c r="L19" s="92">
        <v>0</v>
      </c>
      <c r="M19" s="92">
        <v>350237.31</v>
      </c>
      <c r="N19" s="92">
        <v>1829.4259999999999</v>
      </c>
      <c r="O19" s="92">
        <v>352066.73599999998</v>
      </c>
      <c r="P19" s="91">
        <v>807</v>
      </c>
    </row>
    <row r="20" spans="2:16" ht="15" x14ac:dyDescent="0.2">
      <c r="B20" s="89" t="s">
        <v>24</v>
      </c>
      <c r="C20" s="90">
        <f t="shared" ref="C20:O20" si="0">SUM(C10:C19)</f>
        <v>121256512.36700001</v>
      </c>
      <c r="D20" s="90">
        <f t="shared" si="0"/>
        <v>21262049.664999999</v>
      </c>
      <c r="E20" s="90">
        <f t="shared" si="0"/>
        <v>99994963.204999998</v>
      </c>
      <c r="F20" s="90">
        <f t="shared" si="0"/>
        <v>2637016.9439650001</v>
      </c>
      <c r="G20" s="90">
        <f t="shared" si="0"/>
        <v>245206.85000000003</v>
      </c>
      <c r="H20" s="90">
        <f t="shared" si="0"/>
        <v>956460.78399999999</v>
      </c>
      <c r="I20" s="90">
        <f t="shared" si="0"/>
        <v>3838684.6819999996</v>
      </c>
      <c r="J20" s="90">
        <f t="shared" si="0"/>
        <v>96157101.778999999</v>
      </c>
      <c r="K20" s="90">
        <f t="shared" si="0"/>
        <v>961571.04899999988</v>
      </c>
      <c r="L20" s="90">
        <f t="shared" si="0"/>
        <v>350.62900000000002</v>
      </c>
      <c r="M20" s="90">
        <f t="shared" si="0"/>
        <v>961220.41999999993</v>
      </c>
      <c r="N20" s="90">
        <f t="shared" si="0"/>
        <v>10325.671</v>
      </c>
      <c r="O20" s="90">
        <f t="shared" si="0"/>
        <v>971546.10400000005</v>
      </c>
      <c r="P20" s="89">
        <f>SUM(P10:P19)</f>
        <v>8076</v>
      </c>
    </row>
    <row r="21" spans="2:16" x14ac:dyDescent="0.2">
      <c r="B21" s="85" t="s">
        <v>101</v>
      </c>
    </row>
    <row r="22" spans="2:16" x14ac:dyDescent="0.2">
      <c r="B22" s="87" t="s">
        <v>91</v>
      </c>
    </row>
    <row r="23" spans="2:16" x14ac:dyDescent="0.2">
      <c r="B23" s="88" t="s">
        <v>114</v>
      </c>
    </row>
    <row r="26" spans="2:16" ht="15" x14ac:dyDescent="0.25">
      <c r="B26" s="12" t="s">
        <v>116</v>
      </c>
      <c r="C26" s="10"/>
      <c r="D26" s="11"/>
      <c r="E26" s="11"/>
      <c r="F26" s="11"/>
      <c r="G26" s="11"/>
      <c r="H26" s="11"/>
      <c r="I26" s="11"/>
      <c r="J26" s="11"/>
      <c r="K26" s="11"/>
      <c r="L26" s="11"/>
      <c r="M26" s="11"/>
      <c r="N26" s="11"/>
      <c r="O26" s="11"/>
      <c r="P26" s="11"/>
    </row>
    <row r="27" spans="2:16" ht="15" x14ac:dyDescent="0.25">
      <c r="B27" s="13" t="s">
        <v>5</v>
      </c>
      <c r="C27" s="10"/>
      <c r="D27" s="11"/>
      <c r="E27" s="11"/>
      <c r="F27" s="11"/>
      <c r="G27" s="11"/>
      <c r="H27" s="11"/>
      <c r="I27" s="11"/>
      <c r="J27" s="11"/>
      <c r="K27" s="11"/>
      <c r="L27" s="11"/>
      <c r="M27" s="11"/>
      <c r="N27" s="11"/>
      <c r="O27" s="11"/>
      <c r="P27" s="11"/>
    </row>
    <row r="28" spans="2:16" ht="15" x14ac:dyDescent="0.25">
      <c r="B28" s="103"/>
      <c r="C28" s="103"/>
      <c r="D28" s="103"/>
      <c r="E28" s="103"/>
      <c r="F28" s="103"/>
      <c r="G28" s="103"/>
      <c r="H28" s="103"/>
      <c r="I28" s="103"/>
      <c r="J28" s="103"/>
      <c r="K28" s="103"/>
      <c r="L28" s="103"/>
      <c r="M28" s="103"/>
      <c r="N28" s="103"/>
      <c r="O28" s="103"/>
    </row>
    <row r="29" spans="2:16" ht="15" customHeight="1" x14ac:dyDescent="0.2">
      <c r="B29" s="102" t="s">
        <v>137</v>
      </c>
      <c r="C29" s="102" t="s">
        <v>113</v>
      </c>
      <c r="D29" s="102"/>
      <c r="E29" s="102"/>
      <c r="F29" s="102"/>
      <c r="G29" s="102"/>
      <c r="H29" s="102"/>
      <c r="I29" s="102"/>
      <c r="J29" s="102"/>
      <c r="K29" s="102"/>
      <c r="L29" s="102"/>
      <c r="M29" s="102"/>
      <c r="N29" s="102"/>
      <c r="O29" s="102"/>
      <c r="P29" s="102" t="s">
        <v>133</v>
      </c>
    </row>
    <row r="30" spans="2:16" ht="60" x14ac:dyDescent="0.2">
      <c r="B30" s="102"/>
      <c r="C30" s="101" t="s">
        <v>9</v>
      </c>
      <c r="D30" s="101" t="s">
        <v>11</v>
      </c>
      <c r="E30" s="101" t="s">
        <v>123</v>
      </c>
      <c r="F30" s="101" t="s">
        <v>124</v>
      </c>
      <c r="G30" s="101" t="s">
        <v>13</v>
      </c>
      <c r="H30" s="101" t="s">
        <v>14</v>
      </c>
      <c r="I30" s="101" t="s">
        <v>125</v>
      </c>
      <c r="J30" s="101" t="s">
        <v>128</v>
      </c>
      <c r="K30" s="101" t="s">
        <v>126</v>
      </c>
      <c r="L30" s="101" t="s">
        <v>16</v>
      </c>
      <c r="M30" s="101" t="s">
        <v>135</v>
      </c>
      <c r="N30" s="101" t="s">
        <v>4</v>
      </c>
      <c r="O30" s="101" t="s">
        <v>134</v>
      </c>
      <c r="P30" s="102"/>
    </row>
    <row r="31" spans="2:16" x14ac:dyDescent="0.2">
      <c r="B31" s="81">
        <v>1</v>
      </c>
      <c r="C31" s="82">
        <v>4740992.3210000005</v>
      </c>
      <c r="D31" s="82">
        <v>879178.12800000003</v>
      </c>
      <c r="E31" s="82">
        <v>3862314.696</v>
      </c>
      <c r="F31" s="82">
        <v>251059.09474599999</v>
      </c>
      <c r="G31" s="82">
        <v>16800.14</v>
      </c>
      <c r="H31" s="82">
        <v>13540.612999999999</v>
      </c>
      <c r="I31" s="82">
        <v>281399.86599999998</v>
      </c>
      <c r="J31" s="82">
        <v>3581738.0860000001</v>
      </c>
      <c r="K31" s="82">
        <v>35817.375999999997</v>
      </c>
      <c r="L31" s="82">
        <v>71.650000000000006</v>
      </c>
      <c r="M31" s="82">
        <v>35745.726000000002</v>
      </c>
      <c r="N31" s="82">
        <v>1990.2860000000001</v>
      </c>
      <c r="O31" s="82">
        <v>37736.012000000002</v>
      </c>
      <c r="P31" s="81">
        <v>808</v>
      </c>
    </row>
    <row r="32" spans="2:16" x14ac:dyDescent="0.2">
      <c r="B32" s="83">
        <v>2</v>
      </c>
      <c r="C32" s="84">
        <v>5378897.8830000004</v>
      </c>
      <c r="D32" s="84">
        <v>736665.42</v>
      </c>
      <c r="E32" s="84">
        <v>4642232.4630000005</v>
      </c>
      <c r="F32" s="84">
        <v>268083.65638300002</v>
      </c>
      <c r="G32" s="84">
        <v>34278.993000000002</v>
      </c>
      <c r="H32" s="84">
        <v>29207.347000000002</v>
      </c>
      <c r="I32" s="84">
        <v>331570.005</v>
      </c>
      <c r="J32" s="84">
        <v>4310662.4579999996</v>
      </c>
      <c r="K32" s="84">
        <v>43106.627</v>
      </c>
      <c r="L32" s="84">
        <v>94.185000000000002</v>
      </c>
      <c r="M32" s="84">
        <v>43012.442000000003</v>
      </c>
      <c r="N32" s="84">
        <v>977.43499999999995</v>
      </c>
      <c r="O32" s="84">
        <v>43989.89</v>
      </c>
      <c r="P32" s="83">
        <v>808</v>
      </c>
    </row>
    <row r="33" spans="2:16" x14ac:dyDescent="0.2">
      <c r="B33" s="83">
        <v>3</v>
      </c>
      <c r="C33" s="84">
        <v>5795245.1490000002</v>
      </c>
      <c r="D33" s="84">
        <v>716148.36800000002</v>
      </c>
      <c r="E33" s="84">
        <v>5079096.7810000004</v>
      </c>
      <c r="F33" s="84">
        <v>272949.80590799998</v>
      </c>
      <c r="G33" s="84">
        <v>20635.071</v>
      </c>
      <c r="H33" s="84">
        <v>31626.319</v>
      </c>
      <c r="I33" s="84">
        <v>325211.20500000002</v>
      </c>
      <c r="J33" s="84">
        <v>4753885.5760000004</v>
      </c>
      <c r="K33" s="84">
        <v>47538.853000000003</v>
      </c>
      <c r="L33" s="84">
        <v>0</v>
      </c>
      <c r="M33" s="84">
        <v>47538.853000000003</v>
      </c>
      <c r="N33" s="84">
        <v>870.61099999999999</v>
      </c>
      <c r="O33" s="84">
        <v>48409.464</v>
      </c>
      <c r="P33" s="83">
        <v>807</v>
      </c>
    </row>
    <row r="34" spans="2:16" x14ac:dyDescent="0.2">
      <c r="B34" s="83">
        <v>4</v>
      </c>
      <c r="C34" s="84">
        <v>6343889.7649999997</v>
      </c>
      <c r="D34" s="84">
        <v>780012.33400000003</v>
      </c>
      <c r="E34" s="84">
        <v>5563877.4309999999</v>
      </c>
      <c r="F34" s="84">
        <v>266397.33110299997</v>
      </c>
      <c r="G34" s="84">
        <v>24382.924999999999</v>
      </c>
      <c r="H34" s="84">
        <v>32558.543000000001</v>
      </c>
      <c r="I34" s="84">
        <v>323338.80900000001</v>
      </c>
      <c r="J34" s="84">
        <v>5240538.6220000004</v>
      </c>
      <c r="K34" s="84">
        <v>52405.375</v>
      </c>
      <c r="L34" s="84">
        <v>49.201999999999998</v>
      </c>
      <c r="M34" s="84">
        <v>52356.173000000003</v>
      </c>
      <c r="N34" s="84">
        <v>843.15499999999997</v>
      </c>
      <c r="O34" s="84">
        <v>53199.328000000001</v>
      </c>
      <c r="P34" s="83">
        <v>808</v>
      </c>
    </row>
    <row r="35" spans="2:16" x14ac:dyDescent="0.2">
      <c r="B35" s="83">
        <v>5</v>
      </c>
      <c r="C35" s="84">
        <v>7011088.2039999999</v>
      </c>
      <c r="D35" s="84">
        <v>888447.33100000001</v>
      </c>
      <c r="E35" s="84">
        <v>6122640.8729999997</v>
      </c>
      <c r="F35" s="84">
        <v>269754.93519300001</v>
      </c>
      <c r="G35" s="84">
        <v>21879.562999999998</v>
      </c>
      <c r="H35" s="84">
        <v>34759.506000000001</v>
      </c>
      <c r="I35" s="84">
        <v>326394.01799999998</v>
      </c>
      <c r="J35" s="84">
        <v>5796246.8550000004</v>
      </c>
      <c r="K35" s="84">
        <v>57962.468999999997</v>
      </c>
      <c r="L35" s="84">
        <v>23.773</v>
      </c>
      <c r="M35" s="84">
        <v>57938.696000000004</v>
      </c>
      <c r="N35" s="84">
        <v>588.69000000000005</v>
      </c>
      <c r="O35" s="84">
        <v>58527.385999999999</v>
      </c>
      <c r="P35" s="83">
        <v>807</v>
      </c>
    </row>
    <row r="36" spans="2:16" x14ac:dyDescent="0.2">
      <c r="B36" s="83">
        <v>6</v>
      </c>
      <c r="C36" s="84">
        <v>7926759.3260000004</v>
      </c>
      <c r="D36" s="84">
        <v>976233.60699999996</v>
      </c>
      <c r="E36" s="84">
        <v>6950525.7189999996</v>
      </c>
      <c r="F36" s="84">
        <v>271152.68439200002</v>
      </c>
      <c r="G36" s="84">
        <v>19182.888999999999</v>
      </c>
      <c r="H36" s="84">
        <v>50924.326000000001</v>
      </c>
      <c r="I36" s="84">
        <v>341259.908</v>
      </c>
      <c r="J36" s="84">
        <v>6609265.8109999998</v>
      </c>
      <c r="K36" s="84">
        <v>66092.675000000003</v>
      </c>
      <c r="L36" s="84">
        <v>0</v>
      </c>
      <c r="M36" s="84">
        <v>66092.675000000003</v>
      </c>
      <c r="N36" s="84">
        <v>906.42100000000005</v>
      </c>
      <c r="O36" s="84">
        <v>66999.096000000005</v>
      </c>
      <c r="P36" s="83">
        <v>808</v>
      </c>
    </row>
    <row r="37" spans="2:16" x14ac:dyDescent="0.2">
      <c r="B37" s="83">
        <v>7</v>
      </c>
      <c r="C37" s="84">
        <v>9377718.1439999994</v>
      </c>
      <c r="D37" s="84">
        <v>1290430.1640000001</v>
      </c>
      <c r="E37" s="84">
        <v>8087287.9800000004</v>
      </c>
      <c r="F37" s="84">
        <v>264157.60843700002</v>
      </c>
      <c r="G37" s="84">
        <v>27530.5</v>
      </c>
      <c r="H37" s="84">
        <v>71292.899999999994</v>
      </c>
      <c r="I37" s="84">
        <v>362981.01699999999</v>
      </c>
      <c r="J37" s="84">
        <v>7724306.9630000005</v>
      </c>
      <c r="K37" s="84">
        <v>77243.076000000001</v>
      </c>
      <c r="L37" s="84">
        <v>110.589</v>
      </c>
      <c r="M37" s="84">
        <v>77132.486999999994</v>
      </c>
      <c r="N37" s="84">
        <v>642.41300000000001</v>
      </c>
      <c r="O37" s="84">
        <v>77774.899999999994</v>
      </c>
      <c r="P37" s="83">
        <v>808</v>
      </c>
    </row>
    <row r="38" spans="2:16" x14ac:dyDescent="0.2">
      <c r="B38" s="83">
        <v>8</v>
      </c>
      <c r="C38" s="84">
        <v>11256071.780999999</v>
      </c>
      <c r="D38" s="84">
        <v>1461966.8670000001</v>
      </c>
      <c r="E38" s="84">
        <v>9794104.9140000008</v>
      </c>
      <c r="F38" s="84">
        <v>260700.51821400001</v>
      </c>
      <c r="G38" s="84">
        <v>10192.218000000001</v>
      </c>
      <c r="H38" s="84">
        <v>83210.28</v>
      </c>
      <c r="I38" s="84">
        <v>354103.02299999999</v>
      </c>
      <c r="J38" s="84">
        <v>9440001.8910000008</v>
      </c>
      <c r="K38" s="84">
        <v>94400.023000000001</v>
      </c>
      <c r="L38" s="84">
        <v>0</v>
      </c>
      <c r="M38" s="84">
        <v>94400.023000000001</v>
      </c>
      <c r="N38" s="84">
        <v>1005.804</v>
      </c>
      <c r="O38" s="84">
        <v>95405.827000000005</v>
      </c>
      <c r="P38" s="83">
        <v>807</v>
      </c>
    </row>
    <row r="39" spans="2:16" x14ac:dyDescent="0.2">
      <c r="B39" s="83">
        <v>9</v>
      </c>
      <c r="C39" s="84">
        <v>14882389.305</v>
      </c>
      <c r="D39" s="84">
        <v>1839256.5530000001</v>
      </c>
      <c r="E39" s="84">
        <v>13043132.752</v>
      </c>
      <c r="F39" s="84">
        <v>259408.833159</v>
      </c>
      <c r="G39" s="84">
        <v>29810.888999999999</v>
      </c>
      <c r="H39" s="84">
        <v>145151.24600000001</v>
      </c>
      <c r="I39" s="84">
        <v>434370.98200000002</v>
      </c>
      <c r="J39" s="84">
        <v>12608761.77</v>
      </c>
      <c r="K39" s="84">
        <v>126087.62</v>
      </c>
      <c r="L39" s="84">
        <v>1.23</v>
      </c>
      <c r="M39" s="84">
        <v>126086.39</v>
      </c>
      <c r="N39" s="84">
        <v>806.43700000000001</v>
      </c>
      <c r="O39" s="84">
        <v>126892.827</v>
      </c>
      <c r="P39" s="83">
        <v>808</v>
      </c>
    </row>
    <row r="40" spans="2:16" x14ac:dyDescent="0.2">
      <c r="B40" s="91">
        <v>10</v>
      </c>
      <c r="C40" s="92">
        <v>48543460.489</v>
      </c>
      <c r="D40" s="92">
        <v>11693710.892999999</v>
      </c>
      <c r="E40" s="92">
        <v>36849749.596000001</v>
      </c>
      <c r="F40" s="92">
        <v>253352.47643000001</v>
      </c>
      <c r="G40" s="92">
        <v>40513.661999999997</v>
      </c>
      <c r="H40" s="92">
        <v>464189.70400000003</v>
      </c>
      <c r="I40" s="92">
        <v>758055.84900000005</v>
      </c>
      <c r="J40" s="92">
        <v>36091693.747000001</v>
      </c>
      <c r="K40" s="92">
        <v>360916.95500000002</v>
      </c>
      <c r="L40" s="92">
        <v>0</v>
      </c>
      <c r="M40" s="92">
        <v>360916.95500000002</v>
      </c>
      <c r="N40" s="92">
        <v>1694.4190000000001</v>
      </c>
      <c r="O40" s="92">
        <v>362611.37400000001</v>
      </c>
      <c r="P40" s="91">
        <v>807</v>
      </c>
    </row>
    <row r="41" spans="2:16" ht="15" x14ac:dyDescent="0.2">
      <c r="B41" s="89" t="s">
        <v>24</v>
      </c>
      <c r="C41" s="90">
        <f>SUM(C31:C40)</f>
        <v>121256512.36699998</v>
      </c>
      <c r="D41" s="90">
        <f t="shared" ref="D41:P41" si="1">SUM(D31:D40)</f>
        <v>21262049.664999999</v>
      </c>
      <c r="E41" s="90">
        <f t="shared" si="1"/>
        <v>99994963.205000013</v>
      </c>
      <c r="F41" s="90">
        <f t="shared" si="1"/>
        <v>2637016.9439650001</v>
      </c>
      <c r="G41" s="90">
        <f t="shared" si="1"/>
        <v>245206.84999999998</v>
      </c>
      <c r="H41" s="90">
        <f t="shared" si="1"/>
        <v>956460.7840000001</v>
      </c>
      <c r="I41" s="90">
        <f t="shared" si="1"/>
        <v>3838684.682</v>
      </c>
      <c r="J41" s="90">
        <f t="shared" si="1"/>
        <v>96157101.779000014</v>
      </c>
      <c r="K41" s="90">
        <f t="shared" si="1"/>
        <v>961571.04900000012</v>
      </c>
      <c r="L41" s="90">
        <f t="shared" si="1"/>
        <v>350.62900000000002</v>
      </c>
      <c r="M41" s="90">
        <f t="shared" si="1"/>
        <v>961220.41999999993</v>
      </c>
      <c r="N41" s="90">
        <f t="shared" si="1"/>
        <v>10325.671</v>
      </c>
      <c r="O41" s="90">
        <f t="shared" si="1"/>
        <v>971546.10400000005</v>
      </c>
      <c r="P41" s="90">
        <f t="shared" si="1"/>
        <v>8076</v>
      </c>
    </row>
    <row r="42" spans="2:16" x14ac:dyDescent="0.2">
      <c r="B42" s="85" t="s">
        <v>101</v>
      </c>
    </row>
    <row r="43" spans="2:16" x14ac:dyDescent="0.2">
      <c r="B43" s="87" t="s">
        <v>91</v>
      </c>
    </row>
    <row r="44" spans="2:16" x14ac:dyDescent="0.2">
      <c r="B44" s="88" t="s">
        <v>114</v>
      </c>
    </row>
  </sheetData>
  <mergeCells count="8">
    <mergeCell ref="B29:B30"/>
    <mergeCell ref="C29:O29"/>
    <mergeCell ref="P29:P30"/>
    <mergeCell ref="B7:O7"/>
    <mergeCell ref="B8:B9"/>
    <mergeCell ref="P8:P9"/>
    <mergeCell ref="C8:O8"/>
    <mergeCell ref="B28:O28"/>
  </mergeCells>
  <hyperlinks>
    <hyperlink ref="H1" location="Índice!A1" display="Volver al Índice" xr:uid="{FB5FE38B-3813-4AC3-8FC6-C3BA73775F32}"/>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24748-4FF8-4B50-93FC-A485DDAD199C}">
  <dimension ref="K3:M3"/>
  <sheetViews>
    <sheetView showGridLines="0" workbookViewId="0"/>
  </sheetViews>
  <sheetFormatPr baseColWidth="10" defaultRowHeight="12.75" x14ac:dyDescent="0.2"/>
  <sheetData>
    <row r="3" spans="11:13" ht="18.75" x14ac:dyDescent="0.3">
      <c r="K3" s="34" t="s">
        <v>52</v>
      </c>
      <c r="M3" s="2"/>
    </row>
  </sheetData>
  <hyperlinks>
    <hyperlink ref="K3" location="Índice!A1" display="Volver al Índice" xr:uid="{C4979248-8B32-4DC3-803F-313558B2667B}"/>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007a_x06 xmlns="18d802dc-a217-4638-81a2-dd3dce3753ce">Impuesto al Patrimonio</_x007a_x06>
    <ytmn xmlns="18d802dc-a217-4638-81a2-dd3dce3753ce">2</ytmn>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8F4EDD97A44FC4786E6E84168588BCF" ma:contentTypeVersion="3" ma:contentTypeDescription="Crear nuevo documento." ma:contentTypeScope="" ma:versionID="3353ce8f5eef94190bb48a967917606e">
  <xsd:schema xmlns:xsd="http://www.w3.org/2001/XMLSchema" xmlns:xs="http://www.w3.org/2001/XMLSchema" xmlns:p="http://schemas.microsoft.com/office/2006/metadata/properties" xmlns:ns2="18d802dc-a217-4638-81a2-dd3dce3753ce" xmlns:ns3="2febaad4-4a94-47d8-bd40-dd72d5026160" targetNamespace="http://schemas.microsoft.com/office/2006/metadata/properties" ma:root="true" ma:fieldsID="7657d6ba178b5d810ab302a8e24be289" ns2:_="" ns3:_="">
    <xsd:import namespace="18d802dc-a217-4638-81a2-dd3dce3753ce"/>
    <xsd:import namespace="2febaad4-4a94-47d8-bd40-dd72d5026160"/>
    <xsd:element name="properties">
      <xsd:complexType>
        <xsd:sequence>
          <xsd:element name="documentManagement">
            <xsd:complexType>
              <xsd:all>
                <xsd:element ref="ns2:_x007a_x06" minOccurs="0"/>
                <xsd:element ref="ns3:SharedWithUsers" minOccurs="0"/>
                <xsd:element ref="ns2:ytm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d802dc-a217-4638-81a2-dd3dce3753ce" elementFormDefault="qualified">
    <xsd:import namespace="http://schemas.microsoft.com/office/2006/documentManagement/types"/>
    <xsd:import namespace="http://schemas.microsoft.com/office/infopath/2007/PartnerControls"/>
    <xsd:element name="_x007a_x06" ma:index="8" nillable="true" ma:displayName="_" ma:internalName="_x007a_x06">
      <xsd:simpleType>
        <xsd:restriction base="dms:Text"/>
      </xsd:simpleType>
    </xsd:element>
    <xsd:element name="ytmn" ma:index="10" nillable="true" ma:displayName="orden" ma:internalName="ytm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703D2D-4AA8-44E0-9425-3513312C69F5}">
  <ds:schemaRefs>
    <ds:schemaRef ds:uri="http://schemas.microsoft.com/sharepoint/v3/contenttype/forms"/>
  </ds:schemaRefs>
</ds:datastoreItem>
</file>

<file path=customXml/itemProps2.xml><?xml version="1.0" encoding="utf-8"?>
<ds:datastoreItem xmlns:ds="http://schemas.openxmlformats.org/officeDocument/2006/customXml" ds:itemID="{509E4EA5-98F5-432D-8917-99427C34E27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9A7A1A4-320F-4BD6-8262-52D2270AA7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Índice</vt:lpstr>
      <vt:lpstr>Definiciones</vt:lpstr>
      <vt:lpstr>Renglones</vt:lpstr>
      <vt:lpstr>Total 2020</vt:lpstr>
      <vt:lpstr>Dirección Seccional</vt:lpstr>
      <vt:lpstr>Intervalos</vt:lpstr>
      <vt:lpstr>deciles</vt:lpstr>
      <vt:lpstr>Formulario</vt:lpstr>
      <vt:lpstr>Renglones!Títulos_a_imprimir</vt:lpstr>
    </vt:vector>
  </TitlesOfParts>
  <Manager/>
  <Company>DIAN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dsarmientov@dian.gov.co</dc:creator>
  <cp:keywords/>
  <dc:description/>
  <cp:lastModifiedBy>Daniel Fernando Sarmiento Villamizar</cp:lastModifiedBy>
  <cp:revision/>
  <dcterms:created xsi:type="dcterms:W3CDTF">2004-05-11T21:50:45Z</dcterms:created>
  <dcterms:modified xsi:type="dcterms:W3CDTF">2022-08-26T19:42:44Z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0x010100E8F4EDD97A44FC4786E6E84168588BCF</vt:lpwstr>
  </property>
</Properties>
</file>