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23820"/>
  <mc:AlternateContent xmlns:mc="http://schemas.openxmlformats.org/markup-compatibility/2006">
    <mc:Choice Requires="x15">
      <x15ac:absPath xmlns:x15ac="http://schemas.microsoft.com/office/spreadsheetml/2010/11/ac" url="https://diancolombia-my.sharepoint.com/personal/dsarmientov_dian_gov_co/Documents/ESTUDIOS_ECONOMICOS/AGREGADOS/NORMALIZACIÓN/"/>
    </mc:Choice>
  </mc:AlternateContent>
  <xr:revisionPtr revIDLastSave="18" documentId="13_ncr:1_{B59BB1FE-EF39-4B08-AEDD-B922B4EF6C46}" xr6:coauthVersionLast="45" xr6:coauthVersionMax="45" xr10:uidLastSave="{CFADB309-29CE-4C13-AF4B-F7C46AC10F6D}"/>
  <bookViews>
    <workbookView xWindow="-120" yWindow="-120" windowWidth="29040" windowHeight="15840" xr2:uid="{00000000-000D-0000-FFFF-FFFF00000000}"/>
  </bookViews>
  <sheets>
    <sheet name="Índice" sheetId="6" r:id="rId1"/>
    <sheet name="Definiciones" sheetId="7" r:id="rId2"/>
    <sheet name="Renglones" sheetId="11" r:id="rId3"/>
    <sheet name="Subsector económico" sheetId="4" r:id="rId4"/>
    <sheet name="tipo contribuyente" sheetId="8" r:id="rId5"/>
    <sheet name="Dirección seccional" sheetId="5" r:id="rId6"/>
    <sheet name="Deciles" sheetId="12" r:id="rId7"/>
    <sheet name="Formulario" sheetId="10" r:id="rId8"/>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0" i="12" l="1"/>
  <c r="E20" i="12"/>
  <c r="F20" i="12"/>
  <c r="G20" i="12"/>
  <c r="H20" i="12"/>
  <c r="I20" i="12"/>
  <c r="J20" i="12"/>
  <c r="K20" i="12"/>
  <c r="L20" i="12"/>
  <c r="M20" i="12"/>
  <c r="N20" i="12"/>
  <c r="O20" i="12"/>
  <c r="P20" i="12"/>
  <c r="C20" i="12"/>
  <c r="D12" i="8"/>
  <c r="E12" i="8"/>
  <c r="F12" i="8"/>
  <c r="G12" i="8"/>
  <c r="H12" i="8"/>
  <c r="I12" i="8"/>
  <c r="J12" i="8"/>
  <c r="K12" i="8"/>
  <c r="L12" i="8"/>
  <c r="M12" i="8"/>
  <c r="N12" i="8"/>
  <c r="O12" i="8"/>
  <c r="P12" i="8"/>
  <c r="C12" i="8"/>
  <c r="E42" i="5"/>
  <c r="F42" i="5"/>
  <c r="G42" i="5"/>
  <c r="H42" i="5"/>
  <c r="I42" i="5"/>
  <c r="J42" i="5"/>
  <c r="K42" i="5"/>
  <c r="L42" i="5"/>
  <c r="M42" i="5"/>
  <c r="N42" i="5"/>
  <c r="O42" i="5"/>
  <c r="P42" i="5"/>
  <c r="Q42" i="5"/>
  <c r="D42" i="5"/>
  <c r="E30" i="4"/>
  <c r="F30" i="4"/>
  <c r="G30" i="4"/>
  <c r="H30" i="4"/>
  <c r="I30" i="4"/>
  <c r="J30" i="4"/>
  <c r="K30" i="4"/>
  <c r="L30" i="4"/>
  <c r="M30" i="4"/>
  <c r="N30" i="4"/>
  <c r="O30" i="4"/>
  <c r="P30" i="4"/>
  <c r="Q30" i="4"/>
  <c r="D30" i="4"/>
  <c r="C16" i="11" l="1"/>
  <c r="C15" i="11"/>
  <c r="C14" i="11" l="1"/>
  <c r="C17" i="11" s="1"/>
  <c r="C18" i="11" s="1"/>
  <c r="C19" i="11" s="1"/>
  <c r="C20" i="11" s="1"/>
  <c r="C22" i="11" s="1"/>
  <c r="C23" i="11" l="1"/>
  <c r="C24" i="11" s="1"/>
  <c r="C25" i="11" s="1"/>
  <c r="C26" i="11" s="1"/>
</calcChain>
</file>

<file path=xl/sharedStrings.xml><?xml version="1.0" encoding="utf-8"?>
<sst xmlns="http://schemas.openxmlformats.org/spreadsheetml/2006/main" count="207" uniqueCount="126">
  <si>
    <t>Dirección Seccional de Impuestos y Aduanas de Armenia</t>
  </si>
  <si>
    <t>Dirección Seccional de Impuestos de Barranquilla</t>
  </si>
  <si>
    <t>Dirección Seccional de Impuestos y Aduanas de Bucaramanga</t>
  </si>
  <si>
    <t>Dirección Seccional de Impuestos de Cali</t>
  </si>
  <si>
    <t>Dirección Seccional de Impuestos de Cartagena</t>
  </si>
  <si>
    <t>Dirección Seccional de Impuestos de Cúcuta</t>
  </si>
  <si>
    <t>Dirección Seccional de Impuestos y Aduanas de Girardot</t>
  </si>
  <si>
    <t>Dirección Seccional de Impuestos y Aduanas de Ibagué</t>
  </si>
  <si>
    <t>Dirección Seccional de Impuestos y Aduanas de Manizales</t>
  </si>
  <si>
    <t>Dirección Seccional de Impuestos de Medellín</t>
  </si>
  <si>
    <t>Dirección Seccional de Impuestos y Aduanas de Montería</t>
  </si>
  <si>
    <t>Dirección Seccional de Impuestos y Aduanas de Neiva</t>
  </si>
  <si>
    <t>Dirección Seccional de Impuestos y Aduanas de Pasto</t>
  </si>
  <si>
    <t>Dirección Seccional de Impuestos y Aduanas de Palmira</t>
  </si>
  <si>
    <t>Dirección Seccional de Impuestos y Aduanas de Pereira</t>
  </si>
  <si>
    <t>Dirección Seccional de Impuestos y Aduanas de Popayán</t>
  </si>
  <si>
    <t>Dirección Seccional de Impuestos y Aduanas de Quibdó</t>
  </si>
  <si>
    <t>Dirección Seccional de Impuestos y Aduanas de Santa Marta</t>
  </si>
  <si>
    <t>Dirección Seccional de Impuestos y Aduanas de Tunja</t>
  </si>
  <si>
    <t>Dirección Seccional de Impuestos y Aduanas de Túlua</t>
  </si>
  <si>
    <t>Dirección Seccional de Impuestos y Aduanas de Villavicencio</t>
  </si>
  <si>
    <t>Dirección Seccional de Impuestos y Aduanas de Sincelejo</t>
  </si>
  <si>
    <t>Dirección Seccional de Impuestos y Aduanas de Valledupar</t>
  </si>
  <si>
    <t>Dirección Seccional de Impuestos y Aduanas de Riohacha</t>
  </si>
  <si>
    <t>Dirección Seccional de Impuestos y Aduanas de Sogamoso</t>
  </si>
  <si>
    <t>Dirección Seccional de Impuestos y Aduanas de San Andrés</t>
  </si>
  <si>
    <t>Dirección Seccional de Impuestos y Aduanas de Florencia</t>
  </si>
  <si>
    <t>Dirección Seccional de Impuestos de Bogotá</t>
  </si>
  <si>
    <t>Dirección Operativa de Grandes Contribuyentes</t>
  </si>
  <si>
    <t>Dirección Seccional de Impuestos y Aduanas de Puerto Asís</t>
  </si>
  <si>
    <t>Dirección Seccional de Impuestos y Aduanas de Yopal</t>
  </si>
  <si>
    <t>Nombre subsector</t>
  </si>
  <si>
    <t>Asalariados</t>
  </si>
  <si>
    <t>Personas naturales  sin actividad económica o subsidiadas por terceros</t>
  </si>
  <si>
    <t>Rentistas de capital</t>
  </si>
  <si>
    <t>Agricultura, ganadería, caza, silvicultura y pesca</t>
  </si>
  <si>
    <t>Explotación de minas y canteras</t>
  </si>
  <si>
    <t>Industrias manufactureras</t>
  </si>
  <si>
    <t>Construcción</t>
  </si>
  <si>
    <t>Comercio al por mayor y al por menor; reparación de vehículos automotores y motocicletas</t>
  </si>
  <si>
    <t>Transporte y almacenamiento</t>
  </si>
  <si>
    <t>Alojamiento y servicios de comida</t>
  </si>
  <si>
    <t>Información y comunicaciones</t>
  </si>
  <si>
    <t>Actividades financieras y de seguros</t>
  </si>
  <si>
    <t>Actividades inmobiliarias</t>
  </si>
  <si>
    <t>Actividades profesionales, científicas y técnicas</t>
  </si>
  <si>
    <t>Actividades de servicios administrativos y de apoyo</t>
  </si>
  <si>
    <t>Educación</t>
  </si>
  <si>
    <t>Actividades de atención de la salud humana y de asistencia social</t>
  </si>
  <si>
    <t>Actividades artísticas, de entretenimiento y recreación</t>
  </si>
  <si>
    <t>1.</t>
  </si>
  <si>
    <t>Definiciones</t>
  </si>
  <si>
    <t>2.</t>
  </si>
  <si>
    <t>3.</t>
  </si>
  <si>
    <t>Por subsector económico</t>
  </si>
  <si>
    <t>4.</t>
  </si>
  <si>
    <t>Por tipo de contribuyente</t>
  </si>
  <si>
    <t>5.</t>
  </si>
  <si>
    <t>Dirección seccional</t>
  </si>
  <si>
    <t>6.</t>
  </si>
  <si>
    <t>7.</t>
  </si>
  <si>
    <t>Formulario</t>
  </si>
  <si>
    <t>Subdirección de Estudios Económicos</t>
  </si>
  <si>
    <t>Dirección de Gestión Estratégica y Análitica</t>
  </si>
  <si>
    <t>Volver al Índice</t>
  </si>
  <si>
    <t>SUBDIRECCIÓN DE ESTUDIOS ECONÓMICOS</t>
  </si>
  <si>
    <t>DIRECCIÓN DE GESTIÓN ESTRATÉGICA Y ANALÍTICA</t>
  </si>
  <si>
    <t>Lo sujetos pasivos del impuesto a la riqueza son:</t>
  </si>
  <si>
    <t xml:space="preserve"> </t>
  </si>
  <si>
    <t>DESCRIPCIÓN</t>
  </si>
  <si>
    <t>Renglón</t>
  </si>
  <si>
    <t>LIQUIDACIÓN PRIVADA</t>
  </si>
  <si>
    <t>DECLARACION IMPUESTO COMPLEMENTARIO DE NORMALIZACIÓN TRIBUTARIA FORMULARIO 445</t>
  </si>
  <si>
    <t>IMPUESTO DE NORMALIZACIÓN</t>
  </si>
  <si>
    <t xml:space="preserve"> Activos omitidos en el exterior repatriados</t>
  </si>
  <si>
    <t xml:space="preserve"> Activos omitidos en el exterior no repatriados</t>
  </si>
  <si>
    <t xml:space="preserve"> Activos omitidos en el país </t>
  </si>
  <si>
    <t xml:space="preserve"> Pasivos inexistentes en el exterior</t>
  </si>
  <si>
    <t xml:space="preserve"> Pasivos inexistentes en el país</t>
  </si>
  <si>
    <t xml:space="preserve"> 50% valor activos omitidos exterior y repatriados país con vocación de permanencia </t>
  </si>
  <si>
    <t xml:space="preserve"> Base gravable impuesto normalización</t>
  </si>
  <si>
    <t xml:space="preserve"> Impuesto de normalización tributaria</t>
  </si>
  <si>
    <t xml:space="preserve"> Mayor valor impuesto normalización incumplimiento repatriación activos omitidos y no invertidos con vocación de permanencia en país</t>
  </si>
  <si>
    <t xml:space="preserve"> Saldo a pagar por impuesto</t>
  </si>
  <si>
    <t xml:space="preserve"> Sanciones</t>
  </si>
  <si>
    <t xml:space="preserve"> Total saldo a pagar</t>
  </si>
  <si>
    <t>Persona natural</t>
  </si>
  <si>
    <t>Persona jurídica</t>
  </si>
  <si>
    <t>Renglones formulario No. 445</t>
  </si>
  <si>
    <t>Deciles por Impuesto de normalización tributaria</t>
  </si>
  <si>
    <t>Acrivos saneados</t>
  </si>
  <si>
    <t xml:space="preserve"> Activos saneados</t>
  </si>
  <si>
    <t xml:space="preserve"> Activos omitidos en el país</t>
  </si>
  <si>
    <t xml:space="preserve"> 50% valor activos omitidos exterior y repatriados país con vocación de permanencia</t>
  </si>
  <si>
    <t>Número de contribuyentes</t>
  </si>
  <si>
    <t>Código subsector</t>
  </si>
  <si>
    <t>Cifras en millones de pesos corrientes</t>
  </si>
  <si>
    <t>Agregados de las declaraciones del impuesto de normalización tributaria año gravable 2019 (Información estadística).</t>
  </si>
  <si>
    <t>Suministro de electricidad, gas, vapor y aire acondicionado/Suministro de electricidad, gas, vapor y aire acondicionado</t>
  </si>
  <si>
    <t>4/5*</t>
  </si>
  <si>
    <t>19/20*</t>
  </si>
  <si>
    <t xml:space="preserve">Otras actividades de servicios/Actividades de los hogares individuales en calidad de empleadores o de actividades no diferenciadas </t>
  </si>
  <si>
    <t xml:space="preserve">1/:  En aplicación de la CIIU Rev. 4.0 adaptada para Colombia y las modificaciones establecidas en la Resolución 00139 de noviembre 21 de 2012.  </t>
  </si>
  <si>
    <t>Elaboró: Subdirección de Estudios Económicos, -DGEA- DIAN-</t>
  </si>
  <si>
    <t>Fuente: Declaraciones del impuesto de normalizacoión tributaria año gravable 2019 (F-445).  Análisis de Operaciones. -SEE-DGEA-DIAN-</t>
  </si>
  <si>
    <t>*: Cifras agregadas teniendo en cuenta los principios de Reserva Tributaria definidos en el artículo 583 y 679  literal a del Estatuto Tributario, cuando el Número de casos es menor a 3, se agregan los valores registrados en un grupo o se suman al subsector, sector o actividad económica que más se asemeje.</t>
  </si>
  <si>
    <t>Fecha de corte: Septiembre 27 de 2022</t>
  </si>
  <si>
    <t>Por Dirección seccional</t>
  </si>
  <si>
    <t>Buenaventura/Leticia/Barrancabermeja/Arauca</t>
  </si>
  <si>
    <t>Tipo de contribuyente</t>
  </si>
  <si>
    <t>Deciles</t>
  </si>
  <si>
    <t>AGREGADOS TRIBUTARIOS DEL IMPUESTO DE NORMALIZACIÓN TRIBUTARIA - AÑO GRAVABLE 2019</t>
  </si>
  <si>
    <t>Los sujetos pasivos de este impuesto son los contribuyentes del impuesto sobre la renta que tengan activos omitidos o pasivos inexistentes.</t>
  </si>
  <si>
    <t>Deciles por impuesto de normalización tributaria</t>
  </si>
  <si>
    <r>
      <rPr>
        <b/>
        <sz val="11"/>
        <rFont val="Ubuntu"/>
        <family val="2"/>
      </rPr>
      <t>Impuesto de Normalización tributaria:</t>
    </r>
    <r>
      <rPr>
        <sz val="11"/>
        <rFont val="Ubuntu"/>
        <family val="2"/>
      </rPr>
      <t xml:space="preserve"> Es un impuesto complementario al impuesto sobre la renta y al impuesto al patrimonio, el cual estará a cargo de los contribuyentes del impuesto sobre la renta que tengan activos omitidos o pasivos inexistentes. El impuesto complementario de normalización se declarará, liquidará y pagará en una declaración independiente, que será presentada el 25 de septiembre de 2019. Fue  creado por la ley 1943 de 2018 (Ley declarada INEXEQUIBLE a partir del 1o. de enero de 2020 por la honorable Corte Constitrucional en sentencia C-481 de 2019), por tanto estuvo vigente en el año 2019. </t>
    </r>
  </si>
  <si>
    <r>
      <rPr>
        <b/>
        <sz val="11"/>
        <color rgb="FF000000"/>
        <rFont val="Ubuntu"/>
        <family val="2"/>
      </rPr>
      <t>Hecho generador:</t>
    </r>
    <r>
      <rPr>
        <sz val="11"/>
        <color rgb="FF000000"/>
        <rFont val="Ubuntu"/>
        <family val="2"/>
      </rPr>
      <t xml:space="preserve"> El impuesto complementario de normalización tributaria se causa por la posesión de activos omitidos o pasivos inexistentes a 1 de enero del año 2019.
Para efectos de lo dispuesto en este artículo, se entiende por activos omitidos aquellos que no fueron incluidos en las declaraciones de impuestos nacionales existiendo la obligación legal de hacerlo. Se entiende por pasivo inexistente, el declarado en las declaraciones de impuestos nacionales sin que exista un soporte válido de realidad o validez, con el único fin de aminorar o disminuir la carga tributaria a cargo del contribuyente.</t>
    </r>
  </si>
  <si>
    <r>
      <t xml:space="preserve">Tarifa: </t>
    </r>
    <r>
      <rPr>
        <sz val="11"/>
        <color rgb="FF333333"/>
        <rFont val="Ubuntu"/>
        <family val="2"/>
      </rPr>
      <t>La tarifa del impuesto complementario de normalización tributaria será la del 13%. Cuando el contribuyente normalice activos en el exterior y los invierta con vocación de permanencia en el país, la base gravable del impuesto complementario de normalización tributaria será del 50%.
Las inversiones con vocación de permanencia deberán realizarse antes del 31 de diciembre de 2019 y deben permanecer en el país por un período no inferior a dos años.</t>
    </r>
  </si>
  <si>
    <r>
      <t>Sector económico</t>
    </r>
    <r>
      <rPr>
        <sz val="11"/>
        <rFont val="Ubuntu"/>
        <family val="2"/>
      </rPr>
      <t>: Se trata de la mayor agregación en la economía. Es el conjunto de subsectores económicos que emplean los mismos procedimientos de producción y similar combinación de factores productivos. Se incluyen 10 sectores en clasificación económica.</t>
    </r>
  </si>
  <si>
    <r>
      <t>Año gravable</t>
    </r>
    <r>
      <rPr>
        <sz val="11"/>
        <rFont val="Ubuntu"/>
        <family val="2"/>
      </rPr>
      <t>: Es el año en el cual se desarrolla la actividad generadora de sus ingresos. En el caso del impuesto sobre la renta el año gravable difiere del año calendario.</t>
    </r>
  </si>
  <si>
    <r>
      <t>Variables</t>
    </r>
    <r>
      <rPr>
        <sz val="11"/>
        <rFont val="Ubuntu"/>
        <family val="2"/>
      </rPr>
      <t>: cada uno de los renglones de las declaraciones del impuesto de normalización tributaria</t>
    </r>
  </si>
  <si>
    <r>
      <t xml:space="preserve">Por subsector económico </t>
    </r>
    <r>
      <rPr>
        <b/>
        <vertAlign val="superscript"/>
        <sz val="11"/>
        <color rgb="FF002060"/>
        <rFont val="Ubuntu"/>
        <family val="2"/>
      </rPr>
      <t>1/</t>
    </r>
  </si>
  <si>
    <r>
      <t>Código dirección seccional</t>
    </r>
    <r>
      <rPr>
        <b/>
        <vertAlign val="superscript"/>
        <sz val="11"/>
        <color theme="0"/>
        <rFont val="Ubuntu"/>
        <family val="2"/>
      </rPr>
      <t xml:space="preserve"> 1/</t>
    </r>
  </si>
  <si>
    <t xml:space="preserve">Total </t>
  </si>
  <si>
    <t>Total</t>
  </si>
  <si>
    <t>35/38/29/34*</t>
  </si>
  <si>
    <r>
      <rPr>
        <b/>
        <sz val="11"/>
        <color rgb="FF000000"/>
        <rFont val="Ubuntu"/>
        <family val="2"/>
      </rPr>
      <t>Base gravable:</t>
    </r>
    <r>
      <rPr>
        <sz val="11"/>
        <color rgb="FF000000"/>
        <rFont val="Ubuntu"/>
        <family val="2"/>
      </rPr>
      <t xml:space="preserve"> Para el caso de los activis omitidos, la base gravable será el costo fiscal histórico determinado conforme a las reglas del título II del libro I del Estatuto Tributario o el autoavalúo comercial que establezca el contribuyente con soporte técnico, el cual deberá corresponder, como mínimo, al del costo fiscal de los activos omitidos. La base gravable de los bienes normalizados será considerada como el precio de adquisición de dichos bienes para efectos de determinar su costo fiscal. Las estructuras que se hayan creado con el propósito de transferir los activos omitidos, a cualquier título, a entidades con costos fiscales sustancialmente inferiores al costo fiscal de los activos subyacentes, no serán reconocidas y la base gravable se calculará con fundamento en el costo fiscal de los activos subyacentes.
Para el caso de los pasivos inexistentes, la base gravable será el valor fiscal de dichos pasivos según lo dispuesto en las normas del título I del libro I del Estatuto Tributario o el valor reportado en la última declaración de renta.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</si>
</sst>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0"/>
      <color theme="1"/>
      <name val="Tahoma"/>
      <family val="2"/>
    </font>
    <font>
      <u/>
      <sz val="10"/>
      <color theme="10"/>
      <name val="Tahoma"/>
      <family val="2"/>
    </font>
    <font>
      <b/>
      <sz val="14"/>
      <color theme="4" tint="-0.24994659260841701"/>
      <name val="Ubuntu"/>
      <family val="2"/>
    </font>
    <font>
      <b/>
      <sz val="14"/>
      <color theme="3" tint="0.39994506668294322"/>
      <name val="Ubuntu"/>
      <family val="2"/>
    </font>
    <font>
      <b/>
      <sz val="14"/>
      <color theme="0" tint="-0.499984740745262"/>
      <name val="Ubuntu"/>
      <family val="2"/>
    </font>
    <font>
      <sz val="14"/>
      <color theme="0" tint="-0.499984740745262"/>
      <name val="Ubuntu"/>
      <family val="2"/>
    </font>
    <font>
      <sz val="14"/>
      <color theme="4" tint="-0.24994659260841701"/>
      <name val="Ubuntu"/>
      <family val="2"/>
    </font>
    <font>
      <sz val="14"/>
      <color theme="3" tint="0.39994506668294322"/>
      <name val="Ubuntu"/>
      <family val="2"/>
    </font>
    <font>
      <sz val="11"/>
      <name val="Ubuntu"/>
      <family val="2"/>
    </font>
    <font>
      <b/>
      <sz val="11"/>
      <name val="Ubuntu"/>
      <family val="2"/>
    </font>
    <font>
      <b/>
      <sz val="11"/>
      <color rgb="FF000000"/>
      <name val="Ubuntu"/>
      <family val="2"/>
    </font>
    <font>
      <sz val="11"/>
      <color rgb="FF000000"/>
      <name val="Ubuntu"/>
      <family val="2"/>
    </font>
    <font>
      <b/>
      <sz val="11"/>
      <color rgb="FF333333"/>
      <name val="Ubuntu"/>
      <family val="2"/>
    </font>
    <font>
      <sz val="11"/>
      <color rgb="FF333333"/>
      <name val="Ubuntu"/>
      <family val="2"/>
    </font>
    <font>
      <b/>
      <u/>
      <sz val="11"/>
      <color rgb="FFC00000"/>
      <name val="Ubuntu"/>
      <family val="2"/>
    </font>
    <font>
      <b/>
      <sz val="11"/>
      <color theme="0"/>
      <name val="Ubuntu"/>
      <family val="2"/>
    </font>
    <font>
      <sz val="11"/>
      <color theme="0"/>
      <name val="Ubuntu"/>
      <family val="2"/>
    </font>
    <font>
      <b/>
      <sz val="11"/>
      <color rgb="FF002060"/>
      <name val="Ubuntu"/>
      <family val="2"/>
    </font>
    <font>
      <b/>
      <vertAlign val="superscript"/>
      <sz val="11"/>
      <color rgb="FF002060"/>
      <name val="Ubuntu"/>
      <family val="2"/>
    </font>
    <font>
      <sz val="11"/>
      <color rgb="FF002060"/>
      <name val="Ubuntu"/>
      <family val="2"/>
    </font>
    <font>
      <sz val="11"/>
      <color theme="1"/>
      <name val="Ubuntu"/>
      <family val="2"/>
    </font>
    <font>
      <b/>
      <vertAlign val="superscript"/>
      <sz val="11"/>
      <color theme="0"/>
      <name val="Ubuntu"/>
      <family val="2"/>
    </font>
    <font>
      <sz val="9"/>
      <color theme="3" tint="-0.24994659260841701"/>
      <name val="Ubuntu"/>
      <family val="2"/>
    </font>
  </fonts>
  <fills count="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4"/>
        <bgColor indexed="64"/>
      </patternFill>
    </fill>
  </fills>
  <borders count="2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dashDotDot">
        <color auto="1"/>
      </bottom>
      <diagonal/>
    </border>
    <border>
      <left style="thin">
        <color auto="1"/>
      </left>
      <right/>
      <top style="thin">
        <color auto="1"/>
      </top>
      <bottom style="dashDotDot">
        <color auto="1"/>
      </bottom>
      <diagonal/>
    </border>
    <border>
      <left/>
      <right style="thin">
        <color auto="1"/>
      </right>
      <top style="dashDotDot">
        <color auto="1"/>
      </top>
      <bottom style="dashDotDot">
        <color auto="1"/>
      </bottom>
      <diagonal/>
    </border>
    <border>
      <left style="thin">
        <color auto="1"/>
      </left>
      <right/>
      <top style="dashDotDot">
        <color auto="1"/>
      </top>
      <bottom style="dashDotDot">
        <color auto="1"/>
      </bottom>
      <diagonal/>
    </border>
    <border>
      <left/>
      <right style="thin">
        <color auto="1"/>
      </right>
      <top style="dashDotDot">
        <color auto="1"/>
      </top>
      <bottom style="thin">
        <color auto="1"/>
      </bottom>
      <diagonal/>
    </border>
    <border>
      <left style="thin">
        <color auto="1"/>
      </left>
      <right/>
      <top style="dashDotDot">
        <color auto="1"/>
      </top>
      <bottom style="thin">
        <color auto="1"/>
      </bottom>
      <diagonal/>
    </border>
    <border>
      <left style="thin">
        <color auto="1"/>
      </left>
      <right style="thin">
        <color auto="1"/>
      </right>
      <top style="dashDotDot">
        <color auto="1"/>
      </top>
      <bottom style="dashDotDot">
        <color auto="1"/>
      </bottom>
      <diagonal/>
    </border>
    <border>
      <left/>
      <right style="thin">
        <color auto="1"/>
      </right>
      <top/>
      <bottom style="dashDotDot">
        <color auto="1"/>
      </bottom>
      <diagonal/>
    </border>
    <border>
      <left style="thin">
        <color auto="1"/>
      </left>
      <right style="thin">
        <color auto="1"/>
      </right>
      <top/>
      <bottom style="dashDotDot">
        <color auto="1"/>
      </bottom>
      <diagonal/>
    </border>
    <border>
      <left style="thin">
        <color auto="1"/>
      </left>
      <right/>
      <top/>
      <bottom style="dashDotDot">
        <color auto="1"/>
      </bottom>
      <diagonal/>
    </border>
    <border>
      <left style="dashDotDot">
        <color auto="1"/>
      </left>
      <right style="thin">
        <color auto="1"/>
      </right>
      <top style="thin">
        <color auto="1"/>
      </top>
      <bottom style="dashDotDot">
        <color auto="1"/>
      </bottom>
      <diagonal/>
    </border>
    <border>
      <left style="thin">
        <color auto="1"/>
      </left>
      <right style="thin">
        <color auto="1"/>
      </right>
      <top style="thin">
        <color auto="1"/>
      </top>
      <bottom style="dashDotDot">
        <color auto="1"/>
      </bottom>
      <diagonal/>
    </border>
    <border>
      <left style="thin">
        <color auto="1"/>
      </left>
      <right style="dashDotDot">
        <color auto="1"/>
      </right>
      <top style="thin">
        <color auto="1"/>
      </top>
      <bottom style="dashDotDot">
        <color auto="1"/>
      </bottom>
      <diagonal/>
    </border>
    <border>
      <left style="dashDotDot">
        <color auto="1"/>
      </left>
      <right style="thin">
        <color auto="1"/>
      </right>
      <top style="dashDotDot">
        <color auto="1"/>
      </top>
      <bottom style="thin">
        <color auto="1"/>
      </bottom>
      <diagonal/>
    </border>
    <border>
      <left style="thin">
        <color auto="1"/>
      </left>
      <right style="thin">
        <color auto="1"/>
      </right>
      <top style="dashDotDot">
        <color auto="1"/>
      </top>
      <bottom style="thin">
        <color auto="1"/>
      </bottom>
      <diagonal/>
    </border>
    <border>
      <left style="thin">
        <color auto="1"/>
      </left>
      <right style="dashDotDot">
        <color auto="1"/>
      </right>
      <top style="dashDotDot">
        <color auto="1"/>
      </top>
      <bottom style="thin">
        <color auto="1"/>
      </bottom>
      <diagonal/>
    </border>
    <border>
      <left/>
      <right style="thin">
        <color auto="1"/>
      </right>
      <top style="dashDotDot">
        <color auto="1"/>
      </top>
      <bottom/>
      <diagonal/>
    </border>
    <border>
      <left style="thin">
        <color auto="1"/>
      </left>
      <right style="thin">
        <color auto="1"/>
      </right>
      <top style="dashDotDot">
        <color auto="1"/>
      </top>
      <bottom/>
      <diagonal/>
    </border>
    <border>
      <left style="thin">
        <color auto="1"/>
      </left>
      <right/>
      <top style="dashDotDot">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 fillId="0" borderId="0" applyNumberFormat="0" applyFill="0" applyBorder="0" applyAlignment="0" applyProtection="0"/>
  </cellStyleXfs>
  <cellXfs count="98">
    <xf numFmtId="0" fontId="0" fillId="0" borderId="0" xfId="0"/>
    <xf numFmtId="0" fontId="2" fillId="0" borderId="0" xfId="0" applyFont="1" applyAlignment="1">
      <alignment horizontal="center" wrapText="1"/>
    </xf>
    <xf numFmtId="0" fontId="3" fillId="0" borderId="0" xfId="0" applyFont="1" applyAlignment="1">
      <alignment horizontal="center" wrapText="1"/>
    </xf>
    <xf numFmtId="0" fontId="4" fillId="0" borderId="0" xfId="0" applyFont="1" applyAlignment="1">
      <alignment horizontal="center" wrapText="1"/>
    </xf>
    <xf numFmtId="0" fontId="5" fillId="0" borderId="0" xfId="0" applyFont="1"/>
    <xf numFmtId="0" fontId="6" fillId="0" borderId="0" xfId="0" applyFont="1"/>
    <xf numFmtId="0" fontId="7" fillId="0" borderId="0" xfId="0" applyFont="1"/>
    <xf numFmtId="0" fontId="2" fillId="0" borderId="0" xfId="0" applyFont="1"/>
    <xf numFmtId="0" fontId="6" fillId="0" borderId="0" xfId="1" applyFont="1"/>
    <xf numFmtId="0" fontId="2" fillId="0" borderId="0" xfId="0" applyFont="1" applyAlignment="1">
      <alignment horizontal="left" vertical="center"/>
    </xf>
    <xf numFmtId="0" fontId="6" fillId="0" borderId="0" xfId="0" applyFont="1" applyAlignment="1">
      <alignment horizontal="center"/>
    </xf>
    <xf numFmtId="0" fontId="2" fillId="0" borderId="0" xfId="0" applyFont="1" applyAlignment="1">
      <alignment horizontal="left"/>
    </xf>
    <xf numFmtId="0" fontId="2" fillId="0" borderId="0" xfId="1" applyFont="1"/>
    <xf numFmtId="0" fontId="8" fillId="0" borderId="0" xfId="0" applyFont="1" applyAlignment="1">
      <alignment horizontal="left" vertical="center" wrapText="1"/>
    </xf>
    <xf numFmtId="164" fontId="8" fillId="0" borderId="0" xfId="0" applyNumberFormat="1" applyFont="1" applyAlignment="1">
      <alignment horizontal="left" vertical="center" wrapText="1"/>
    </xf>
    <xf numFmtId="164" fontId="8" fillId="0" borderId="0" xfId="0" applyNumberFormat="1" applyFont="1"/>
    <xf numFmtId="0" fontId="9" fillId="0" borderId="0" xfId="0" applyFont="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justify" vertical="justify" wrapText="1"/>
    </xf>
    <xf numFmtId="0" fontId="9" fillId="0" borderId="0" xfId="0" applyFont="1" applyAlignment="1">
      <alignment horizontal="justify" vertical="justify" wrapText="1"/>
    </xf>
    <xf numFmtId="0" fontId="10" fillId="0" borderId="0" xfId="0" applyFont="1" applyAlignment="1">
      <alignment horizontal="justify" vertical="justify" wrapText="1"/>
    </xf>
    <xf numFmtId="0" fontId="11" fillId="0" borderId="0" xfId="0" applyFont="1" applyAlignment="1">
      <alignment horizontal="justify" vertical="justify" wrapText="1"/>
    </xf>
    <xf numFmtId="0" fontId="12" fillId="2" borderId="0" xfId="0" applyFont="1" applyFill="1" applyAlignment="1">
      <alignment horizontal="justify" vertical="justify" wrapText="1"/>
    </xf>
    <xf numFmtId="0" fontId="13" fillId="2" borderId="0" xfId="0" applyFont="1" applyFill="1" applyAlignment="1">
      <alignment horizontal="justify" vertical="justify" wrapText="1"/>
    </xf>
    <xf numFmtId="164" fontId="14" fillId="0" borderId="0" xfId="1" applyNumberFormat="1" applyFont="1"/>
    <xf numFmtId="0" fontId="8" fillId="0" borderId="0" xfId="0" applyFont="1"/>
    <xf numFmtId="0" fontId="8" fillId="0" borderId="0" xfId="0" applyFont="1" applyAlignment="1">
      <alignment horizontal="center"/>
    </xf>
    <xf numFmtId="0" fontId="9" fillId="0" borderId="0" xfId="0" applyFont="1" applyAlignment="1">
      <alignment horizontal="center"/>
    </xf>
    <xf numFmtId="0" fontId="9" fillId="0" borderId="0" xfId="0" applyFont="1"/>
    <xf numFmtId="0" fontId="9" fillId="3" borderId="0" xfId="0" applyFont="1" applyFill="1" applyAlignment="1">
      <alignment horizontal="center"/>
    </xf>
    <xf numFmtId="0" fontId="8" fillId="0" borderId="2" xfId="0" applyFont="1" applyBorder="1" applyAlignment="1">
      <alignment horizontal="left" vertical="justify" wrapText="1"/>
    </xf>
    <xf numFmtId="0" fontId="8" fillId="0" borderId="3" xfId="0" applyFont="1" applyBorder="1" applyAlignment="1">
      <alignment horizontal="center"/>
    </xf>
    <xf numFmtId="0" fontId="8" fillId="0" borderId="4" xfId="0" applyFont="1" applyBorder="1" applyAlignment="1">
      <alignment horizontal="left" vertical="justify" wrapText="1"/>
    </xf>
    <xf numFmtId="0" fontId="8" fillId="0" borderId="5" xfId="0" applyFont="1" applyBorder="1" applyAlignment="1">
      <alignment horizontal="center"/>
    </xf>
    <xf numFmtId="0" fontId="9" fillId="0" borderId="4" xfId="0" applyFont="1" applyBorder="1" applyAlignment="1">
      <alignment horizontal="left" vertical="justify" wrapText="1"/>
    </xf>
    <xf numFmtId="0" fontId="9" fillId="0" borderId="5" xfId="0" applyFont="1" applyBorder="1" applyAlignment="1">
      <alignment horizontal="center"/>
    </xf>
    <xf numFmtId="0" fontId="9" fillId="0" borderId="6" xfId="0" applyFont="1" applyBorder="1" applyAlignment="1">
      <alignment horizontal="left" vertical="justify" wrapText="1"/>
    </xf>
    <xf numFmtId="0" fontId="9" fillId="0" borderId="7" xfId="0" applyFont="1" applyBorder="1" applyAlignment="1">
      <alignment horizontal="center"/>
    </xf>
    <xf numFmtId="0" fontId="9" fillId="0" borderId="0" xfId="0" applyFont="1" applyBorder="1" applyAlignment="1">
      <alignment horizontal="left" vertical="justify" wrapText="1"/>
    </xf>
    <xf numFmtId="0" fontId="9" fillId="0" borderId="0" xfId="0" applyFont="1" applyBorder="1" applyAlignment="1">
      <alignment horizontal="center"/>
    </xf>
    <xf numFmtId="0" fontId="15" fillId="4" borderId="13" xfId="0" applyFont="1" applyFill="1" applyBorder="1" applyAlignment="1">
      <alignment horizontal="center"/>
    </xf>
    <xf numFmtId="0" fontId="15" fillId="4" borderId="8" xfId="0" applyFont="1" applyFill="1" applyBorder="1" applyAlignment="1">
      <alignment horizontal="center"/>
    </xf>
    <xf numFmtId="0" fontId="15" fillId="4" borderId="4" xfId="0" applyFont="1" applyFill="1" applyBorder="1" applyAlignment="1">
      <alignment horizontal="center"/>
    </xf>
    <xf numFmtId="0" fontId="16" fillId="4" borderId="5" xfId="0" applyFont="1" applyFill="1" applyBorder="1" applyAlignment="1">
      <alignment horizontal="center"/>
    </xf>
    <xf numFmtId="3" fontId="8" fillId="0" borderId="0" xfId="0" applyNumberFormat="1" applyFont="1" applyAlignment="1">
      <alignment horizontal="center"/>
    </xf>
    <xf numFmtId="3" fontId="8" fillId="0" borderId="0" xfId="0" applyNumberFormat="1" applyFont="1" applyAlignment="1">
      <alignment horizontal="left"/>
    </xf>
    <xf numFmtId="3" fontId="8" fillId="0" borderId="0" xfId="0" applyNumberFormat="1" applyFont="1" applyAlignment="1">
      <alignment horizontal="right"/>
    </xf>
    <xf numFmtId="3" fontId="14" fillId="0" borderId="0" xfId="1" applyNumberFormat="1" applyFont="1" applyAlignment="1">
      <alignment horizontal="center"/>
    </xf>
    <xf numFmtId="3" fontId="17" fillId="0" borderId="0" xfId="0" applyNumberFormat="1" applyFont="1" applyAlignment="1" applyProtection="1">
      <alignment horizontal="left"/>
      <protection locked="0"/>
    </xf>
    <xf numFmtId="3" fontId="19" fillId="0" borderId="0" xfId="0" applyNumberFormat="1" applyFont="1" applyAlignment="1" applyProtection="1">
      <alignment horizontal="left"/>
      <protection locked="0"/>
    </xf>
    <xf numFmtId="0" fontId="20" fillId="0" borderId="0" xfId="0" applyFont="1" applyAlignment="1">
      <alignment horizontal="center" vertical="center" wrapText="1"/>
    </xf>
    <xf numFmtId="0" fontId="20" fillId="0" borderId="9" xfId="0" applyFont="1" applyBorder="1" applyAlignment="1">
      <alignment horizontal="center"/>
    </xf>
    <xf numFmtId="0" fontId="20" fillId="0" borderId="10" xfId="0" applyFont="1" applyBorder="1" applyAlignment="1">
      <alignment horizontal="left" vertical="justify" wrapText="1"/>
    </xf>
    <xf numFmtId="3" fontId="20" fillId="0" borderId="10" xfId="0" applyNumberFormat="1" applyFont="1" applyBorder="1"/>
    <xf numFmtId="3" fontId="20" fillId="0" borderId="11" xfId="0" applyNumberFormat="1" applyFont="1" applyBorder="1"/>
    <xf numFmtId="0" fontId="20" fillId="0" borderId="0" xfId="0" applyFont="1"/>
    <xf numFmtId="0" fontId="20" fillId="0" borderId="4" xfId="0" applyFont="1" applyBorder="1" applyAlignment="1">
      <alignment horizontal="center"/>
    </xf>
    <xf numFmtId="0" fontId="20" fillId="0" borderId="8" xfId="0" applyFont="1" applyBorder="1" applyAlignment="1">
      <alignment horizontal="left" vertical="justify" wrapText="1"/>
    </xf>
    <xf numFmtId="3" fontId="20" fillId="0" borderId="8" xfId="0" applyNumberFormat="1" applyFont="1" applyBorder="1"/>
    <xf numFmtId="3" fontId="20" fillId="0" borderId="5" xfId="0" applyNumberFormat="1" applyFont="1" applyBorder="1"/>
    <xf numFmtId="49" fontId="20" fillId="0" borderId="4" xfId="0" applyNumberFormat="1" applyFont="1" applyBorder="1" applyAlignment="1">
      <alignment horizontal="center"/>
    </xf>
    <xf numFmtId="0" fontId="20" fillId="0" borderId="18" xfId="0" applyFont="1" applyBorder="1" applyAlignment="1">
      <alignment horizontal="center"/>
    </xf>
    <xf numFmtId="0" fontId="20" fillId="0" borderId="19" xfId="0" applyFont="1" applyBorder="1" applyAlignment="1">
      <alignment horizontal="left" vertical="justify" wrapText="1"/>
    </xf>
    <xf numFmtId="3" fontId="20" fillId="0" borderId="19" xfId="0" applyNumberFormat="1" applyFont="1" applyBorder="1"/>
    <xf numFmtId="3" fontId="20" fillId="0" borderId="20" xfId="0" applyNumberFormat="1" applyFont="1" applyBorder="1"/>
    <xf numFmtId="0" fontId="20" fillId="0" borderId="0" xfId="0" applyFont="1" applyAlignment="1">
      <alignment horizontal="center"/>
    </xf>
    <xf numFmtId="0" fontId="15" fillId="4" borderId="1" xfId="0" applyFont="1" applyFill="1" applyBorder="1" applyAlignment="1">
      <alignment horizontal="center" vertical="center" wrapText="1"/>
    </xf>
    <xf numFmtId="3" fontId="15" fillId="4" borderId="1" xfId="0" applyNumberFormat="1" applyFont="1" applyFill="1" applyBorder="1" applyAlignment="1">
      <alignment horizontal="right" vertical="center" wrapText="1"/>
    </xf>
    <xf numFmtId="1" fontId="20" fillId="0" borderId="0" xfId="0" applyNumberFormat="1" applyFont="1"/>
    <xf numFmtId="1" fontId="20" fillId="0" borderId="12" xfId="0" applyNumberFormat="1" applyFont="1" applyBorder="1"/>
    <xf numFmtId="3" fontId="20" fillId="0" borderId="13" xfId="0" applyNumberFormat="1" applyFont="1" applyBorder="1"/>
    <xf numFmtId="3" fontId="20" fillId="0" borderId="14" xfId="0" applyNumberFormat="1" applyFont="1" applyBorder="1"/>
    <xf numFmtId="1" fontId="20" fillId="0" borderId="15" xfId="0" applyNumberFormat="1" applyFont="1" applyBorder="1"/>
    <xf numFmtId="3" fontId="20" fillId="0" borderId="16" xfId="0" applyNumberFormat="1" applyFont="1" applyBorder="1"/>
    <xf numFmtId="3" fontId="20" fillId="0" borderId="17" xfId="0" applyNumberFormat="1" applyFont="1" applyBorder="1"/>
    <xf numFmtId="3" fontId="20" fillId="0" borderId="0" xfId="0" applyNumberFormat="1" applyFont="1"/>
    <xf numFmtId="0" fontId="22" fillId="0" borderId="0" xfId="0" applyFont="1" applyAlignment="1">
      <alignment horizontal="left"/>
    </xf>
    <xf numFmtId="1" fontId="22" fillId="0" borderId="0" xfId="0" applyNumberFormat="1" applyFont="1"/>
    <xf numFmtId="1" fontId="20" fillId="0" borderId="0" xfId="0" applyNumberFormat="1" applyFont="1" applyAlignment="1">
      <alignment horizontal="center"/>
    </xf>
    <xf numFmtId="3" fontId="20" fillId="0" borderId="0" xfId="0" applyNumberFormat="1" applyFont="1" applyAlignment="1">
      <alignment horizontal="center"/>
    </xf>
    <xf numFmtId="3" fontId="15" fillId="4" borderId="1" xfId="0" applyNumberFormat="1" applyFont="1" applyFill="1" applyBorder="1" applyAlignment="1">
      <alignment horizontal="center" vertical="center" wrapText="1"/>
    </xf>
    <xf numFmtId="3" fontId="20" fillId="0" borderId="2" xfId="0" applyNumberFormat="1" applyFont="1" applyBorder="1" applyAlignment="1">
      <alignment horizontal="center"/>
    </xf>
    <xf numFmtId="3" fontId="20" fillId="0" borderId="3" xfId="0" applyNumberFormat="1" applyFont="1" applyBorder="1" applyAlignment="1">
      <alignment horizontal="center"/>
    </xf>
    <xf numFmtId="3" fontId="20" fillId="0" borderId="4" xfId="0" applyNumberFormat="1" applyFont="1" applyBorder="1" applyAlignment="1">
      <alignment horizontal="center"/>
    </xf>
    <xf numFmtId="3" fontId="20" fillId="0" borderId="5" xfId="0" applyNumberFormat="1" applyFont="1" applyBorder="1" applyAlignment="1">
      <alignment horizontal="center"/>
    </xf>
    <xf numFmtId="3" fontId="20" fillId="0" borderId="6" xfId="0" applyNumberFormat="1" applyFont="1" applyBorder="1" applyAlignment="1">
      <alignment horizontal="center"/>
    </xf>
    <xf numFmtId="3" fontId="20" fillId="0" borderId="7" xfId="0" applyNumberFormat="1" applyFont="1" applyBorder="1" applyAlignment="1">
      <alignment horizontal="center"/>
    </xf>
    <xf numFmtId="0" fontId="15" fillId="4" borderId="1" xfId="0" applyFont="1" applyFill="1" applyBorder="1" applyAlignment="1">
      <alignment horizontal="left" vertical="center" wrapText="1"/>
    </xf>
    <xf numFmtId="0" fontId="20" fillId="0" borderId="2" xfId="0" applyFont="1" applyBorder="1" applyAlignment="1">
      <alignment horizontal="center"/>
    </xf>
    <xf numFmtId="0" fontId="20" fillId="0" borderId="13" xfId="0" applyFont="1" applyBorder="1" applyAlignment="1">
      <alignment horizontal="left" vertical="justify" wrapText="1"/>
    </xf>
    <xf numFmtId="3" fontId="20" fillId="0" borderId="3" xfId="0" applyNumberFormat="1" applyFont="1" applyBorder="1"/>
    <xf numFmtId="0" fontId="20" fillId="0" borderId="6" xfId="0" applyFont="1" applyBorder="1" applyAlignment="1">
      <alignment horizontal="center"/>
    </xf>
    <xf numFmtId="0" fontId="20" fillId="0" borderId="16" xfId="0" applyFont="1" applyBorder="1" applyAlignment="1">
      <alignment horizontal="left" vertical="justify" wrapText="1"/>
    </xf>
    <xf numFmtId="3" fontId="20" fillId="0" borderId="7" xfId="0" applyNumberFormat="1" applyFont="1" applyBorder="1"/>
    <xf numFmtId="0" fontId="9" fillId="3" borderId="0" xfId="0" applyFont="1" applyFill="1" applyAlignment="1">
      <alignment horizontal="center" wrapText="1"/>
    </xf>
    <xf numFmtId="0" fontId="15" fillId="4" borderId="21"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1"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2F70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685800</xdr:colOff>
      <xdr:row>14</xdr:row>
      <xdr:rowOff>0</xdr:rowOff>
    </xdr:from>
    <xdr:to>
      <xdr:col>7</xdr:col>
      <xdr:colOff>685800</xdr:colOff>
      <xdr:row>17</xdr:row>
      <xdr:rowOff>219075</xdr:rowOff>
    </xdr:to>
    <xdr:pic>
      <xdr:nvPicPr>
        <xdr:cNvPr id="2" name="Imagen 1">
          <a:extLst>
            <a:ext uri="{FF2B5EF4-FFF2-40B4-BE49-F238E27FC236}">
              <a16:creationId xmlns:a16="http://schemas.microsoft.com/office/drawing/2014/main" id="{0C08F474-1C77-40CB-AA13-5D64E0155D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361950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3" name="Imagen 2">
          <a:extLst>
            <a:ext uri="{FF2B5EF4-FFF2-40B4-BE49-F238E27FC236}">
              <a16:creationId xmlns:a16="http://schemas.microsoft.com/office/drawing/2014/main" id="{820F3FD1-6D94-43F0-BABC-B682D8CF0876}"/>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7</xdr:col>
      <xdr:colOff>685800</xdr:colOff>
      <xdr:row>15</xdr:row>
      <xdr:rowOff>0</xdr:rowOff>
    </xdr:from>
    <xdr:to>
      <xdr:col>7</xdr:col>
      <xdr:colOff>685800</xdr:colOff>
      <xdr:row>18</xdr:row>
      <xdr:rowOff>219075</xdr:rowOff>
    </xdr:to>
    <xdr:pic>
      <xdr:nvPicPr>
        <xdr:cNvPr id="4" name="Imagen 3">
          <a:extLst>
            <a:ext uri="{FF2B5EF4-FFF2-40B4-BE49-F238E27FC236}">
              <a16:creationId xmlns:a16="http://schemas.microsoft.com/office/drawing/2014/main" id="{443CCEB7-C6BC-4466-84CA-1177655DFE4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386715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5" name="Imagen 4">
          <a:extLst>
            <a:ext uri="{FF2B5EF4-FFF2-40B4-BE49-F238E27FC236}">
              <a16:creationId xmlns:a16="http://schemas.microsoft.com/office/drawing/2014/main" id="{5C112CDD-D342-4766-BD72-ED7BE2907E6B}"/>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7</xdr:col>
      <xdr:colOff>685800</xdr:colOff>
      <xdr:row>15</xdr:row>
      <xdr:rowOff>0</xdr:rowOff>
    </xdr:from>
    <xdr:to>
      <xdr:col>7</xdr:col>
      <xdr:colOff>685800</xdr:colOff>
      <xdr:row>18</xdr:row>
      <xdr:rowOff>219075</xdr:rowOff>
    </xdr:to>
    <xdr:pic>
      <xdr:nvPicPr>
        <xdr:cNvPr id="6" name="Imagen 5">
          <a:extLst>
            <a:ext uri="{FF2B5EF4-FFF2-40B4-BE49-F238E27FC236}">
              <a16:creationId xmlns:a16="http://schemas.microsoft.com/office/drawing/2014/main" id="{B2C56D54-ADD5-44D1-9CA0-5D1943B152A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386715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7" name="Imagen 6">
          <a:extLst>
            <a:ext uri="{FF2B5EF4-FFF2-40B4-BE49-F238E27FC236}">
              <a16:creationId xmlns:a16="http://schemas.microsoft.com/office/drawing/2014/main" id="{EFDD1E95-8619-47C7-8AEE-7BD4A5DB79E3}"/>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7</xdr:col>
      <xdr:colOff>685800</xdr:colOff>
      <xdr:row>16</xdr:row>
      <xdr:rowOff>0</xdr:rowOff>
    </xdr:from>
    <xdr:to>
      <xdr:col>7</xdr:col>
      <xdr:colOff>685800</xdr:colOff>
      <xdr:row>19</xdr:row>
      <xdr:rowOff>219075</xdr:rowOff>
    </xdr:to>
    <xdr:pic>
      <xdr:nvPicPr>
        <xdr:cNvPr id="8" name="Imagen 7">
          <a:extLst>
            <a:ext uri="{FF2B5EF4-FFF2-40B4-BE49-F238E27FC236}">
              <a16:creationId xmlns:a16="http://schemas.microsoft.com/office/drawing/2014/main" id="{C18E9A8E-4A35-4314-9B8E-4825664073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4114800"/>
          <a:ext cx="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0</xdr:row>
      <xdr:rowOff>0</xdr:rowOff>
    </xdr:from>
    <xdr:to>
      <xdr:col>4</xdr:col>
      <xdr:colOff>220357</xdr:colOff>
      <xdr:row>3</xdr:row>
      <xdr:rowOff>76200</xdr:rowOff>
    </xdr:to>
    <xdr:pic>
      <xdr:nvPicPr>
        <xdr:cNvPr id="9" name="Imagen 8">
          <a:extLst>
            <a:ext uri="{FF2B5EF4-FFF2-40B4-BE49-F238E27FC236}">
              <a16:creationId xmlns:a16="http://schemas.microsoft.com/office/drawing/2014/main" id="{4E877644-C637-4E4E-8496-0BBB8F53E912}"/>
            </a:ext>
          </a:extLst>
        </xdr:cNvPr>
        <xdr:cNvPicPr>
          <a:picLocks noChangeAspect="1"/>
        </xdr:cNvPicPr>
      </xdr:nvPicPr>
      <xdr:blipFill>
        <a:blip xmlns:r="http://schemas.openxmlformats.org/officeDocument/2006/relationships" r:embed="rId2"/>
        <a:stretch>
          <a:fillRect/>
        </a:stretch>
      </xdr:blipFill>
      <xdr:spPr>
        <a:xfrm>
          <a:off x="247650" y="0"/>
          <a:ext cx="2630182" cy="819150"/>
        </a:xfrm>
        <a:prstGeom prst="rect">
          <a:avLst/>
        </a:prstGeom>
      </xdr:spPr>
    </xdr:pic>
    <xdr:clientData/>
  </xdr:twoCellAnchor>
  <xdr:twoCellAnchor editAs="oneCell">
    <xdr:from>
      <xdr:col>0</xdr:col>
      <xdr:colOff>161925</xdr:colOff>
      <xdr:row>18</xdr:row>
      <xdr:rowOff>28575</xdr:rowOff>
    </xdr:from>
    <xdr:to>
      <xdr:col>11</xdr:col>
      <xdr:colOff>643890</xdr:colOff>
      <xdr:row>19</xdr:row>
      <xdr:rowOff>9525</xdr:rowOff>
    </xdr:to>
    <xdr:pic>
      <xdr:nvPicPr>
        <xdr:cNvPr id="10" name="Imagen 2">
          <a:extLst>
            <a:ext uri="{FF2B5EF4-FFF2-40B4-BE49-F238E27FC236}">
              <a16:creationId xmlns:a16="http://schemas.microsoft.com/office/drawing/2014/main" id="{CF165114-68EE-4945-9E6F-F7661469A6C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48" t="-11115" r="443" b="-2"/>
        <a:stretch>
          <a:fillRect/>
        </a:stretch>
      </xdr:blipFill>
      <xdr:spPr bwMode="auto">
        <a:xfrm>
          <a:off x="161925" y="4486275"/>
          <a:ext cx="847344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2276475</xdr:colOff>
      <xdr:row>0</xdr:row>
      <xdr:rowOff>161925</xdr:rowOff>
    </xdr:from>
    <xdr:to>
      <xdr:col>1</xdr:col>
      <xdr:colOff>4447904</xdr:colOff>
      <xdr:row>4</xdr:row>
      <xdr:rowOff>66675</xdr:rowOff>
    </xdr:to>
    <xdr:pic>
      <xdr:nvPicPr>
        <xdr:cNvPr id="2" name="Imagen 1">
          <a:extLst>
            <a:ext uri="{FF2B5EF4-FFF2-40B4-BE49-F238E27FC236}">
              <a16:creationId xmlns:a16="http://schemas.microsoft.com/office/drawing/2014/main" id="{33A955A5-EB39-4F19-808B-BC5499EDE6A2}"/>
            </a:ext>
          </a:extLst>
        </xdr:cNvPr>
        <xdr:cNvPicPr>
          <a:picLocks noChangeAspect="1"/>
        </xdr:cNvPicPr>
      </xdr:nvPicPr>
      <xdr:blipFill>
        <a:blip xmlns:r="http://schemas.openxmlformats.org/officeDocument/2006/relationships" r:embed="rId1"/>
        <a:stretch>
          <a:fillRect/>
        </a:stretch>
      </xdr:blipFill>
      <xdr:spPr>
        <a:xfrm>
          <a:off x="2524125" y="161925"/>
          <a:ext cx="2171429" cy="676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1847850</xdr:colOff>
      <xdr:row>0</xdr:row>
      <xdr:rowOff>152400</xdr:rowOff>
    </xdr:from>
    <xdr:to>
      <xdr:col>1</xdr:col>
      <xdr:colOff>4019279</xdr:colOff>
      <xdr:row>4</xdr:row>
      <xdr:rowOff>28575</xdr:rowOff>
    </xdr:to>
    <xdr:pic>
      <xdr:nvPicPr>
        <xdr:cNvPr id="2" name="Imagen 1">
          <a:extLst>
            <a:ext uri="{FF2B5EF4-FFF2-40B4-BE49-F238E27FC236}">
              <a16:creationId xmlns:a16="http://schemas.microsoft.com/office/drawing/2014/main" id="{4BD5D8F7-C1AF-488C-81F8-D4AE9C74DDEC}"/>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28575</xdr:rowOff>
    </xdr:to>
    <xdr:pic>
      <xdr:nvPicPr>
        <xdr:cNvPr id="3" name="Imagen 2">
          <a:extLst>
            <a:ext uri="{FF2B5EF4-FFF2-40B4-BE49-F238E27FC236}">
              <a16:creationId xmlns:a16="http://schemas.microsoft.com/office/drawing/2014/main" id="{59E8137B-5692-4A86-AAD6-EF489DA61E2A}"/>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twoCellAnchor editAs="oneCell">
    <xdr:from>
      <xdr:col>1</xdr:col>
      <xdr:colOff>1847850</xdr:colOff>
      <xdr:row>0</xdr:row>
      <xdr:rowOff>152400</xdr:rowOff>
    </xdr:from>
    <xdr:to>
      <xdr:col>1</xdr:col>
      <xdr:colOff>4019279</xdr:colOff>
      <xdr:row>4</xdr:row>
      <xdr:rowOff>28575</xdr:rowOff>
    </xdr:to>
    <xdr:pic>
      <xdr:nvPicPr>
        <xdr:cNvPr id="4" name="Imagen 3">
          <a:extLst>
            <a:ext uri="{FF2B5EF4-FFF2-40B4-BE49-F238E27FC236}">
              <a16:creationId xmlns:a16="http://schemas.microsoft.com/office/drawing/2014/main" id="{5A7B5D66-344B-40DE-B868-254DB310D590}"/>
            </a:ext>
          </a:extLst>
        </xdr:cNvPr>
        <xdr:cNvPicPr>
          <a:picLocks noChangeAspect="1"/>
        </xdr:cNvPicPr>
      </xdr:nvPicPr>
      <xdr:blipFill>
        <a:blip xmlns:r="http://schemas.openxmlformats.org/officeDocument/2006/relationships" r:embed="rId1"/>
        <a:stretch>
          <a:fillRect/>
        </a:stretch>
      </xdr:blipFill>
      <xdr:spPr>
        <a:xfrm>
          <a:off x="2095500" y="152400"/>
          <a:ext cx="2171429" cy="676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xdr:colOff>
      <xdr:row>0</xdr:row>
      <xdr:rowOff>0</xdr:rowOff>
    </xdr:from>
    <xdr:to>
      <xdr:col>2</xdr:col>
      <xdr:colOff>1285604</xdr:colOff>
      <xdr:row>3</xdr:row>
      <xdr:rowOff>104774</xdr:rowOff>
    </xdr:to>
    <xdr:pic>
      <xdr:nvPicPr>
        <xdr:cNvPr id="2" name="Imagen 1">
          <a:extLst>
            <a:ext uri="{FF2B5EF4-FFF2-40B4-BE49-F238E27FC236}">
              <a16:creationId xmlns:a16="http://schemas.microsoft.com/office/drawing/2014/main" id="{6A2CE37C-8FBF-407A-839D-DFAF78D89973}"/>
            </a:ext>
          </a:extLst>
        </xdr:cNvPr>
        <xdr:cNvPicPr>
          <a:picLocks noChangeAspect="1"/>
        </xdr:cNvPicPr>
      </xdr:nvPicPr>
      <xdr:blipFill>
        <a:blip xmlns:r="http://schemas.openxmlformats.org/officeDocument/2006/relationships" r:embed="rId1"/>
        <a:stretch>
          <a:fillRect/>
        </a:stretch>
      </xdr:blipFill>
      <xdr:spPr>
        <a:xfrm>
          <a:off x="266700" y="0"/>
          <a:ext cx="2171429" cy="7905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47625</xdr:rowOff>
    </xdr:from>
    <xdr:to>
      <xdr:col>2</xdr:col>
      <xdr:colOff>1009379</xdr:colOff>
      <xdr:row>3</xdr:row>
      <xdr:rowOff>0</xdr:rowOff>
    </xdr:to>
    <xdr:pic>
      <xdr:nvPicPr>
        <xdr:cNvPr id="2" name="Imagen 1">
          <a:extLst>
            <a:ext uri="{FF2B5EF4-FFF2-40B4-BE49-F238E27FC236}">
              <a16:creationId xmlns:a16="http://schemas.microsoft.com/office/drawing/2014/main" id="{AF190E1B-B0ED-4CB3-9F52-8018CB715F2B}"/>
            </a:ext>
          </a:extLst>
        </xdr:cNvPr>
        <xdr:cNvPicPr>
          <a:picLocks noChangeAspect="1"/>
        </xdr:cNvPicPr>
      </xdr:nvPicPr>
      <xdr:blipFill>
        <a:blip xmlns:r="http://schemas.openxmlformats.org/officeDocument/2006/relationships" r:embed="rId1"/>
        <a:stretch>
          <a:fillRect/>
        </a:stretch>
      </xdr:blipFill>
      <xdr:spPr>
        <a:xfrm>
          <a:off x="238125" y="47625"/>
          <a:ext cx="2171429" cy="6381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1190354</xdr:colOff>
      <xdr:row>3</xdr:row>
      <xdr:rowOff>95249</xdr:rowOff>
    </xdr:to>
    <xdr:pic>
      <xdr:nvPicPr>
        <xdr:cNvPr id="2" name="Imagen 1">
          <a:extLst>
            <a:ext uri="{FF2B5EF4-FFF2-40B4-BE49-F238E27FC236}">
              <a16:creationId xmlns:a16="http://schemas.microsoft.com/office/drawing/2014/main" id="{45C03DFA-0445-4709-A97C-834808CE6332}"/>
            </a:ext>
          </a:extLst>
        </xdr:cNvPr>
        <xdr:cNvPicPr>
          <a:picLocks noChangeAspect="1"/>
        </xdr:cNvPicPr>
      </xdr:nvPicPr>
      <xdr:blipFill>
        <a:blip xmlns:r="http://schemas.openxmlformats.org/officeDocument/2006/relationships" r:embed="rId1"/>
        <a:stretch>
          <a:fillRect/>
        </a:stretch>
      </xdr:blipFill>
      <xdr:spPr>
        <a:xfrm>
          <a:off x="247650" y="0"/>
          <a:ext cx="2171429" cy="78104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2</xdr:col>
      <xdr:colOff>1028429</xdr:colOff>
      <xdr:row>3</xdr:row>
      <xdr:rowOff>123825</xdr:rowOff>
    </xdr:to>
    <xdr:pic>
      <xdr:nvPicPr>
        <xdr:cNvPr id="2" name="Imagen 1">
          <a:extLst>
            <a:ext uri="{FF2B5EF4-FFF2-40B4-BE49-F238E27FC236}">
              <a16:creationId xmlns:a16="http://schemas.microsoft.com/office/drawing/2014/main" id="{BBD535E7-3FB6-4321-98B4-CC0422D02E8B}"/>
            </a:ext>
          </a:extLst>
        </xdr:cNvPr>
        <xdr:cNvPicPr>
          <a:picLocks noChangeAspect="1"/>
        </xdr:cNvPicPr>
      </xdr:nvPicPr>
      <xdr:blipFill>
        <a:blip xmlns:r="http://schemas.openxmlformats.org/officeDocument/2006/relationships" r:embed="rId1"/>
        <a:stretch>
          <a:fillRect/>
        </a:stretch>
      </xdr:blipFill>
      <xdr:spPr>
        <a:xfrm>
          <a:off x="266700" y="95250"/>
          <a:ext cx="2171429" cy="7143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704850</xdr:colOff>
      <xdr:row>8</xdr:row>
      <xdr:rowOff>47625</xdr:rowOff>
    </xdr:from>
    <xdr:to>
      <xdr:col>9</xdr:col>
      <xdr:colOff>104775</xdr:colOff>
      <xdr:row>8</xdr:row>
      <xdr:rowOff>171450</xdr:rowOff>
    </xdr:to>
    <xdr:sp macro="" textlink="">
      <xdr:nvSpPr>
        <xdr:cNvPr id="3" name="CuadroTexto 2">
          <a:extLst>
            <a:ext uri="{FF2B5EF4-FFF2-40B4-BE49-F238E27FC236}">
              <a16:creationId xmlns:a16="http://schemas.microsoft.com/office/drawing/2014/main" id="{CE30DAD3-3861-4D0E-A4FC-93671B8FC1CE}"/>
            </a:ext>
          </a:extLst>
        </xdr:cNvPr>
        <xdr:cNvSpPr txBox="1"/>
      </xdr:nvSpPr>
      <xdr:spPr>
        <a:xfrm>
          <a:off x="6800850" y="371475"/>
          <a:ext cx="161925" cy="1238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solidFill>
              <a:schemeClr val="bg1"/>
            </a:solidFill>
          </a:endParaRPr>
        </a:p>
      </xdr:txBody>
    </xdr:sp>
    <xdr:clientData/>
  </xdr:twoCellAnchor>
  <xdr:twoCellAnchor editAs="oneCell">
    <xdr:from>
      <xdr:col>0</xdr:col>
      <xdr:colOff>28575</xdr:colOff>
      <xdr:row>0</xdr:row>
      <xdr:rowOff>0</xdr:rowOff>
    </xdr:from>
    <xdr:to>
      <xdr:col>9</xdr:col>
      <xdr:colOff>247649</xdr:colOff>
      <xdr:row>42</xdr:row>
      <xdr:rowOff>190500</xdr:rowOff>
    </xdr:to>
    <xdr:pic>
      <xdr:nvPicPr>
        <xdr:cNvPr id="4" name="Imagen 3">
          <a:extLst>
            <a:ext uri="{FF2B5EF4-FFF2-40B4-BE49-F238E27FC236}">
              <a16:creationId xmlns:a16="http://schemas.microsoft.com/office/drawing/2014/main" id="{442FA7E9-5104-4B89-A86E-8C4DCD6A02C8}"/>
            </a:ext>
          </a:extLst>
        </xdr:cNvPr>
        <xdr:cNvPicPr>
          <a:picLocks noChangeAspect="1"/>
        </xdr:cNvPicPr>
      </xdr:nvPicPr>
      <xdr:blipFill>
        <a:blip xmlns:r="http://schemas.openxmlformats.org/officeDocument/2006/relationships" r:embed="rId1"/>
        <a:stretch>
          <a:fillRect/>
        </a:stretch>
      </xdr:blipFill>
      <xdr:spPr>
        <a:xfrm>
          <a:off x="28575" y="0"/>
          <a:ext cx="7077074" cy="85915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0A72E-A9DD-4BFC-8495-92D926DAA122}">
  <dimension ref="B6:J17"/>
  <sheetViews>
    <sheetView showGridLines="0" tabSelected="1" workbookViewId="0"/>
  </sheetViews>
  <sheetFormatPr baseColWidth="10" defaultRowHeight="19.5" x14ac:dyDescent="0.3"/>
  <cols>
    <col min="1" max="1" width="3.7109375" style="4" customWidth="1"/>
    <col min="2" max="2" width="13.28515625" style="4" bestFit="1" customWidth="1"/>
    <col min="3" max="16384" width="11.42578125" style="4"/>
  </cols>
  <sheetData>
    <row r="6" spans="2:10" x14ac:dyDescent="0.3">
      <c r="B6" s="9" t="s">
        <v>111</v>
      </c>
      <c r="C6" s="1"/>
      <c r="D6" s="1"/>
      <c r="E6" s="1"/>
      <c r="F6" s="1"/>
      <c r="G6" s="1"/>
      <c r="H6" s="2"/>
      <c r="I6" s="3"/>
      <c r="J6" s="3"/>
    </row>
    <row r="7" spans="2:10" x14ac:dyDescent="0.3">
      <c r="B7" s="1"/>
      <c r="C7" s="1"/>
      <c r="D7" s="1"/>
      <c r="E7" s="1"/>
      <c r="F7" s="1"/>
      <c r="G7" s="1"/>
      <c r="H7" s="2"/>
      <c r="I7" s="3"/>
      <c r="J7" s="3"/>
    </row>
    <row r="8" spans="2:10" x14ac:dyDescent="0.3">
      <c r="B8" s="7" t="s">
        <v>50</v>
      </c>
      <c r="C8" s="12" t="s">
        <v>51</v>
      </c>
      <c r="D8" s="5"/>
      <c r="E8" s="5"/>
      <c r="F8" s="5"/>
      <c r="G8" s="5"/>
      <c r="H8" s="6"/>
    </row>
    <row r="9" spans="2:10" x14ac:dyDescent="0.3">
      <c r="B9" s="7" t="s">
        <v>52</v>
      </c>
      <c r="C9" s="7" t="s">
        <v>88</v>
      </c>
      <c r="D9" s="10"/>
      <c r="E9" s="5"/>
      <c r="F9" s="5"/>
      <c r="G9" s="5"/>
      <c r="H9" s="6"/>
    </row>
    <row r="10" spans="2:10" x14ac:dyDescent="0.3">
      <c r="B10" s="7" t="s">
        <v>53</v>
      </c>
      <c r="C10" s="7" t="s">
        <v>54</v>
      </c>
      <c r="D10" s="5"/>
      <c r="E10" s="5"/>
      <c r="F10" s="5"/>
      <c r="G10" s="5"/>
      <c r="H10" s="6"/>
    </row>
    <row r="11" spans="2:10" x14ac:dyDescent="0.3">
      <c r="B11" s="7" t="s">
        <v>55</v>
      </c>
      <c r="C11" s="7" t="s">
        <v>56</v>
      </c>
      <c r="D11" s="5"/>
      <c r="E11" s="5"/>
      <c r="F11" s="5"/>
      <c r="G11" s="5"/>
      <c r="H11" s="6"/>
    </row>
    <row r="12" spans="2:10" x14ac:dyDescent="0.3">
      <c r="B12" s="7" t="s">
        <v>57</v>
      </c>
      <c r="C12" s="12" t="s">
        <v>58</v>
      </c>
      <c r="D12" s="5"/>
      <c r="E12" s="5"/>
      <c r="F12" s="5"/>
      <c r="G12" s="5"/>
      <c r="H12" s="6"/>
    </row>
    <row r="13" spans="2:10" x14ac:dyDescent="0.3">
      <c r="B13" s="11" t="s">
        <v>59</v>
      </c>
      <c r="C13" s="12" t="s">
        <v>89</v>
      </c>
      <c r="D13" s="5"/>
      <c r="E13" s="5"/>
      <c r="F13" s="5"/>
      <c r="G13" s="5"/>
      <c r="H13" s="6"/>
    </row>
    <row r="14" spans="2:10" x14ac:dyDescent="0.3">
      <c r="B14" s="11" t="s">
        <v>60</v>
      </c>
      <c r="C14" s="7" t="s">
        <v>61</v>
      </c>
      <c r="D14" s="5"/>
      <c r="E14" s="5"/>
      <c r="F14" s="5"/>
      <c r="G14" s="5"/>
      <c r="H14" s="6"/>
    </row>
    <row r="15" spans="2:10" x14ac:dyDescent="0.3">
      <c r="B15" s="7"/>
      <c r="C15" s="8"/>
      <c r="D15" s="5"/>
      <c r="E15" s="5"/>
      <c r="F15" s="5"/>
      <c r="G15" s="5"/>
      <c r="H15" s="6"/>
    </row>
    <row r="16" spans="2:10" x14ac:dyDescent="0.3">
      <c r="B16" s="7" t="s">
        <v>62</v>
      </c>
      <c r="C16" s="8"/>
      <c r="D16" s="5"/>
      <c r="E16" s="5"/>
      <c r="F16" s="5"/>
      <c r="G16" s="5"/>
      <c r="H16" s="6"/>
    </row>
    <row r="17" spans="2:8" x14ac:dyDescent="0.3">
      <c r="B17" s="7" t="s">
        <v>63</v>
      </c>
      <c r="C17" s="5"/>
      <c r="D17" s="5"/>
      <c r="E17" s="5"/>
      <c r="F17" s="5"/>
      <c r="G17" s="5"/>
      <c r="H17" s="6"/>
    </row>
  </sheetData>
  <hyperlinks>
    <hyperlink ref="C8" location="Definiciones!A1" display="Definiciones" xr:uid="{B4F6EE00-B50F-4530-91DA-3F9AD3771308}"/>
    <hyperlink ref="C9" location="Renglones!A1" display="Renglones Formulario No. 420" xr:uid="{98C8F272-BF21-47D7-A89B-C1D341444B28}"/>
    <hyperlink ref="C14" location="Formulario!A1" display="Formulario" xr:uid="{FF6E51E8-A309-44AA-97B0-7971DE6DB9A6}"/>
    <hyperlink ref="C10" location="'Subsector económico'!A1" display="Por subsector económico" xr:uid="{7246E59C-462C-459E-B24C-B6B9735840EB}"/>
    <hyperlink ref="C12" location="'Dirección Seccional'!A1" display="Dirección Seccional" xr:uid="{5A131FFA-58B8-47D7-80A0-654268176EE9}"/>
    <hyperlink ref="C13" location="deciles!A1" display="Deciles por patrimonio bruto y por patrimonio líquido" xr:uid="{D5B26485-3D6E-4F12-87FA-45BC4828A87F}"/>
    <hyperlink ref="C11" location="'Tipo contribuyente'!A1" display="Por tipo de contribuyente" xr:uid="{EB20593E-F7E2-40E0-B5AE-74A0CC826A84}"/>
  </hyperlink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E86F7-68F3-4262-89ED-C0C04603202D}">
  <dimension ref="B1:G25"/>
  <sheetViews>
    <sheetView showGridLines="0" workbookViewId="0"/>
  </sheetViews>
  <sheetFormatPr baseColWidth="10" defaultColWidth="11.42578125" defaultRowHeight="15.75" x14ac:dyDescent="0.2"/>
  <cols>
    <col min="1" max="1" width="3.7109375" style="13" customWidth="1"/>
    <col min="2" max="2" width="94.85546875" style="13" customWidth="1"/>
    <col min="3" max="16384" width="11.42578125" style="13"/>
  </cols>
  <sheetData>
    <row r="1" spans="2:7" x14ac:dyDescent="0.2">
      <c r="C1" s="14"/>
      <c r="D1" s="14"/>
    </row>
    <row r="2" spans="2:7" x14ac:dyDescent="0.2">
      <c r="C2" s="14"/>
      <c r="D2" s="14"/>
    </row>
    <row r="3" spans="2:7" x14ac:dyDescent="0.25">
      <c r="C3" s="14"/>
      <c r="D3" s="14"/>
      <c r="E3" s="15"/>
      <c r="F3" s="24" t="s">
        <v>64</v>
      </c>
      <c r="G3" s="15"/>
    </row>
    <row r="4" spans="2:7" x14ac:dyDescent="0.2">
      <c r="C4" s="14"/>
      <c r="D4" s="14"/>
    </row>
    <row r="5" spans="2:7" x14ac:dyDescent="0.2">
      <c r="C5" s="14"/>
      <c r="D5" s="14"/>
    </row>
    <row r="6" spans="2:7" x14ac:dyDescent="0.2">
      <c r="B6" s="16" t="s">
        <v>65</v>
      </c>
      <c r="C6" s="17"/>
      <c r="D6" s="17"/>
    </row>
    <row r="7" spans="2:7" x14ac:dyDescent="0.2">
      <c r="B7" s="16" t="s">
        <v>66</v>
      </c>
      <c r="C7" s="17"/>
      <c r="D7" s="17"/>
    </row>
    <row r="8" spans="2:7" x14ac:dyDescent="0.2">
      <c r="B8" s="17"/>
      <c r="C8" s="17"/>
      <c r="D8" s="17"/>
    </row>
    <row r="9" spans="2:7" ht="110.25" x14ac:dyDescent="0.2">
      <c r="B9" s="18" t="s">
        <v>114</v>
      </c>
      <c r="C9" s="17"/>
      <c r="D9" s="17"/>
    </row>
    <row r="10" spans="2:7" x14ac:dyDescent="0.2">
      <c r="B10" s="19"/>
      <c r="C10" s="17"/>
      <c r="D10" s="17"/>
    </row>
    <row r="11" spans="2:7" x14ac:dyDescent="0.2">
      <c r="B11" s="20" t="s">
        <v>67</v>
      </c>
      <c r="C11" s="17"/>
      <c r="D11" s="17"/>
    </row>
    <row r="12" spans="2:7" x14ac:dyDescent="0.2">
      <c r="B12" s="18"/>
      <c r="C12" s="17"/>
      <c r="D12" s="17"/>
    </row>
    <row r="13" spans="2:7" ht="31.5" x14ac:dyDescent="0.2">
      <c r="B13" s="21" t="s">
        <v>112</v>
      </c>
      <c r="C13" s="17"/>
      <c r="D13" s="17"/>
    </row>
    <row r="14" spans="2:7" x14ac:dyDescent="0.2">
      <c r="B14" s="21"/>
      <c r="C14" s="17"/>
      <c r="D14" s="17"/>
    </row>
    <row r="15" spans="2:7" ht="126" x14ac:dyDescent="0.2">
      <c r="B15" s="21" t="s">
        <v>115</v>
      </c>
      <c r="C15" s="17"/>
      <c r="D15" s="17"/>
    </row>
    <row r="16" spans="2:7" x14ac:dyDescent="0.2">
      <c r="B16" s="21"/>
      <c r="C16" s="17"/>
      <c r="D16" s="17"/>
    </row>
    <row r="17" spans="2:4" ht="189" x14ac:dyDescent="0.2">
      <c r="B17" s="21" t="s">
        <v>125</v>
      </c>
      <c r="C17" s="17"/>
      <c r="D17" s="17"/>
    </row>
    <row r="18" spans="2:4" x14ac:dyDescent="0.2">
      <c r="B18" s="21"/>
      <c r="C18" s="17"/>
      <c r="D18" s="17"/>
    </row>
    <row r="19" spans="2:4" ht="110.25" x14ac:dyDescent="0.2">
      <c r="B19" s="22" t="s">
        <v>116</v>
      </c>
      <c r="C19" s="17"/>
      <c r="D19" s="17"/>
    </row>
    <row r="20" spans="2:4" x14ac:dyDescent="0.2">
      <c r="B20" s="23"/>
      <c r="C20" s="17"/>
      <c r="D20" s="17"/>
    </row>
    <row r="21" spans="2:4" ht="47.25" x14ac:dyDescent="0.2">
      <c r="B21" s="19" t="s">
        <v>117</v>
      </c>
    </row>
    <row r="22" spans="2:4" x14ac:dyDescent="0.2">
      <c r="B22" s="18"/>
    </row>
    <row r="23" spans="2:4" ht="31.5" x14ac:dyDescent="0.2">
      <c r="B23" s="19" t="s">
        <v>118</v>
      </c>
    </row>
    <row r="24" spans="2:4" x14ac:dyDescent="0.2">
      <c r="B24" s="18"/>
    </row>
    <row r="25" spans="2:4" ht="31.5" x14ac:dyDescent="0.2">
      <c r="B25" s="19" t="s">
        <v>119</v>
      </c>
    </row>
  </sheetData>
  <hyperlinks>
    <hyperlink ref="F3" location="Índice!A1" display="Volver al Índice" xr:uid="{BDEE11A6-18FF-446D-9A04-FA1B97DE3570}"/>
  </hyperlink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13E44-7DFC-4830-9C74-A8AD9A582BBA}">
  <dimension ref="B1:G27"/>
  <sheetViews>
    <sheetView showGridLines="0" workbookViewId="0"/>
  </sheetViews>
  <sheetFormatPr baseColWidth="10" defaultColWidth="11.42578125" defaultRowHeight="15.75" x14ac:dyDescent="0.25"/>
  <cols>
    <col min="1" max="1" width="3.7109375" style="25" customWidth="1"/>
    <col min="2" max="2" width="80.85546875" style="25" bestFit="1" customWidth="1"/>
    <col min="3" max="3" width="9.42578125" style="26" bestFit="1" customWidth="1"/>
    <col min="4" max="16384" width="11.42578125" style="25"/>
  </cols>
  <sheetData>
    <row r="1" spans="2:7" x14ac:dyDescent="0.25">
      <c r="E1" s="15"/>
      <c r="F1" s="15"/>
      <c r="G1" s="15"/>
    </row>
    <row r="2" spans="2:7" x14ac:dyDescent="0.25">
      <c r="E2" s="15"/>
      <c r="F2" s="15"/>
      <c r="G2" s="15"/>
    </row>
    <row r="3" spans="2:7" x14ac:dyDescent="0.25">
      <c r="E3" s="15"/>
      <c r="F3" s="24" t="s">
        <v>64</v>
      </c>
      <c r="G3" s="15"/>
    </row>
    <row r="4" spans="2:7" x14ac:dyDescent="0.25">
      <c r="E4" s="15"/>
      <c r="F4" s="15"/>
      <c r="G4" s="15"/>
    </row>
    <row r="5" spans="2:7" x14ac:dyDescent="0.25">
      <c r="E5" s="15"/>
      <c r="F5" s="15"/>
      <c r="G5" s="15"/>
    </row>
    <row r="6" spans="2:7" x14ac:dyDescent="0.25">
      <c r="B6" s="27" t="s">
        <v>65</v>
      </c>
      <c r="C6" s="27"/>
      <c r="D6" s="28"/>
      <c r="E6" s="28"/>
      <c r="F6" s="28"/>
      <c r="G6" s="28"/>
    </row>
    <row r="7" spans="2:7" x14ac:dyDescent="0.25">
      <c r="B7" s="27" t="s">
        <v>66</v>
      </c>
      <c r="C7" s="27"/>
      <c r="D7" s="28"/>
      <c r="E7" s="28"/>
      <c r="F7" s="28"/>
      <c r="G7" s="28"/>
    </row>
    <row r="8" spans="2:7" x14ac:dyDescent="0.25">
      <c r="B8" s="27"/>
      <c r="C8" s="27"/>
      <c r="D8" s="28"/>
      <c r="E8" s="28"/>
      <c r="F8" s="28"/>
      <c r="G8" s="28"/>
    </row>
    <row r="9" spans="2:7" x14ac:dyDescent="0.25">
      <c r="B9" s="94" t="s">
        <v>72</v>
      </c>
      <c r="C9" s="94"/>
    </row>
    <row r="10" spans="2:7" x14ac:dyDescent="0.25">
      <c r="B10" s="29" t="s">
        <v>68</v>
      </c>
      <c r="C10" s="27"/>
    </row>
    <row r="11" spans="2:7" x14ac:dyDescent="0.25">
      <c r="B11" s="40" t="s">
        <v>69</v>
      </c>
      <c r="C11" s="95" t="s">
        <v>70</v>
      </c>
    </row>
    <row r="12" spans="2:7" x14ac:dyDescent="0.25">
      <c r="B12" s="41" t="s">
        <v>73</v>
      </c>
      <c r="C12" s="96"/>
    </row>
    <row r="13" spans="2:7" x14ac:dyDescent="0.25">
      <c r="B13" s="30" t="s">
        <v>74</v>
      </c>
      <c r="C13" s="31">
        <v>28</v>
      </c>
    </row>
    <row r="14" spans="2:7" x14ac:dyDescent="0.25">
      <c r="B14" s="32" t="s">
        <v>75</v>
      </c>
      <c r="C14" s="33">
        <f>C13+1</f>
        <v>29</v>
      </c>
    </row>
    <row r="15" spans="2:7" x14ac:dyDescent="0.25">
      <c r="B15" s="32" t="s">
        <v>90</v>
      </c>
      <c r="C15" s="33">
        <f>C14+1</f>
        <v>30</v>
      </c>
    </row>
    <row r="16" spans="2:7" x14ac:dyDescent="0.25">
      <c r="B16" s="32" t="s">
        <v>76</v>
      </c>
      <c r="C16" s="33">
        <f>C15+1</f>
        <v>31</v>
      </c>
    </row>
    <row r="17" spans="2:3" x14ac:dyDescent="0.25">
      <c r="B17" s="32" t="s">
        <v>77</v>
      </c>
      <c r="C17" s="33">
        <f t="shared" ref="C17:C20" si="0">C16+1</f>
        <v>32</v>
      </c>
    </row>
    <row r="18" spans="2:3" x14ac:dyDescent="0.25">
      <c r="B18" s="32" t="s">
        <v>78</v>
      </c>
      <c r="C18" s="33">
        <f t="shared" si="0"/>
        <v>33</v>
      </c>
    </row>
    <row r="19" spans="2:3" ht="31.5" x14ac:dyDescent="0.25">
      <c r="B19" s="32" t="s">
        <v>79</v>
      </c>
      <c r="C19" s="33">
        <f t="shared" si="0"/>
        <v>34</v>
      </c>
    </row>
    <row r="20" spans="2:3" s="28" customFormat="1" x14ac:dyDescent="0.25">
      <c r="B20" s="34" t="s">
        <v>80</v>
      </c>
      <c r="C20" s="35">
        <f t="shared" si="0"/>
        <v>35</v>
      </c>
    </row>
    <row r="21" spans="2:3" x14ac:dyDescent="0.25">
      <c r="B21" s="42" t="s">
        <v>71</v>
      </c>
      <c r="C21" s="43"/>
    </row>
    <row r="22" spans="2:3" x14ac:dyDescent="0.25">
      <c r="B22" s="32" t="s">
        <v>81</v>
      </c>
      <c r="C22" s="33">
        <f>C20+1</f>
        <v>36</v>
      </c>
    </row>
    <row r="23" spans="2:3" ht="31.5" x14ac:dyDescent="0.25">
      <c r="B23" s="32" t="s">
        <v>82</v>
      </c>
      <c r="C23" s="33">
        <f t="shared" ref="C23:C26" si="1">C22+1</f>
        <v>37</v>
      </c>
    </row>
    <row r="24" spans="2:3" x14ac:dyDescent="0.25">
      <c r="B24" s="32" t="s">
        <v>83</v>
      </c>
      <c r="C24" s="33">
        <f t="shared" si="1"/>
        <v>38</v>
      </c>
    </row>
    <row r="25" spans="2:3" x14ac:dyDescent="0.25">
      <c r="B25" s="32" t="s">
        <v>84</v>
      </c>
      <c r="C25" s="33">
        <f t="shared" si="1"/>
        <v>39</v>
      </c>
    </row>
    <row r="26" spans="2:3" x14ac:dyDescent="0.25">
      <c r="B26" s="36" t="s">
        <v>85</v>
      </c>
      <c r="C26" s="37">
        <f t="shared" si="1"/>
        <v>40</v>
      </c>
    </row>
    <row r="27" spans="2:3" x14ac:dyDescent="0.25">
      <c r="B27" s="38"/>
      <c r="C27" s="39"/>
    </row>
  </sheetData>
  <mergeCells count="2">
    <mergeCell ref="B9:C9"/>
    <mergeCell ref="C11:C12"/>
  </mergeCells>
  <hyperlinks>
    <hyperlink ref="F3" location="Índice!A1" display="Volver al Índice" xr:uid="{AC64A43C-11C8-46E1-9FA2-62C8431EF545}"/>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2D907-1958-422D-ABE4-50C9453ED4B8}">
  <dimension ref="B1:R35"/>
  <sheetViews>
    <sheetView showGridLines="0" workbookViewId="0"/>
  </sheetViews>
  <sheetFormatPr baseColWidth="10" defaultRowHeight="15.75" x14ac:dyDescent="0.25"/>
  <cols>
    <col min="1" max="1" width="3.7109375" style="55" customWidth="1"/>
    <col min="2" max="2" width="13.5703125" style="65" customWidth="1"/>
    <col min="3" max="3" width="50.7109375" style="55" customWidth="1"/>
    <col min="4" max="5" width="25.7109375" style="55" customWidth="1"/>
    <col min="6" max="6" width="16.5703125" style="55" bestFit="1" customWidth="1"/>
    <col min="7" max="7" width="18.28515625" style="55" bestFit="1" customWidth="1"/>
    <col min="8" max="8" width="15.28515625" style="55" bestFit="1" customWidth="1"/>
    <col min="9" max="9" width="16.5703125" style="55" bestFit="1" customWidth="1"/>
    <col min="10" max="10" width="25.7109375" style="55" customWidth="1"/>
    <col min="11" max="11" width="18.140625" style="55" customWidth="1"/>
    <col min="12" max="12" width="18.28515625" style="55" bestFit="1" customWidth="1"/>
    <col min="13" max="13" width="25.7109375" style="55" customWidth="1"/>
    <col min="14" max="14" width="18.28515625" style="55" bestFit="1" customWidth="1"/>
    <col min="15" max="15" width="12.85546875" style="55" customWidth="1"/>
    <col min="16" max="16" width="18.28515625" style="55" bestFit="1" customWidth="1"/>
    <col min="17" max="17" width="18.5703125" style="55" customWidth="1"/>
    <col min="18" max="16384" width="11.42578125" style="55"/>
  </cols>
  <sheetData>
    <row r="1" spans="2:18" s="45" customFormat="1" ht="18" customHeight="1" x14ac:dyDescent="0.25">
      <c r="B1" s="44"/>
      <c r="R1" s="46"/>
    </row>
    <row r="2" spans="2:18" s="45" customFormat="1" ht="18" customHeight="1" x14ac:dyDescent="0.25">
      <c r="B2" s="44"/>
      <c r="H2" s="47" t="s">
        <v>64</v>
      </c>
      <c r="R2" s="46"/>
    </row>
    <row r="3" spans="2:18" s="45" customFormat="1" ht="18" customHeight="1" x14ac:dyDescent="0.25">
      <c r="B3" s="44"/>
      <c r="R3" s="46"/>
    </row>
    <row r="4" spans="2:18" s="45" customFormat="1" ht="18" customHeight="1" x14ac:dyDescent="0.25">
      <c r="B4" s="44"/>
      <c r="R4" s="46"/>
    </row>
    <row r="5" spans="2:18" s="45" customFormat="1" x14ac:dyDescent="0.25">
      <c r="B5" s="48" t="s">
        <v>97</v>
      </c>
      <c r="R5" s="46"/>
    </row>
    <row r="6" spans="2:18" s="45" customFormat="1" ht="18" x14ac:dyDescent="0.25">
      <c r="B6" s="48" t="s">
        <v>120</v>
      </c>
      <c r="R6" s="46"/>
    </row>
    <row r="7" spans="2:18" s="45" customFormat="1" x14ac:dyDescent="0.25">
      <c r="B7" s="49" t="s">
        <v>96</v>
      </c>
      <c r="R7" s="46"/>
    </row>
    <row r="9" spans="2:18" s="50" customFormat="1" ht="141.75" x14ac:dyDescent="0.2">
      <c r="B9" s="66" t="s">
        <v>95</v>
      </c>
      <c r="C9" s="66" t="s">
        <v>31</v>
      </c>
      <c r="D9" s="66" t="s">
        <v>74</v>
      </c>
      <c r="E9" s="66" t="s">
        <v>75</v>
      </c>
      <c r="F9" s="66" t="s">
        <v>91</v>
      </c>
      <c r="G9" s="66" t="s">
        <v>92</v>
      </c>
      <c r="H9" s="66" t="s">
        <v>77</v>
      </c>
      <c r="I9" s="66" t="s">
        <v>78</v>
      </c>
      <c r="J9" s="66" t="s">
        <v>93</v>
      </c>
      <c r="K9" s="66" t="s">
        <v>80</v>
      </c>
      <c r="L9" s="66" t="s">
        <v>81</v>
      </c>
      <c r="M9" s="66" t="s">
        <v>82</v>
      </c>
      <c r="N9" s="66" t="s">
        <v>83</v>
      </c>
      <c r="O9" s="66" t="s">
        <v>84</v>
      </c>
      <c r="P9" s="66" t="s">
        <v>85</v>
      </c>
      <c r="Q9" s="66" t="s">
        <v>94</v>
      </c>
    </row>
    <row r="10" spans="2:18" x14ac:dyDescent="0.25">
      <c r="B10" s="51">
        <v>1</v>
      </c>
      <c r="C10" s="52" t="s">
        <v>35</v>
      </c>
      <c r="D10" s="53">
        <v>58639.873</v>
      </c>
      <c r="E10" s="53">
        <v>47443.614000000001</v>
      </c>
      <c r="F10" s="53">
        <v>6016.0829999999996</v>
      </c>
      <c r="G10" s="53">
        <v>54056.917000000001</v>
      </c>
      <c r="H10" s="53">
        <v>597.15800000000002</v>
      </c>
      <c r="I10" s="53">
        <v>42506.667000000001</v>
      </c>
      <c r="J10" s="53">
        <v>29703.052</v>
      </c>
      <c r="K10" s="53">
        <v>179557.26</v>
      </c>
      <c r="L10" s="53">
        <v>23143.642</v>
      </c>
      <c r="M10" s="53">
        <v>198.804</v>
      </c>
      <c r="N10" s="53">
        <v>23342.446</v>
      </c>
      <c r="O10" s="53">
        <v>0.34300000000000003</v>
      </c>
      <c r="P10" s="53">
        <v>23342.789000000001</v>
      </c>
      <c r="Q10" s="54">
        <v>237</v>
      </c>
    </row>
    <row r="11" spans="2:18" x14ac:dyDescent="0.25">
      <c r="B11" s="56">
        <v>2</v>
      </c>
      <c r="C11" s="57" t="s">
        <v>36</v>
      </c>
      <c r="D11" s="58">
        <v>272.88600000000002</v>
      </c>
      <c r="E11" s="58">
        <v>6.3E-2</v>
      </c>
      <c r="F11" s="58">
        <v>0</v>
      </c>
      <c r="G11" s="58">
        <v>52</v>
      </c>
      <c r="H11" s="58">
        <v>5601.32</v>
      </c>
      <c r="I11" s="58">
        <v>216</v>
      </c>
      <c r="J11" s="58">
        <v>136.44300000000001</v>
      </c>
      <c r="K11" s="58">
        <v>6005.826</v>
      </c>
      <c r="L11" s="58">
        <v>780.75800000000004</v>
      </c>
      <c r="M11" s="58">
        <v>0</v>
      </c>
      <c r="N11" s="58">
        <v>780.75800000000004</v>
      </c>
      <c r="O11" s="58">
        <v>0</v>
      </c>
      <c r="P11" s="58">
        <v>780.75800000000004</v>
      </c>
      <c r="Q11" s="59">
        <v>5</v>
      </c>
    </row>
    <row r="12" spans="2:18" x14ac:dyDescent="0.25">
      <c r="B12" s="56">
        <v>3</v>
      </c>
      <c r="C12" s="57" t="s">
        <v>37</v>
      </c>
      <c r="D12" s="58">
        <v>11261.445</v>
      </c>
      <c r="E12" s="58">
        <v>13443.466</v>
      </c>
      <c r="F12" s="58">
        <v>16053.539000000001</v>
      </c>
      <c r="G12" s="58">
        <v>187273.93799999999</v>
      </c>
      <c r="H12" s="58">
        <v>1500</v>
      </c>
      <c r="I12" s="58">
        <v>69829.247000000003</v>
      </c>
      <c r="J12" s="58">
        <v>5541.3540000000003</v>
      </c>
      <c r="K12" s="58">
        <v>293820.28100000002</v>
      </c>
      <c r="L12" s="58">
        <v>38196.637000000002</v>
      </c>
      <c r="M12" s="58">
        <v>0</v>
      </c>
      <c r="N12" s="58">
        <v>38196.637000000002</v>
      </c>
      <c r="O12" s="58">
        <v>0</v>
      </c>
      <c r="P12" s="58">
        <v>38196.637000000002</v>
      </c>
      <c r="Q12" s="59">
        <v>107</v>
      </c>
    </row>
    <row r="13" spans="2:18" ht="47.25" x14ac:dyDescent="0.25">
      <c r="B13" s="60" t="s">
        <v>99</v>
      </c>
      <c r="C13" s="57" t="s">
        <v>98</v>
      </c>
      <c r="D13" s="58">
        <v>3118.808</v>
      </c>
      <c r="E13" s="58">
        <v>0</v>
      </c>
      <c r="F13" s="58">
        <v>1000.069</v>
      </c>
      <c r="G13" s="58">
        <v>272.37099999999998</v>
      </c>
      <c r="H13" s="58">
        <v>0</v>
      </c>
      <c r="I13" s="58">
        <v>0</v>
      </c>
      <c r="J13" s="58">
        <v>1559.404</v>
      </c>
      <c r="K13" s="58">
        <v>2831.8440000000001</v>
      </c>
      <c r="L13" s="58">
        <v>368.14</v>
      </c>
      <c r="M13" s="58">
        <v>0</v>
      </c>
      <c r="N13" s="58">
        <v>368.14</v>
      </c>
      <c r="O13" s="58">
        <v>0</v>
      </c>
      <c r="P13" s="58">
        <v>368.14</v>
      </c>
      <c r="Q13" s="59">
        <v>4</v>
      </c>
    </row>
    <row r="14" spans="2:18" x14ac:dyDescent="0.25">
      <c r="B14" s="56">
        <v>6</v>
      </c>
      <c r="C14" s="57" t="s">
        <v>38</v>
      </c>
      <c r="D14" s="58">
        <v>41253.588000000003</v>
      </c>
      <c r="E14" s="58">
        <v>62702.932999999997</v>
      </c>
      <c r="F14" s="58">
        <v>15035.847</v>
      </c>
      <c r="G14" s="58">
        <v>717564.80299999996</v>
      </c>
      <c r="H14" s="58">
        <v>5196.2309999999998</v>
      </c>
      <c r="I14" s="58">
        <v>78887.357000000004</v>
      </c>
      <c r="J14" s="58">
        <v>20287.3</v>
      </c>
      <c r="K14" s="58">
        <v>900353.45900000003</v>
      </c>
      <c r="L14" s="58">
        <v>117045.947</v>
      </c>
      <c r="M14" s="58">
        <v>0</v>
      </c>
      <c r="N14" s="58">
        <v>117045.947</v>
      </c>
      <c r="O14" s="58">
        <v>1.772</v>
      </c>
      <c r="P14" s="58">
        <v>117047.719</v>
      </c>
      <c r="Q14" s="59">
        <v>93</v>
      </c>
    </row>
    <row r="15" spans="2:18" ht="31.5" x14ac:dyDescent="0.25">
      <c r="B15" s="56">
        <v>7</v>
      </c>
      <c r="C15" s="57" t="s">
        <v>39</v>
      </c>
      <c r="D15" s="58">
        <v>108379.086</v>
      </c>
      <c r="E15" s="58">
        <v>35816.387999999999</v>
      </c>
      <c r="F15" s="58">
        <v>104409.094</v>
      </c>
      <c r="G15" s="58">
        <v>221129.5</v>
      </c>
      <c r="H15" s="58">
        <v>19327.300999999999</v>
      </c>
      <c r="I15" s="58">
        <v>152339.58900000001</v>
      </c>
      <c r="J15" s="58">
        <v>54651.521000000001</v>
      </c>
      <c r="K15" s="58">
        <v>586749.43700000003</v>
      </c>
      <c r="L15" s="58">
        <v>76277.430999999997</v>
      </c>
      <c r="M15" s="58">
        <v>0</v>
      </c>
      <c r="N15" s="58">
        <v>76277.430999999997</v>
      </c>
      <c r="O15" s="58">
        <v>0</v>
      </c>
      <c r="P15" s="58">
        <v>76277.430999999997</v>
      </c>
      <c r="Q15" s="59">
        <v>425</v>
      </c>
    </row>
    <row r="16" spans="2:18" x14ac:dyDescent="0.25">
      <c r="B16" s="56">
        <v>8</v>
      </c>
      <c r="C16" s="57" t="s">
        <v>40</v>
      </c>
      <c r="D16" s="58">
        <v>9040.5490000000009</v>
      </c>
      <c r="E16" s="58">
        <v>8177.8010000000004</v>
      </c>
      <c r="F16" s="58">
        <v>5475.6239999999998</v>
      </c>
      <c r="G16" s="58">
        <v>17581.437999999998</v>
      </c>
      <c r="H16" s="58">
        <v>750</v>
      </c>
      <c r="I16" s="58">
        <v>18563.550999999999</v>
      </c>
      <c r="J16" s="58">
        <v>4396.1930000000002</v>
      </c>
      <c r="K16" s="58">
        <v>55192.77</v>
      </c>
      <c r="L16" s="58">
        <v>7175.058</v>
      </c>
      <c r="M16" s="58">
        <v>0</v>
      </c>
      <c r="N16" s="58">
        <v>7175.058</v>
      </c>
      <c r="O16" s="58">
        <v>0</v>
      </c>
      <c r="P16" s="58">
        <v>7175.058</v>
      </c>
      <c r="Q16" s="59">
        <v>102</v>
      </c>
    </row>
    <row r="17" spans="2:17" x14ac:dyDescent="0.25">
      <c r="B17" s="56">
        <v>9</v>
      </c>
      <c r="C17" s="57" t="s">
        <v>41</v>
      </c>
      <c r="D17" s="58">
        <v>2860.1239999999998</v>
      </c>
      <c r="E17" s="58">
        <v>670.755</v>
      </c>
      <c r="F17" s="58">
        <v>4335.2950000000001</v>
      </c>
      <c r="G17" s="58">
        <v>17708.724999999999</v>
      </c>
      <c r="H17" s="58">
        <v>0</v>
      </c>
      <c r="I17" s="58">
        <v>16780.518</v>
      </c>
      <c r="J17" s="58">
        <v>1430.2149999999999</v>
      </c>
      <c r="K17" s="58">
        <v>40925.201999999997</v>
      </c>
      <c r="L17" s="58">
        <v>5320.277</v>
      </c>
      <c r="M17" s="58">
        <v>0</v>
      </c>
      <c r="N17" s="58">
        <v>5320.277</v>
      </c>
      <c r="O17" s="58">
        <v>0</v>
      </c>
      <c r="P17" s="58">
        <v>5320.277</v>
      </c>
      <c r="Q17" s="59">
        <v>46</v>
      </c>
    </row>
    <row r="18" spans="2:17" x14ac:dyDescent="0.25">
      <c r="B18" s="56">
        <v>10</v>
      </c>
      <c r="C18" s="57" t="s">
        <v>42</v>
      </c>
      <c r="D18" s="58">
        <v>22114.992999999999</v>
      </c>
      <c r="E18" s="58">
        <v>16708.794999999998</v>
      </c>
      <c r="F18" s="58">
        <v>7809.3320000000003</v>
      </c>
      <c r="G18" s="58">
        <v>3528.1</v>
      </c>
      <c r="H18" s="58">
        <v>0</v>
      </c>
      <c r="I18" s="58">
        <v>3883.11</v>
      </c>
      <c r="J18" s="58">
        <v>11139.156999999999</v>
      </c>
      <c r="K18" s="58">
        <v>42905.173000000003</v>
      </c>
      <c r="L18" s="58">
        <v>5577.6710000000003</v>
      </c>
      <c r="M18" s="58">
        <v>0</v>
      </c>
      <c r="N18" s="58">
        <v>5577.6710000000003</v>
      </c>
      <c r="O18" s="58">
        <v>0</v>
      </c>
      <c r="P18" s="58">
        <v>5577.6710000000003</v>
      </c>
      <c r="Q18" s="59">
        <v>39</v>
      </c>
    </row>
    <row r="19" spans="2:17" x14ac:dyDescent="0.25">
      <c r="B19" s="56">
        <v>11</v>
      </c>
      <c r="C19" s="57" t="s">
        <v>43</v>
      </c>
      <c r="D19" s="58">
        <v>150458.595</v>
      </c>
      <c r="E19" s="58">
        <v>227837.712</v>
      </c>
      <c r="F19" s="58">
        <v>521507.625</v>
      </c>
      <c r="G19" s="58">
        <v>16401.326000000001</v>
      </c>
      <c r="H19" s="58">
        <v>0</v>
      </c>
      <c r="I19" s="58">
        <v>37702.995999999999</v>
      </c>
      <c r="J19" s="58">
        <v>77958.490999999995</v>
      </c>
      <c r="K19" s="58">
        <v>875949.76300000004</v>
      </c>
      <c r="L19" s="58">
        <v>113873.47</v>
      </c>
      <c r="M19" s="58">
        <v>0</v>
      </c>
      <c r="N19" s="58">
        <v>113873.47</v>
      </c>
      <c r="O19" s="58">
        <v>0</v>
      </c>
      <c r="P19" s="58">
        <v>113873.47</v>
      </c>
      <c r="Q19" s="59">
        <v>86</v>
      </c>
    </row>
    <row r="20" spans="2:17" x14ac:dyDescent="0.25">
      <c r="B20" s="56">
        <v>12</v>
      </c>
      <c r="C20" s="57" t="s">
        <v>44</v>
      </c>
      <c r="D20" s="58">
        <v>425296.04100000003</v>
      </c>
      <c r="E20" s="58">
        <v>349204.04300000001</v>
      </c>
      <c r="F20" s="58">
        <v>63628.432000000001</v>
      </c>
      <c r="G20" s="58">
        <v>164400.95199999999</v>
      </c>
      <c r="H20" s="58">
        <v>3968.0810000000001</v>
      </c>
      <c r="I20" s="58">
        <v>112830.077</v>
      </c>
      <c r="J20" s="58">
        <v>215221.55300000001</v>
      </c>
      <c r="K20" s="58">
        <v>904106.07299999997</v>
      </c>
      <c r="L20" s="58">
        <v>117533.792</v>
      </c>
      <c r="M20" s="58">
        <v>0</v>
      </c>
      <c r="N20" s="58">
        <v>117533.792</v>
      </c>
      <c r="O20" s="58">
        <v>0</v>
      </c>
      <c r="P20" s="58">
        <v>117533.792</v>
      </c>
      <c r="Q20" s="59">
        <v>465</v>
      </c>
    </row>
    <row r="21" spans="2:17" x14ac:dyDescent="0.25">
      <c r="B21" s="56">
        <v>13</v>
      </c>
      <c r="C21" s="57" t="s">
        <v>45</v>
      </c>
      <c r="D21" s="58">
        <v>573397.95700000005</v>
      </c>
      <c r="E21" s="58">
        <v>250730.788</v>
      </c>
      <c r="F21" s="58">
        <v>8189.87</v>
      </c>
      <c r="G21" s="58">
        <v>55344.875</v>
      </c>
      <c r="H21" s="58">
        <v>8152.1679999999997</v>
      </c>
      <c r="I21" s="58">
        <v>23242.512999999999</v>
      </c>
      <c r="J21" s="58">
        <v>285921.88</v>
      </c>
      <c r="K21" s="58">
        <v>633136.29099999997</v>
      </c>
      <c r="L21" s="58">
        <v>82284.457999999999</v>
      </c>
      <c r="M21" s="58">
        <v>23.27</v>
      </c>
      <c r="N21" s="58">
        <v>82307.728000000003</v>
      </c>
      <c r="O21" s="58">
        <v>0</v>
      </c>
      <c r="P21" s="58">
        <v>82307.728000000003</v>
      </c>
      <c r="Q21" s="59">
        <v>407</v>
      </c>
    </row>
    <row r="22" spans="2:17" ht="31.5" x14ac:dyDescent="0.25">
      <c r="B22" s="56">
        <v>14</v>
      </c>
      <c r="C22" s="57" t="s">
        <v>46</v>
      </c>
      <c r="D22" s="58">
        <v>80560.55</v>
      </c>
      <c r="E22" s="58">
        <v>49859.245000000003</v>
      </c>
      <c r="F22" s="58">
        <v>2078.875</v>
      </c>
      <c r="G22" s="58">
        <v>17691.855</v>
      </c>
      <c r="H22" s="58">
        <v>836</v>
      </c>
      <c r="I22" s="58">
        <v>8619.4230000000007</v>
      </c>
      <c r="J22" s="58">
        <v>40173.976000000002</v>
      </c>
      <c r="K22" s="58">
        <v>119471.97199999999</v>
      </c>
      <c r="L22" s="58">
        <v>15531.359</v>
      </c>
      <c r="M22" s="58">
        <v>0</v>
      </c>
      <c r="N22" s="58">
        <v>15531.359</v>
      </c>
      <c r="O22" s="58">
        <v>0</v>
      </c>
      <c r="P22" s="58">
        <v>15531.359</v>
      </c>
      <c r="Q22" s="59">
        <v>94</v>
      </c>
    </row>
    <row r="23" spans="2:17" x14ac:dyDescent="0.25">
      <c r="B23" s="56">
        <v>16</v>
      </c>
      <c r="C23" s="57" t="s">
        <v>47</v>
      </c>
      <c r="D23" s="58">
        <v>22777.094000000001</v>
      </c>
      <c r="E23" s="58">
        <v>5207.1080000000002</v>
      </c>
      <c r="F23" s="58">
        <v>9.1289999999999996</v>
      </c>
      <c r="G23" s="58">
        <v>5005.7030000000004</v>
      </c>
      <c r="H23" s="58">
        <v>0</v>
      </c>
      <c r="I23" s="58">
        <v>10373.491</v>
      </c>
      <c r="J23" s="58">
        <v>11388.548000000001</v>
      </c>
      <c r="K23" s="58">
        <v>31983.976999999999</v>
      </c>
      <c r="L23" s="58">
        <v>4157.9160000000002</v>
      </c>
      <c r="M23" s="58">
        <v>0</v>
      </c>
      <c r="N23" s="58">
        <v>4157.9160000000002</v>
      </c>
      <c r="O23" s="58">
        <v>0</v>
      </c>
      <c r="P23" s="58">
        <v>4157.9160000000002</v>
      </c>
      <c r="Q23" s="59">
        <v>27</v>
      </c>
    </row>
    <row r="24" spans="2:17" ht="31.5" x14ac:dyDescent="0.25">
      <c r="B24" s="56">
        <v>17</v>
      </c>
      <c r="C24" s="57" t="s">
        <v>48</v>
      </c>
      <c r="D24" s="58">
        <v>25471.5</v>
      </c>
      <c r="E24" s="58">
        <v>25167.187000000002</v>
      </c>
      <c r="F24" s="58">
        <v>10725.055</v>
      </c>
      <c r="G24" s="58">
        <v>12725.944</v>
      </c>
      <c r="H24" s="58">
        <v>0</v>
      </c>
      <c r="I24" s="58">
        <v>9783.2090000000007</v>
      </c>
      <c r="J24" s="58">
        <v>15772.214</v>
      </c>
      <c r="K24" s="58">
        <v>68100.680999999997</v>
      </c>
      <c r="L24" s="58">
        <v>8853.0840000000007</v>
      </c>
      <c r="M24" s="58">
        <v>0</v>
      </c>
      <c r="N24" s="58">
        <v>8853.0840000000007</v>
      </c>
      <c r="O24" s="58">
        <v>0</v>
      </c>
      <c r="P24" s="58">
        <v>8853.0840000000007</v>
      </c>
      <c r="Q24" s="59">
        <v>165</v>
      </c>
    </row>
    <row r="25" spans="2:17" ht="31.5" x14ac:dyDescent="0.25">
      <c r="B25" s="56">
        <v>18</v>
      </c>
      <c r="C25" s="57" t="s">
        <v>49</v>
      </c>
      <c r="D25" s="58">
        <v>7753.29</v>
      </c>
      <c r="E25" s="58">
        <v>5357.0129999999999</v>
      </c>
      <c r="F25" s="58">
        <v>225</v>
      </c>
      <c r="G25" s="58">
        <v>5116.5230000000001</v>
      </c>
      <c r="H25" s="58">
        <v>0</v>
      </c>
      <c r="I25" s="58">
        <v>1645.989</v>
      </c>
      <c r="J25" s="58">
        <v>3816.7530000000002</v>
      </c>
      <c r="K25" s="58">
        <v>16281.062</v>
      </c>
      <c r="L25" s="58">
        <v>2116.5390000000002</v>
      </c>
      <c r="M25" s="58">
        <v>0</v>
      </c>
      <c r="N25" s="58">
        <v>2116.5390000000002</v>
      </c>
      <c r="O25" s="58">
        <v>0</v>
      </c>
      <c r="P25" s="58">
        <v>2116.5390000000002</v>
      </c>
      <c r="Q25" s="59">
        <v>24</v>
      </c>
    </row>
    <row r="26" spans="2:17" ht="47.25" x14ac:dyDescent="0.25">
      <c r="B26" s="60" t="s">
        <v>100</v>
      </c>
      <c r="C26" s="57" t="s">
        <v>101</v>
      </c>
      <c r="D26" s="58">
        <v>270.834</v>
      </c>
      <c r="E26" s="58">
        <v>430.35500000000002</v>
      </c>
      <c r="F26" s="58">
        <v>487.649</v>
      </c>
      <c r="G26" s="58">
        <v>4951.6260000000002</v>
      </c>
      <c r="H26" s="58">
        <v>0</v>
      </c>
      <c r="I26" s="58">
        <v>10769.837</v>
      </c>
      <c r="J26" s="58">
        <v>144.471</v>
      </c>
      <c r="K26" s="58">
        <v>16765.830000000002</v>
      </c>
      <c r="L26" s="58">
        <v>2179.5569999999998</v>
      </c>
      <c r="M26" s="58">
        <v>0</v>
      </c>
      <c r="N26" s="58">
        <v>2179.5569999999998</v>
      </c>
      <c r="O26" s="58">
        <v>0</v>
      </c>
      <c r="P26" s="58">
        <v>2179.5569999999998</v>
      </c>
      <c r="Q26" s="59">
        <v>12</v>
      </c>
    </row>
    <row r="27" spans="2:17" x14ac:dyDescent="0.25">
      <c r="B27" s="56">
        <v>22</v>
      </c>
      <c r="C27" s="57" t="s">
        <v>32</v>
      </c>
      <c r="D27" s="58">
        <v>734696.11699999997</v>
      </c>
      <c r="E27" s="58">
        <v>1060099.9310000001</v>
      </c>
      <c r="F27" s="58">
        <v>63026.642999999996</v>
      </c>
      <c r="G27" s="58">
        <v>87029.85</v>
      </c>
      <c r="H27" s="58">
        <v>0</v>
      </c>
      <c r="I27" s="58">
        <v>49340.152999999998</v>
      </c>
      <c r="J27" s="58">
        <v>373956.87400000001</v>
      </c>
      <c r="K27" s="58">
        <v>1620235.82</v>
      </c>
      <c r="L27" s="58">
        <v>210341.36900000001</v>
      </c>
      <c r="M27" s="58">
        <v>289.28699999999998</v>
      </c>
      <c r="N27" s="58">
        <v>210630.65599999999</v>
      </c>
      <c r="O27" s="58">
        <v>0</v>
      </c>
      <c r="P27" s="58">
        <v>210630.65599999999</v>
      </c>
      <c r="Q27" s="59">
        <v>1438</v>
      </c>
    </row>
    <row r="28" spans="2:17" ht="31.5" x14ac:dyDescent="0.25">
      <c r="B28" s="56">
        <v>23</v>
      </c>
      <c r="C28" s="57" t="s">
        <v>33</v>
      </c>
      <c r="D28" s="58">
        <v>38931.205999999998</v>
      </c>
      <c r="E28" s="58">
        <v>39955.904999999999</v>
      </c>
      <c r="F28" s="58">
        <v>1049.732</v>
      </c>
      <c r="G28" s="58">
        <v>5546.1949999999997</v>
      </c>
      <c r="H28" s="58">
        <v>0</v>
      </c>
      <c r="I28" s="58">
        <v>0</v>
      </c>
      <c r="J28" s="58">
        <v>20659.493999999999</v>
      </c>
      <c r="K28" s="58">
        <v>64823.544000000002</v>
      </c>
      <c r="L28" s="58">
        <v>8408.6550000000007</v>
      </c>
      <c r="M28" s="58">
        <v>18.404</v>
      </c>
      <c r="N28" s="58">
        <v>8427.0589999999993</v>
      </c>
      <c r="O28" s="58">
        <v>0</v>
      </c>
      <c r="P28" s="58">
        <v>8427.0589999999993</v>
      </c>
      <c r="Q28" s="59">
        <v>47</v>
      </c>
    </row>
    <row r="29" spans="2:17" x14ac:dyDescent="0.25">
      <c r="B29" s="61">
        <v>24</v>
      </c>
      <c r="C29" s="62" t="s">
        <v>34</v>
      </c>
      <c r="D29" s="63">
        <v>1260827.517</v>
      </c>
      <c r="E29" s="63">
        <v>1311567.064</v>
      </c>
      <c r="F29" s="63">
        <v>88441.519</v>
      </c>
      <c r="G29" s="63">
        <v>251724.087</v>
      </c>
      <c r="H29" s="63">
        <v>8228.4259999999995</v>
      </c>
      <c r="I29" s="63">
        <v>133803.454</v>
      </c>
      <c r="J29" s="63">
        <v>617544.84400000004</v>
      </c>
      <c r="K29" s="63">
        <v>2437047.2230000002</v>
      </c>
      <c r="L29" s="63">
        <v>316449.45199999999</v>
      </c>
      <c r="M29" s="63">
        <v>366.68900000000002</v>
      </c>
      <c r="N29" s="63">
        <v>316816.141</v>
      </c>
      <c r="O29" s="63">
        <v>0</v>
      </c>
      <c r="P29" s="63">
        <v>316816.141</v>
      </c>
      <c r="Q29" s="64">
        <v>1492</v>
      </c>
    </row>
    <row r="30" spans="2:17" x14ac:dyDescent="0.25">
      <c r="B30" s="97" t="s">
        <v>122</v>
      </c>
      <c r="C30" s="97"/>
      <c r="D30" s="67">
        <f>SUM(D10:D29)</f>
        <v>3577382.0529999998</v>
      </c>
      <c r="E30" s="67">
        <f t="shared" ref="E30:Q30" si="0">SUM(E10:E29)</f>
        <v>3510380.1660000002</v>
      </c>
      <c r="F30" s="67">
        <f t="shared" si="0"/>
        <v>919504.41200000001</v>
      </c>
      <c r="G30" s="67">
        <f t="shared" si="0"/>
        <v>1845106.7280000004</v>
      </c>
      <c r="H30" s="67">
        <f t="shared" si="0"/>
        <v>54156.68499999999</v>
      </c>
      <c r="I30" s="67">
        <f t="shared" si="0"/>
        <v>781117.1810000001</v>
      </c>
      <c r="J30" s="67">
        <f t="shared" si="0"/>
        <v>1791403.7370000002</v>
      </c>
      <c r="K30" s="67">
        <f t="shared" si="0"/>
        <v>8896243.4879999999</v>
      </c>
      <c r="L30" s="67">
        <f t="shared" si="0"/>
        <v>1155615.2120000001</v>
      </c>
      <c r="M30" s="67">
        <f t="shared" si="0"/>
        <v>896.45399999999995</v>
      </c>
      <c r="N30" s="67">
        <f t="shared" si="0"/>
        <v>1156511.666</v>
      </c>
      <c r="O30" s="67">
        <f t="shared" si="0"/>
        <v>2.1150000000000002</v>
      </c>
      <c r="P30" s="67">
        <f t="shared" si="0"/>
        <v>1156513.781</v>
      </c>
      <c r="Q30" s="67">
        <f t="shared" si="0"/>
        <v>5315</v>
      </c>
    </row>
    <row r="31" spans="2:17" x14ac:dyDescent="0.25">
      <c r="B31" s="76" t="s">
        <v>104</v>
      </c>
    </row>
    <row r="32" spans="2:17" x14ac:dyDescent="0.25">
      <c r="B32" s="76" t="s">
        <v>102</v>
      </c>
    </row>
    <row r="33" spans="2:2" x14ac:dyDescent="0.25">
      <c r="B33" s="76" t="s">
        <v>105</v>
      </c>
    </row>
    <row r="34" spans="2:2" x14ac:dyDescent="0.25">
      <c r="B34" s="76" t="s">
        <v>106</v>
      </c>
    </row>
    <row r="35" spans="2:2" x14ac:dyDescent="0.25">
      <c r="B35" s="76" t="s">
        <v>103</v>
      </c>
    </row>
  </sheetData>
  <mergeCells count="1">
    <mergeCell ref="B30:C30"/>
  </mergeCells>
  <hyperlinks>
    <hyperlink ref="H2" location="Índice!A1" display="Volver al Índice" xr:uid="{74CC4846-F7D1-4F14-878E-CC69870DD697}"/>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4E0B3C-2A89-4AB9-A3CA-A0D1A7DDAB4E}">
  <dimension ref="B1:R15"/>
  <sheetViews>
    <sheetView showGridLines="0" workbookViewId="0"/>
  </sheetViews>
  <sheetFormatPr baseColWidth="10" defaultRowHeight="15.75" x14ac:dyDescent="0.25"/>
  <cols>
    <col min="1" max="1" width="3.7109375" style="68" customWidth="1"/>
    <col min="2" max="2" width="17.28515625" style="68" customWidth="1"/>
    <col min="3" max="12" width="25.7109375" style="68" customWidth="1"/>
    <col min="13" max="13" width="18.140625" style="68" bestFit="1" customWidth="1"/>
    <col min="14" max="14" width="14.42578125" style="68" customWidth="1"/>
    <col min="15" max="15" width="19.42578125" style="68" bestFit="1" customWidth="1"/>
    <col min="16" max="16" width="19" style="68" customWidth="1"/>
    <col min="17" max="16384" width="11.42578125" style="68"/>
  </cols>
  <sheetData>
    <row r="1" spans="2:18" s="45" customFormat="1" ht="18" customHeight="1" x14ac:dyDescent="0.25">
      <c r="C1" s="44"/>
      <c r="R1" s="46"/>
    </row>
    <row r="2" spans="2:18" s="45" customFormat="1" ht="18" customHeight="1" x14ac:dyDescent="0.25">
      <c r="C2" s="44"/>
      <c r="H2" s="47" t="s">
        <v>64</v>
      </c>
      <c r="R2" s="46"/>
    </row>
    <row r="3" spans="2:18" s="45" customFormat="1" ht="18" customHeight="1" x14ac:dyDescent="0.25">
      <c r="C3" s="44"/>
      <c r="R3" s="46"/>
    </row>
    <row r="4" spans="2:18" s="45" customFormat="1" ht="18" customHeight="1" x14ac:dyDescent="0.25">
      <c r="C4" s="44"/>
      <c r="R4" s="46"/>
    </row>
    <row r="5" spans="2:18" s="45" customFormat="1" x14ac:dyDescent="0.25">
      <c r="B5" s="48" t="s">
        <v>97</v>
      </c>
      <c r="R5" s="46"/>
    </row>
    <row r="6" spans="2:18" s="45" customFormat="1" x14ac:dyDescent="0.25">
      <c r="B6" s="48" t="s">
        <v>56</v>
      </c>
      <c r="R6" s="46"/>
    </row>
    <row r="7" spans="2:18" s="45" customFormat="1" x14ac:dyDescent="0.25">
      <c r="B7" s="49" t="s">
        <v>96</v>
      </c>
      <c r="R7" s="46"/>
    </row>
    <row r="9" spans="2:18" ht="141.75" x14ac:dyDescent="0.25">
      <c r="B9" s="66" t="s">
        <v>109</v>
      </c>
      <c r="C9" s="66" t="s">
        <v>74</v>
      </c>
      <c r="D9" s="66" t="s">
        <v>75</v>
      </c>
      <c r="E9" s="66" t="s">
        <v>91</v>
      </c>
      <c r="F9" s="66" t="s">
        <v>92</v>
      </c>
      <c r="G9" s="66" t="s">
        <v>77</v>
      </c>
      <c r="H9" s="66" t="s">
        <v>78</v>
      </c>
      <c r="I9" s="66" t="s">
        <v>93</v>
      </c>
      <c r="J9" s="66" t="s">
        <v>80</v>
      </c>
      <c r="K9" s="66" t="s">
        <v>81</v>
      </c>
      <c r="L9" s="66" t="s">
        <v>82</v>
      </c>
      <c r="M9" s="66" t="s">
        <v>83</v>
      </c>
      <c r="N9" s="66" t="s">
        <v>84</v>
      </c>
      <c r="O9" s="66" t="s">
        <v>85</v>
      </c>
      <c r="P9" s="66" t="s">
        <v>94</v>
      </c>
    </row>
    <row r="10" spans="2:18" ht="15" customHeight="1" x14ac:dyDescent="0.25">
      <c r="B10" s="69" t="s">
        <v>87</v>
      </c>
      <c r="C10" s="70">
        <v>1027718.597</v>
      </c>
      <c r="D10" s="70">
        <v>594632.02099999995</v>
      </c>
      <c r="E10" s="70">
        <v>696948.90700000001</v>
      </c>
      <c r="F10" s="70">
        <v>1162840.7490000001</v>
      </c>
      <c r="G10" s="70">
        <v>40991.531999999999</v>
      </c>
      <c r="H10" s="70">
        <v>377165.56</v>
      </c>
      <c r="I10" s="70">
        <v>518697.87199999997</v>
      </c>
      <c r="J10" s="70">
        <v>3381599.4939999999</v>
      </c>
      <c r="K10" s="70">
        <v>439607.94199999998</v>
      </c>
      <c r="L10" s="70">
        <v>0</v>
      </c>
      <c r="M10" s="70">
        <v>439607.94199999998</v>
      </c>
      <c r="N10" s="70">
        <v>0.34300000000000003</v>
      </c>
      <c r="O10" s="70">
        <v>439608.28499999997</v>
      </c>
      <c r="P10" s="71">
        <v>619</v>
      </c>
    </row>
    <row r="11" spans="2:18" ht="15" customHeight="1" x14ac:dyDescent="0.25">
      <c r="B11" s="72" t="s">
        <v>86</v>
      </c>
      <c r="C11" s="73">
        <v>2549663.4559999998</v>
      </c>
      <c r="D11" s="73">
        <v>2915748.145</v>
      </c>
      <c r="E11" s="73">
        <v>222555.505</v>
      </c>
      <c r="F11" s="73">
        <v>682265.97900000005</v>
      </c>
      <c r="G11" s="73">
        <v>13165.153</v>
      </c>
      <c r="H11" s="73">
        <v>403951.62099999998</v>
      </c>
      <c r="I11" s="73">
        <v>1272705.865</v>
      </c>
      <c r="J11" s="73">
        <v>5514643.9939999999</v>
      </c>
      <c r="K11" s="73">
        <v>716007.27</v>
      </c>
      <c r="L11" s="73">
        <v>896.45399999999995</v>
      </c>
      <c r="M11" s="73">
        <v>716903.72400000005</v>
      </c>
      <c r="N11" s="73">
        <v>1.772</v>
      </c>
      <c r="O11" s="73">
        <v>716905.49600000004</v>
      </c>
      <c r="P11" s="74">
        <v>4696</v>
      </c>
    </row>
    <row r="12" spans="2:18" x14ac:dyDescent="0.25">
      <c r="B12" s="87" t="s">
        <v>122</v>
      </c>
      <c r="C12" s="67">
        <f>SUM(C10:C11)</f>
        <v>3577382.0529999998</v>
      </c>
      <c r="D12" s="67">
        <f t="shared" ref="D12:P12" si="0">SUM(D10:D11)</f>
        <v>3510380.1660000002</v>
      </c>
      <c r="E12" s="67">
        <f t="shared" si="0"/>
        <v>919504.41200000001</v>
      </c>
      <c r="F12" s="67">
        <f t="shared" si="0"/>
        <v>1845106.7280000001</v>
      </c>
      <c r="G12" s="67">
        <f t="shared" si="0"/>
        <v>54156.684999999998</v>
      </c>
      <c r="H12" s="67">
        <f t="shared" si="0"/>
        <v>781117.18099999998</v>
      </c>
      <c r="I12" s="67">
        <f t="shared" si="0"/>
        <v>1791403.737</v>
      </c>
      <c r="J12" s="67">
        <f t="shared" si="0"/>
        <v>8896243.4879999999</v>
      </c>
      <c r="K12" s="67">
        <f t="shared" si="0"/>
        <v>1155615.2120000001</v>
      </c>
      <c r="L12" s="67">
        <f t="shared" si="0"/>
        <v>896.45399999999995</v>
      </c>
      <c r="M12" s="67">
        <f t="shared" si="0"/>
        <v>1156511.666</v>
      </c>
      <c r="N12" s="67">
        <f t="shared" si="0"/>
        <v>2.1150000000000002</v>
      </c>
      <c r="O12" s="67">
        <f t="shared" si="0"/>
        <v>1156513.781</v>
      </c>
      <c r="P12" s="67">
        <f t="shared" si="0"/>
        <v>5315</v>
      </c>
    </row>
    <row r="13" spans="2:18" x14ac:dyDescent="0.25">
      <c r="B13" s="77" t="s">
        <v>104</v>
      </c>
    </row>
    <row r="14" spans="2:18" x14ac:dyDescent="0.25">
      <c r="B14" s="77" t="s">
        <v>106</v>
      </c>
    </row>
    <row r="15" spans="2:18" x14ac:dyDescent="0.25">
      <c r="B15" s="77" t="s">
        <v>103</v>
      </c>
    </row>
  </sheetData>
  <hyperlinks>
    <hyperlink ref="H2" location="Índice!A1" display="Volver al Índice" xr:uid="{2CBD61A5-E99B-489E-8AF6-ED44E05A13F9}"/>
  </hyperlinks>
  <pageMargins left="0.7" right="0.7" top="0.75" bottom="0.75" header="0.3" footer="0.3"/>
  <pageSetup orientation="portrait" horizontalDpi="4294967293"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51CC2-5B9F-4529-9CEF-CC60165A3378}">
  <dimension ref="B1:AI47"/>
  <sheetViews>
    <sheetView showGridLines="0" workbookViewId="0"/>
  </sheetViews>
  <sheetFormatPr baseColWidth="10" defaultRowHeight="15.75" x14ac:dyDescent="0.25"/>
  <cols>
    <col min="1" max="1" width="3.7109375" style="55" customWidth="1"/>
    <col min="2" max="2" width="14.7109375" style="65" customWidth="1"/>
    <col min="3" max="3" width="52.7109375" style="55" bestFit="1" customWidth="1"/>
    <col min="4" max="15" width="25.7109375" style="75" customWidth="1"/>
    <col min="16" max="16" width="15.42578125" style="75" customWidth="1"/>
    <col min="17" max="17" width="19.85546875" style="75" customWidth="1"/>
    <col min="18" max="35" width="11.42578125" style="75"/>
    <col min="36" max="16384" width="11.42578125" style="55"/>
  </cols>
  <sheetData>
    <row r="1" spans="2:35" s="45" customFormat="1" ht="18" customHeight="1" x14ac:dyDescent="0.25">
      <c r="B1" s="44"/>
      <c r="C1" s="44"/>
      <c r="S1" s="46"/>
    </row>
    <row r="2" spans="2:35" s="45" customFormat="1" ht="18" customHeight="1" x14ac:dyDescent="0.25">
      <c r="B2" s="44"/>
      <c r="C2" s="44"/>
      <c r="H2" s="47" t="s">
        <v>64</v>
      </c>
      <c r="S2" s="46"/>
    </row>
    <row r="3" spans="2:35" s="45" customFormat="1" ht="18" customHeight="1" x14ac:dyDescent="0.25">
      <c r="B3" s="44"/>
      <c r="C3" s="44"/>
      <c r="S3" s="46"/>
    </row>
    <row r="4" spans="2:35" s="45" customFormat="1" ht="18" customHeight="1" x14ac:dyDescent="0.25">
      <c r="B4" s="44"/>
      <c r="C4" s="44"/>
      <c r="S4" s="46"/>
    </row>
    <row r="5" spans="2:35" s="45" customFormat="1" x14ac:dyDescent="0.25">
      <c r="B5" s="48" t="s">
        <v>97</v>
      </c>
      <c r="S5" s="46"/>
    </row>
    <row r="6" spans="2:35" s="45" customFormat="1" x14ac:dyDescent="0.25">
      <c r="B6" s="48" t="s">
        <v>107</v>
      </c>
      <c r="S6" s="46"/>
    </row>
    <row r="7" spans="2:35" s="45" customFormat="1" x14ac:dyDescent="0.25">
      <c r="B7" s="49" t="s">
        <v>96</v>
      </c>
      <c r="S7" s="46"/>
    </row>
    <row r="8" spans="2:35" x14ac:dyDescent="0.25">
      <c r="C8" s="6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row>
    <row r="9" spans="2:35" ht="141.75" x14ac:dyDescent="0.25">
      <c r="B9" s="66" t="s">
        <v>121</v>
      </c>
      <c r="C9" s="66" t="s">
        <v>58</v>
      </c>
      <c r="D9" s="66" t="s">
        <v>74</v>
      </c>
      <c r="E9" s="66" t="s">
        <v>75</v>
      </c>
      <c r="F9" s="66" t="s">
        <v>91</v>
      </c>
      <c r="G9" s="66" t="s">
        <v>92</v>
      </c>
      <c r="H9" s="66" t="s">
        <v>77</v>
      </c>
      <c r="I9" s="66" t="s">
        <v>78</v>
      </c>
      <c r="J9" s="66" t="s">
        <v>93</v>
      </c>
      <c r="K9" s="66" t="s">
        <v>80</v>
      </c>
      <c r="L9" s="66" t="s">
        <v>81</v>
      </c>
      <c r="M9" s="66" t="s">
        <v>82</v>
      </c>
      <c r="N9" s="66" t="s">
        <v>83</v>
      </c>
      <c r="O9" s="66" t="s">
        <v>84</v>
      </c>
      <c r="P9" s="66" t="s">
        <v>85</v>
      </c>
      <c r="Q9" s="66" t="s">
        <v>94</v>
      </c>
      <c r="R9" s="55"/>
      <c r="S9" s="55"/>
      <c r="T9" s="55"/>
      <c r="U9" s="55"/>
      <c r="V9" s="55"/>
      <c r="W9" s="55"/>
      <c r="X9" s="55"/>
      <c r="Y9" s="55"/>
      <c r="Z9" s="55"/>
      <c r="AA9" s="55"/>
      <c r="AB9" s="55"/>
      <c r="AC9" s="55"/>
      <c r="AD9" s="55"/>
      <c r="AE9" s="55"/>
      <c r="AF9" s="55"/>
      <c r="AG9" s="55"/>
      <c r="AH9" s="55"/>
      <c r="AI9" s="55"/>
    </row>
    <row r="10" spans="2:35" x14ac:dyDescent="0.25">
      <c r="B10" s="88">
        <v>32</v>
      </c>
      <c r="C10" s="89" t="s">
        <v>27</v>
      </c>
      <c r="D10" s="70">
        <v>1864923.6769999999</v>
      </c>
      <c r="E10" s="70">
        <v>2250235.8369999998</v>
      </c>
      <c r="F10" s="70">
        <v>188349.41200000001</v>
      </c>
      <c r="G10" s="70">
        <v>442117.63799999998</v>
      </c>
      <c r="H10" s="70">
        <v>16801.102999999999</v>
      </c>
      <c r="I10" s="70">
        <v>246412.027</v>
      </c>
      <c r="J10" s="70">
        <v>946252.74199999997</v>
      </c>
      <c r="K10" s="70">
        <v>4062586.952</v>
      </c>
      <c r="L10" s="70">
        <v>527810.06299999997</v>
      </c>
      <c r="M10" s="70">
        <v>326.24299999999999</v>
      </c>
      <c r="N10" s="70">
        <v>528136.30599999998</v>
      </c>
      <c r="O10" s="70">
        <v>2.1150000000000002</v>
      </c>
      <c r="P10" s="70">
        <v>528138.42099999997</v>
      </c>
      <c r="Q10" s="90">
        <v>2764</v>
      </c>
    </row>
    <row r="11" spans="2:35" x14ac:dyDescent="0.25">
      <c r="B11" s="56">
        <v>11</v>
      </c>
      <c r="C11" s="57" t="s">
        <v>9</v>
      </c>
      <c r="D11" s="58">
        <v>1009277.74</v>
      </c>
      <c r="E11" s="58">
        <v>442244.908</v>
      </c>
      <c r="F11" s="58">
        <v>64578.533000000003</v>
      </c>
      <c r="G11" s="58">
        <v>291197.20799999998</v>
      </c>
      <c r="H11" s="58">
        <v>15952.868</v>
      </c>
      <c r="I11" s="58">
        <v>172488.18400000001</v>
      </c>
      <c r="J11" s="58">
        <v>494043.92800000001</v>
      </c>
      <c r="K11" s="58">
        <v>1501695.513</v>
      </c>
      <c r="L11" s="58">
        <v>195157.508</v>
      </c>
      <c r="M11" s="58">
        <v>62.914000000000001</v>
      </c>
      <c r="N11" s="58">
        <v>195220.42199999999</v>
      </c>
      <c r="O11" s="58">
        <v>0</v>
      </c>
      <c r="P11" s="58">
        <v>195220.42199999999</v>
      </c>
      <c r="Q11" s="59">
        <v>870</v>
      </c>
    </row>
    <row r="12" spans="2:35" x14ac:dyDescent="0.25">
      <c r="B12" s="56">
        <v>5</v>
      </c>
      <c r="C12" s="57" t="s">
        <v>3</v>
      </c>
      <c r="D12" s="58">
        <v>349666.728</v>
      </c>
      <c r="E12" s="58">
        <v>565674.08499999996</v>
      </c>
      <c r="F12" s="58">
        <v>451933.09700000001</v>
      </c>
      <c r="G12" s="58">
        <v>88898.432000000001</v>
      </c>
      <c r="H12" s="58">
        <v>9511.4779999999992</v>
      </c>
      <c r="I12" s="58">
        <v>59585.017</v>
      </c>
      <c r="J12" s="58">
        <v>171997.78400000001</v>
      </c>
      <c r="K12" s="58">
        <v>1353271.0530000001</v>
      </c>
      <c r="L12" s="58">
        <v>175912.465</v>
      </c>
      <c r="M12" s="58">
        <v>12.78</v>
      </c>
      <c r="N12" s="58">
        <v>175925.245</v>
      </c>
      <c r="O12" s="58">
        <v>0</v>
      </c>
      <c r="P12" s="58">
        <v>175925.245</v>
      </c>
      <c r="Q12" s="59">
        <v>585</v>
      </c>
    </row>
    <row r="13" spans="2:35" x14ac:dyDescent="0.25">
      <c r="B13" s="56">
        <v>2</v>
      </c>
      <c r="C13" s="57" t="s">
        <v>1</v>
      </c>
      <c r="D13" s="58">
        <v>79266.327000000005</v>
      </c>
      <c r="E13" s="58">
        <v>89834.96</v>
      </c>
      <c r="F13" s="58">
        <v>1472.9559999999999</v>
      </c>
      <c r="G13" s="58">
        <v>71155.212</v>
      </c>
      <c r="H13" s="58">
        <v>2532.5210000000002</v>
      </c>
      <c r="I13" s="58">
        <v>61795.572999999997</v>
      </c>
      <c r="J13" s="58">
        <v>37139.656999999999</v>
      </c>
      <c r="K13" s="58">
        <v>268917.89199999999</v>
      </c>
      <c r="L13" s="58">
        <v>34889.936000000002</v>
      </c>
      <c r="M13" s="58">
        <v>69.391000000000005</v>
      </c>
      <c r="N13" s="58">
        <v>34959.326999999997</v>
      </c>
      <c r="O13" s="58">
        <v>0</v>
      </c>
      <c r="P13" s="58">
        <v>34959.326999999997</v>
      </c>
      <c r="Q13" s="59">
        <v>175</v>
      </c>
    </row>
    <row r="14" spans="2:35" ht="31.5" x14ac:dyDescent="0.25">
      <c r="B14" s="56">
        <v>4</v>
      </c>
      <c r="C14" s="57" t="s">
        <v>2</v>
      </c>
      <c r="D14" s="58">
        <v>23755.624</v>
      </c>
      <c r="E14" s="58">
        <v>14937.672</v>
      </c>
      <c r="F14" s="58">
        <v>9600.6119999999992</v>
      </c>
      <c r="G14" s="58">
        <v>370009.38299999997</v>
      </c>
      <c r="H14" s="58">
        <v>6351.32</v>
      </c>
      <c r="I14" s="58">
        <v>47276.591999999997</v>
      </c>
      <c r="J14" s="58">
        <v>13626.73</v>
      </c>
      <c r="K14" s="58">
        <v>458304.473</v>
      </c>
      <c r="L14" s="58">
        <v>59552.063000000002</v>
      </c>
      <c r="M14" s="58">
        <v>27.518000000000001</v>
      </c>
      <c r="N14" s="58">
        <v>59579.580999999998</v>
      </c>
      <c r="O14" s="58">
        <v>0</v>
      </c>
      <c r="P14" s="58">
        <v>59579.580999999998</v>
      </c>
      <c r="Q14" s="59">
        <v>156</v>
      </c>
    </row>
    <row r="15" spans="2:35" ht="31.5" x14ac:dyDescent="0.25">
      <c r="B15" s="56">
        <v>16</v>
      </c>
      <c r="C15" s="57" t="s">
        <v>14</v>
      </c>
      <c r="D15" s="58">
        <v>32606.131000000001</v>
      </c>
      <c r="E15" s="58">
        <v>25598.673999999999</v>
      </c>
      <c r="F15" s="58">
        <v>15061.58</v>
      </c>
      <c r="G15" s="58">
        <v>11548.303</v>
      </c>
      <c r="H15" s="58">
        <v>230</v>
      </c>
      <c r="I15" s="58">
        <v>27914.486000000001</v>
      </c>
      <c r="J15" s="58">
        <v>16473.019</v>
      </c>
      <c r="K15" s="58">
        <v>96486.154999999999</v>
      </c>
      <c r="L15" s="58">
        <v>12543.197</v>
      </c>
      <c r="M15" s="58">
        <v>0</v>
      </c>
      <c r="N15" s="58">
        <v>12543.197</v>
      </c>
      <c r="O15" s="58">
        <v>0</v>
      </c>
      <c r="P15" s="58">
        <v>12543.197</v>
      </c>
      <c r="Q15" s="59">
        <v>137</v>
      </c>
    </row>
    <row r="16" spans="2:35" ht="31.5" x14ac:dyDescent="0.25">
      <c r="B16" s="56">
        <v>10</v>
      </c>
      <c r="C16" s="57" t="s">
        <v>8</v>
      </c>
      <c r="D16" s="58">
        <v>50322.607000000004</v>
      </c>
      <c r="E16" s="58">
        <v>10808.3</v>
      </c>
      <c r="F16" s="58">
        <v>2341.6210000000001</v>
      </c>
      <c r="G16" s="58">
        <v>25419.414000000001</v>
      </c>
      <c r="H16" s="58">
        <v>0</v>
      </c>
      <c r="I16" s="58">
        <v>6953.82</v>
      </c>
      <c r="J16" s="58">
        <v>27099.821</v>
      </c>
      <c r="K16" s="58">
        <v>68745.941000000006</v>
      </c>
      <c r="L16" s="58">
        <v>8936.9750000000004</v>
      </c>
      <c r="M16" s="58">
        <v>0</v>
      </c>
      <c r="N16" s="58">
        <v>8936.9750000000004</v>
      </c>
      <c r="O16" s="58">
        <v>0</v>
      </c>
      <c r="P16" s="58">
        <v>8936.9750000000004</v>
      </c>
      <c r="Q16" s="59">
        <v>114</v>
      </c>
    </row>
    <row r="17" spans="2:17" x14ac:dyDescent="0.25">
      <c r="B17" s="56">
        <v>7</v>
      </c>
      <c r="C17" s="57" t="s">
        <v>5</v>
      </c>
      <c r="D17" s="58">
        <v>5151.0709999999999</v>
      </c>
      <c r="E17" s="58">
        <v>3855.7530000000002</v>
      </c>
      <c r="F17" s="58">
        <v>3365.2910000000002</v>
      </c>
      <c r="G17" s="58">
        <v>16604.535</v>
      </c>
      <c r="H17" s="58">
        <v>0</v>
      </c>
      <c r="I17" s="58">
        <v>9541.5959999999995</v>
      </c>
      <c r="J17" s="58">
        <v>2940.17</v>
      </c>
      <c r="K17" s="58">
        <v>35578.076000000001</v>
      </c>
      <c r="L17" s="58">
        <v>4625.1509999999998</v>
      </c>
      <c r="M17" s="58">
        <v>0</v>
      </c>
      <c r="N17" s="58">
        <v>4625.1509999999998</v>
      </c>
      <c r="O17" s="58">
        <v>0</v>
      </c>
      <c r="P17" s="58">
        <v>4625.1509999999998</v>
      </c>
      <c r="Q17" s="59">
        <v>63</v>
      </c>
    </row>
    <row r="18" spans="2:17" x14ac:dyDescent="0.25">
      <c r="B18" s="56">
        <v>6</v>
      </c>
      <c r="C18" s="57" t="s">
        <v>4</v>
      </c>
      <c r="D18" s="58">
        <v>36348.271000000001</v>
      </c>
      <c r="E18" s="58">
        <v>49578.118000000002</v>
      </c>
      <c r="F18" s="58">
        <v>6090.5640000000003</v>
      </c>
      <c r="G18" s="58">
        <v>4312.415</v>
      </c>
      <c r="H18" s="58">
        <v>0</v>
      </c>
      <c r="I18" s="58">
        <v>13667.346</v>
      </c>
      <c r="J18" s="58">
        <v>18334.998</v>
      </c>
      <c r="K18" s="58">
        <v>91661.716</v>
      </c>
      <c r="L18" s="58">
        <v>11916.02</v>
      </c>
      <c r="M18" s="58">
        <v>0</v>
      </c>
      <c r="N18" s="58">
        <v>11916.02</v>
      </c>
      <c r="O18" s="58">
        <v>0</v>
      </c>
      <c r="P18" s="58">
        <v>11916.02</v>
      </c>
      <c r="Q18" s="59">
        <v>57</v>
      </c>
    </row>
    <row r="19" spans="2:17" ht="31.5" x14ac:dyDescent="0.25">
      <c r="B19" s="56">
        <v>21</v>
      </c>
      <c r="C19" s="57" t="s">
        <v>19</v>
      </c>
      <c r="D19" s="58">
        <v>451.7</v>
      </c>
      <c r="E19" s="58">
        <v>11189.795</v>
      </c>
      <c r="F19" s="58">
        <v>1327.4590000000001</v>
      </c>
      <c r="G19" s="58">
        <v>9627.9140000000007</v>
      </c>
      <c r="H19" s="58">
        <v>530.22900000000004</v>
      </c>
      <c r="I19" s="58">
        <v>9834.5480000000007</v>
      </c>
      <c r="J19" s="58">
        <v>282.65600000000001</v>
      </c>
      <c r="K19" s="58">
        <v>32678.989000000001</v>
      </c>
      <c r="L19" s="58">
        <v>4248.268</v>
      </c>
      <c r="M19" s="58">
        <v>0</v>
      </c>
      <c r="N19" s="58">
        <v>4248.268</v>
      </c>
      <c r="O19" s="58">
        <v>0</v>
      </c>
      <c r="P19" s="58">
        <v>4248.268</v>
      </c>
      <c r="Q19" s="59">
        <v>52</v>
      </c>
    </row>
    <row r="20" spans="2:17" ht="31.5" x14ac:dyDescent="0.25">
      <c r="B20" s="56">
        <v>1</v>
      </c>
      <c r="C20" s="57" t="s">
        <v>0</v>
      </c>
      <c r="D20" s="58">
        <v>4616.1390000000001</v>
      </c>
      <c r="E20" s="58">
        <v>3997.9749999999999</v>
      </c>
      <c r="F20" s="58">
        <v>1298.6300000000001</v>
      </c>
      <c r="G20" s="58">
        <v>31781.108</v>
      </c>
      <c r="H20" s="58">
        <v>0</v>
      </c>
      <c r="I20" s="58">
        <v>1387.864</v>
      </c>
      <c r="J20" s="58">
        <v>2246.2820000000002</v>
      </c>
      <c r="K20" s="58">
        <v>40835.434000000001</v>
      </c>
      <c r="L20" s="58">
        <v>5308.6059999999998</v>
      </c>
      <c r="M20" s="58">
        <v>0</v>
      </c>
      <c r="N20" s="58">
        <v>5308.6059999999998</v>
      </c>
      <c r="O20" s="58">
        <v>0</v>
      </c>
      <c r="P20" s="58">
        <v>5308.6059999999998</v>
      </c>
      <c r="Q20" s="59">
        <v>49</v>
      </c>
    </row>
    <row r="21" spans="2:17" ht="31.5" x14ac:dyDescent="0.25">
      <c r="B21" s="56">
        <v>17</v>
      </c>
      <c r="C21" s="57" t="s">
        <v>15</v>
      </c>
      <c r="D21" s="58">
        <v>2109.808</v>
      </c>
      <c r="E21" s="58">
        <v>1715.1130000000001</v>
      </c>
      <c r="F21" s="58">
        <v>13768.415999999999</v>
      </c>
      <c r="G21" s="58">
        <v>7249.616</v>
      </c>
      <c r="H21" s="58">
        <v>0</v>
      </c>
      <c r="I21" s="58">
        <v>4262.2920000000004</v>
      </c>
      <c r="J21" s="58">
        <v>1054.904</v>
      </c>
      <c r="K21" s="58">
        <v>28050.341</v>
      </c>
      <c r="L21" s="58">
        <v>3646.5459999999998</v>
      </c>
      <c r="M21" s="58">
        <v>0</v>
      </c>
      <c r="N21" s="58">
        <v>3646.5459999999998</v>
      </c>
      <c r="O21" s="58">
        <v>0</v>
      </c>
      <c r="P21" s="58">
        <v>3646.5459999999998</v>
      </c>
      <c r="Q21" s="59">
        <v>36</v>
      </c>
    </row>
    <row r="22" spans="2:17" ht="31.5" x14ac:dyDescent="0.25">
      <c r="B22" s="56">
        <v>19</v>
      </c>
      <c r="C22" s="57" t="s">
        <v>17</v>
      </c>
      <c r="D22" s="58">
        <v>6808.7309999999998</v>
      </c>
      <c r="E22" s="58">
        <v>8503.107</v>
      </c>
      <c r="F22" s="58">
        <v>0</v>
      </c>
      <c r="G22" s="58">
        <v>3646.009</v>
      </c>
      <c r="H22" s="58">
        <v>1005.678</v>
      </c>
      <c r="I22" s="58">
        <v>5220</v>
      </c>
      <c r="J22" s="58">
        <v>3395.0439999999999</v>
      </c>
      <c r="K22" s="58">
        <v>21788.481</v>
      </c>
      <c r="L22" s="58">
        <v>2434.8939999999998</v>
      </c>
      <c r="M22" s="58">
        <v>397.608</v>
      </c>
      <c r="N22" s="58">
        <v>2832.502</v>
      </c>
      <c r="O22" s="58">
        <v>0</v>
      </c>
      <c r="P22" s="58">
        <v>2832.502</v>
      </c>
      <c r="Q22" s="59">
        <v>27</v>
      </c>
    </row>
    <row r="23" spans="2:17" ht="31.5" x14ac:dyDescent="0.25">
      <c r="B23" s="56">
        <v>15</v>
      </c>
      <c r="C23" s="57" t="s">
        <v>13</v>
      </c>
      <c r="D23" s="58">
        <v>50015.781000000003</v>
      </c>
      <c r="E23" s="58">
        <v>15701.058999999999</v>
      </c>
      <c r="F23" s="58">
        <v>0</v>
      </c>
      <c r="G23" s="58">
        <v>8939.8189999999995</v>
      </c>
      <c r="H23" s="58">
        <v>0</v>
      </c>
      <c r="I23" s="58">
        <v>4552</v>
      </c>
      <c r="J23" s="58">
        <v>25399.817999999999</v>
      </c>
      <c r="K23" s="58">
        <v>53808.841</v>
      </c>
      <c r="L23" s="58">
        <v>6995.15</v>
      </c>
      <c r="M23" s="58">
        <v>0</v>
      </c>
      <c r="N23" s="58">
        <v>6995.15</v>
      </c>
      <c r="O23" s="58">
        <v>0</v>
      </c>
      <c r="P23" s="58">
        <v>6995.15</v>
      </c>
      <c r="Q23" s="59">
        <v>26</v>
      </c>
    </row>
    <row r="24" spans="2:17" ht="31.5" x14ac:dyDescent="0.25">
      <c r="B24" s="56">
        <v>20</v>
      </c>
      <c r="C24" s="57" t="s">
        <v>18</v>
      </c>
      <c r="D24" s="58">
        <v>8983.91</v>
      </c>
      <c r="E24" s="58">
        <v>6445.8010000000004</v>
      </c>
      <c r="F24" s="58">
        <v>1844.231</v>
      </c>
      <c r="G24" s="58">
        <v>5959.5810000000001</v>
      </c>
      <c r="H24" s="58">
        <v>0</v>
      </c>
      <c r="I24" s="58">
        <v>852.41899999999998</v>
      </c>
      <c r="J24" s="58">
        <v>4474.4560000000001</v>
      </c>
      <c r="K24" s="58">
        <v>19611.486000000001</v>
      </c>
      <c r="L24" s="58">
        <v>2549.4920000000002</v>
      </c>
      <c r="M24" s="58">
        <v>0</v>
      </c>
      <c r="N24" s="58">
        <v>2549.4920000000002</v>
      </c>
      <c r="O24" s="58">
        <v>0</v>
      </c>
      <c r="P24" s="58">
        <v>2549.4920000000002</v>
      </c>
      <c r="Q24" s="59">
        <v>21</v>
      </c>
    </row>
    <row r="25" spans="2:17" ht="31.5" x14ac:dyDescent="0.25">
      <c r="B25" s="56">
        <v>14</v>
      </c>
      <c r="C25" s="57" t="s">
        <v>12</v>
      </c>
      <c r="D25" s="58">
        <v>952.54700000000003</v>
      </c>
      <c r="E25" s="58">
        <v>357.47300000000001</v>
      </c>
      <c r="F25" s="58">
        <v>0</v>
      </c>
      <c r="G25" s="58">
        <v>7944.1030000000001</v>
      </c>
      <c r="H25" s="58">
        <v>0</v>
      </c>
      <c r="I25" s="58">
        <v>220</v>
      </c>
      <c r="J25" s="58">
        <v>542.02</v>
      </c>
      <c r="K25" s="58">
        <v>8932.1029999999992</v>
      </c>
      <c r="L25" s="58">
        <v>1161.173</v>
      </c>
      <c r="M25" s="58">
        <v>0</v>
      </c>
      <c r="N25" s="58">
        <v>1161.173</v>
      </c>
      <c r="O25" s="58">
        <v>0</v>
      </c>
      <c r="P25" s="58">
        <v>1161.173</v>
      </c>
      <c r="Q25" s="59">
        <v>20</v>
      </c>
    </row>
    <row r="26" spans="2:17" x14ac:dyDescent="0.25">
      <c r="B26" s="56">
        <v>31</v>
      </c>
      <c r="C26" s="57" t="s">
        <v>28</v>
      </c>
      <c r="D26" s="58">
        <v>34784.436999999998</v>
      </c>
      <c r="E26" s="58">
        <v>1307.9870000000001</v>
      </c>
      <c r="F26" s="58">
        <v>155851.283</v>
      </c>
      <c r="G26" s="58">
        <v>409792.57400000002</v>
      </c>
      <c r="H26" s="58">
        <v>119.929</v>
      </c>
      <c r="I26" s="58">
        <v>55349.58</v>
      </c>
      <c r="J26" s="58">
        <v>17392.218000000001</v>
      </c>
      <c r="K26" s="58">
        <v>639813.57200000004</v>
      </c>
      <c r="L26" s="58">
        <v>83175.763999999996</v>
      </c>
      <c r="M26" s="58">
        <v>0</v>
      </c>
      <c r="N26" s="58">
        <v>83175.763999999996</v>
      </c>
      <c r="O26" s="58">
        <v>0</v>
      </c>
      <c r="P26" s="58">
        <v>83175.763999999996</v>
      </c>
      <c r="Q26" s="59">
        <v>19</v>
      </c>
    </row>
    <row r="27" spans="2:17" ht="31.5" x14ac:dyDescent="0.25">
      <c r="B27" s="56">
        <v>22</v>
      </c>
      <c r="C27" s="57" t="s">
        <v>20</v>
      </c>
      <c r="D27" s="58">
        <v>620.10900000000004</v>
      </c>
      <c r="E27" s="58">
        <v>20.149000000000001</v>
      </c>
      <c r="F27" s="58">
        <v>0</v>
      </c>
      <c r="G27" s="58">
        <v>4165.2619999999997</v>
      </c>
      <c r="H27" s="58">
        <v>1121.559</v>
      </c>
      <c r="I27" s="58">
        <v>25870.271000000001</v>
      </c>
      <c r="J27" s="58">
        <v>361.37099999999998</v>
      </c>
      <c r="K27" s="58">
        <v>31435.978999999999</v>
      </c>
      <c r="L27" s="58">
        <v>4086.6779999999999</v>
      </c>
      <c r="M27" s="58">
        <v>0</v>
      </c>
      <c r="N27" s="58">
        <v>4086.6779999999999</v>
      </c>
      <c r="O27" s="58">
        <v>0</v>
      </c>
      <c r="P27" s="58">
        <v>4086.6779999999999</v>
      </c>
      <c r="Q27" s="59">
        <v>17</v>
      </c>
    </row>
    <row r="28" spans="2:17" ht="31.5" x14ac:dyDescent="0.25">
      <c r="B28" s="56">
        <v>9</v>
      </c>
      <c r="C28" s="57" t="s">
        <v>7</v>
      </c>
      <c r="D28" s="58">
        <v>6485.5959999999995</v>
      </c>
      <c r="E28" s="58">
        <v>45.972000000000001</v>
      </c>
      <c r="F28" s="58">
        <v>0</v>
      </c>
      <c r="G28" s="58">
        <v>3427.6179999999999</v>
      </c>
      <c r="H28" s="58">
        <v>0</v>
      </c>
      <c r="I28" s="58">
        <v>4369.6379999999999</v>
      </c>
      <c r="J28" s="58">
        <v>3242.797</v>
      </c>
      <c r="K28" s="58">
        <v>11086.027</v>
      </c>
      <c r="L28" s="58">
        <v>1441.183</v>
      </c>
      <c r="M28" s="58">
        <v>0</v>
      </c>
      <c r="N28" s="58">
        <v>1441.183</v>
      </c>
      <c r="O28" s="58">
        <v>0</v>
      </c>
      <c r="P28" s="58">
        <v>1441.183</v>
      </c>
      <c r="Q28" s="59">
        <v>16</v>
      </c>
    </row>
    <row r="29" spans="2:17" ht="31.5" x14ac:dyDescent="0.25">
      <c r="B29" s="56">
        <v>8</v>
      </c>
      <c r="C29" s="57" t="s">
        <v>6</v>
      </c>
      <c r="D29" s="58">
        <v>6524.9750000000004</v>
      </c>
      <c r="E29" s="58">
        <v>986.70100000000002</v>
      </c>
      <c r="F29" s="58">
        <v>0</v>
      </c>
      <c r="G29" s="58">
        <v>3282</v>
      </c>
      <c r="H29" s="58">
        <v>0</v>
      </c>
      <c r="I29" s="58">
        <v>1458.5540000000001</v>
      </c>
      <c r="J29" s="58">
        <v>3262.4870000000001</v>
      </c>
      <c r="K29" s="58">
        <v>8989.7430000000004</v>
      </c>
      <c r="L29" s="58">
        <v>1168.6659999999999</v>
      </c>
      <c r="M29" s="58">
        <v>0</v>
      </c>
      <c r="N29" s="58">
        <v>1168.6659999999999</v>
      </c>
      <c r="O29" s="58">
        <v>0</v>
      </c>
      <c r="P29" s="58">
        <v>1168.6659999999999</v>
      </c>
      <c r="Q29" s="59">
        <v>15</v>
      </c>
    </row>
    <row r="30" spans="2:17" ht="31.5" x14ac:dyDescent="0.25">
      <c r="B30" s="56">
        <v>24</v>
      </c>
      <c r="C30" s="57" t="s">
        <v>22</v>
      </c>
      <c r="D30" s="58">
        <v>28.472000000000001</v>
      </c>
      <c r="E30" s="58">
        <v>1775.6120000000001</v>
      </c>
      <c r="F30" s="58">
        <v>0</v>
      </c>
      <c r="G30" s="58">
        <v>3129.9940000000001</v>
      </c>
      <c r="H30" s="58">
        <v>0</v>
      </c>
      <c r="I30" s="58">
        <v>5685.65</v>
      </c>
      <c r="J30" s="58">
        <v>0</v>
      </c>
      <c r="K30" s="58">
        <v>10619.727999999999</v>
      </c>
      <c r="L30" s="58">
        <v>1380.5640000000001</v>
      </c>
      <c r="M30" s="58">
        <v>0</v>
      </c>
      <c r="N30" s="58">
        <v>1380.5640000000001</v>
      </c>
      <c r="O30" s="58">
        <v>0</v>
      </c>
      <c r="P30" s="58">
        <v>1380.5640000000001</v>
      </c>
      <c r="Q30" s="59">
        <v>15</v>
      </c>
    </row>
    <row r="31" spans="2:17" ht="31.5" x14ac:dyDescent="0.25">
      <c r="B31" s="56">
        <v>13</v>
      </c>
      <c r="C31" s="57" t="s">
        <v>11</v>
      </c>
      <c r="D31" s="58">
        <v>2279.9119999999998</v>
      </c>
      <c r="E31" s="58">
        <v>0</v>
      </c>
      <c r="F31" s="58">
        <v>0</v>
      </c>
      <c r="G31" s="58">
        <v>89</v>
      </c>
      <c r="H31" s="58">
        <v>0</v>
      </c>
      <c r="I31" s="58">
        <v>2748.3989999999999</v>
      </c>
      <c r="J31" s="58">
        <v>1139.9549999999999</v>
      </c>
      <c r="K31" s="58">
        <v>3977.3560000000002</v>
      </c>
      <c r="L31" s="58">
        <v>517.05600000000004</v>
      </c>
      <c r="M31" s="58">
        <v>0</v>
      </c>
      <c r="N31" s="58">
        <v>517.05600000000004</v>
      </c>
      <c r="O31" s="58">
        <v>0</v>
      </c>
      <c r="P31" s="58">
        <v>517.05600000000004</v>
      </c>
      <c r="Q31" s="59">
        <v>11</v>
      </c>
    </row>
    <row r="32" spans="2:17" ht="31.5" x14ac:dyDescent="0.25">
      <c r="B32" s="56">
        <v>23</v>
      </c>
      <c r="C32" s="57" t="s">
        <v>21</v>
      </c>
      <c r="D32" s="58">
        <v>174.13399999999999</v>
      </c>
      <c r="E32" s="58">
        <v>14.77</v>
      </c>
      <c r="F32" s="58">
        <v>0</v>
      </c>
      <c r="G32" s="58">
        <v>2422.2860000000001</v>
      </c>
      <c r="H32" s="58">
        <v>0</v>
      </c>
      <c r="I32" s="58">
        <v>1427.8040000000001</v>
      </c>
      <c r="J32" s="58">
        <v>87.066999999999993</v>
      </c>
      <c r="K32" s="58">
        <v>3951.9270000000001</v>
      </c>
      <c r="L32" s="58">
        <v>513.75099999999998</v>
      </c>
      <c r="M32" s="58">
        <v>0</v>
      </c>
      <c r="N32" s="58">
        <v>513.75099999999998</v>
      </c>
      <c r="O32" s="58">
        <v>0</v>
      </c>
      <c r="P32" s="58">
        <v>513.75099999999998</v>
      </c>
      <c r="Q32" s="59">
        <v>11</v>
      </c>
    </row>
    <row r="33" spans="2:17" ht="31.5" x14ac:dyDescent="0.25">
      <c r="B33" s="56">
        <v>28</v>
      </c>
      <c r="C33" s="57" t="s">
        <v>26</v>
      </c>
      <c r="D33" s="58">
        <v>0</v>
      </c>
      <c r="E33" s="58">
        <v>0</v>
      </c>
      <c r="F33" s="58">
        <v>106</v>
      </c>
      <c r="G33" s="58">
        <v>3462.788</v>
      </c>
      <c r="H33" s="58">
        <v>0</v>
      </c>
      <c r="I33" s="58">
        <v>403.98399999999998</v>
      </c>
      <c r="J33" s="58">
        <v>0</v>
      </c>
      <c r="K33" s="58">
        <v>3972.7719999999999</v>
      </c>
      <c r="L33" s="58">
        <v>516.46100000000001</v>
      </c>
      <c r="M33" s="58">
        <v>0</v>
      </c>
      <c r="N33" s="58">
        <v>516.46100000000001</v>
      </c>
      <c r="O33" s="58">
        <v>0</v>
      </c>
      <c r="P33" s="58">
        <v>516.46100000000001</v>
      </c>
      <c r="Q33" s="59">
        <v>9</v>
      </c>
    </row>
    <row r="34" spans="2:17" ht="31.5" x14ac:dyDescent="0.25">
      <c r="B34" s="56">
        <v>12</v>
      </c>
      <c r="C34" s="57" t="s">
        <v>10</v>
      </c>
      <c r="D34" s="58">
        <v>131.44</v>
      </c>
      <c r="E34" s="58">
        <v>0</v>
      </c>
      <c r="F34" s="58">
        <v>1200.069</v>
      </c>
      <c r="G34" s="58">
        <v>2150</v>
      </c>
      <c r="H34" s="58">
        <v>0</v>
      </c>
      <c r="I34" s="58">
        <v>1650</v>
      </c>
      <c r="J34" s="58">
        <v>65.72</v>
      </c>
      <c r="K34" s="58">
        <v>5065.7889999999998</v>
      </c>
      <c r="L34" s="58">
        <v>658.553</v>
      </c>
      <c r="M34" s="58">
        <v>0</v>
      </c>
      <c r="N34" s="58">
        <v>658.553</v>
      </c>
      <c r="O34" s="58">
        <v>0</v>
      </c>
      <c r="P34" s="58">
        <v>658.553</v>
      </c>
      <c r="Q34" s="59">
        <v>8</v>
      </c>
    </row>
    <row r="35" spans="2:17" ht="31.5" x14ac:dyDescent="0.25">
      <c r="B35" s="56">
        <v>26</v>
      </c>
      <c r="C35" s="57" t="s">
        <v>24</v>
      </c>
      <c r="D35" s="58">
        <v>0</v>
      </c>
      <c r="E35" s="58">
        <v>0</v>
      </c>
      <c r="F35" s="58">
        <v>200.61500000000001</v>
      </c>
      <c r="G35" s="58">
        <v>2137.88</v>
      </c>
      <c r="H35" s="58">
        <v>0</v>
      </c>
      <c r="I35" s="58">
        <v>250</v>
      </c>
      <c r="J35" s="58">
        <v>0</v>
      </c>
      <c r="K35" s="58">
        <v>2588.4949999999999</v>
      </c>
      <c r="L35" s="58">
        <v>336.50400000000002</v>
      </c>
      <c r="M35" s="58">
        <v>0</v>
      </c>
      <c r="N35" s="58">
        <v>336.50400000000002</v>
      </c>
      <c r="O35" s="58">
        <v>0</v>
      </c>
      <c r="P35" s="58">
        <v>336.50400000000002</v>
      </c>
      <c r="Q35" s="59">
        <v>7</v>
      </c>
    </row>
    <row r="36" spans="2:17" ht="31.5" x14ac:dyDescent="0.25">
      <c r="B36" s="56">
        <v>25</v>
      </c>
      <c r="C36" s="57" t="s">
        <v>23</v>
      </c>
      <c r="D36" s="58">
        <v>166.11799999999999</v>
      </c>
      <c r="E36" s="58">
        <v>4103.1229999999996</v>
      </c>
      <c r="F36" s="58">
        <v>0</v>
      </c>
      <c r="G36" s="58">
        <v>203.715</v>
      </c>
      <c r="H36" s="58">
        <v>0</v>
      </c>
      <c r="I36" s="58">
        <v>2091.221</v>
      </c>
      <c r="J36" s="58">
        <v>83.058999999999997</v>
      </c>
      <c r="K36" s="58">
        <v>6481.1180000000004</v>
      </c>
      <c r="L36" s="58">
        <v>842.54600000000005</v>
      </c>
      <c r="M36" s="58">
        <v>0</v>
      </c>
      <c r="N36" s="58">
        <v>842.54600000000005</v>
      </c>
      <c r="O36" s="58">
        <v>0</v>
      </c>
      <c r="P36" s="58">
        <v>842.54600000000005</v>
      </c>
      <c r="Q36" s="59">
        <v>6</v>
      </c>
    </row>
    <row r="37" spans="2:17" ht="31.5" x14ac:dyDescent="0.25">
      <c r="B37" s="56">
        <v>27</v>
      </c>
      <c r="C37" s="57" t="s">
        <v>25</v>
      </c>
      <c r="D37" s="58">
        <v>0</v>
      </c>
      <c r="E37" s="58">
        <v>1445.038</v>
      </c>
      <c r="F37" s="58">
        <v>0</v>
      </c>
      <c r="G37" s="58">
        <v>800</v>
      </c>
      <c r="H37" s="58">
        <v>0</v>
      </c>
      <c r="I37" s="58">
        <v>319</v>
      </c>
      <c r="J37" s="58">
        <v>0</v>
      </c>
      <c r="K37" s="58">
        <v>2564.038</v>
      </c>
      <c r="L37" s="58">
        <v>333.32499999999999</v>
      </c>
      <c r="M37" s="58">
        <v>0</v>
      </c>
      <c r="N37" s="58">
        <v>333.32499999999999</v>
      </c>
      <c r="O37" s="58">
        <v>0</v>
      </c>
      <c r="P37" s="58">
        <v>333.32499999999999</v>
      </c>
      <c r="Q37" s="59">
        <v>6</v>
      </c>
    </row>
    <row r="38" spans="2:17" ht="31.5" x14ac:dyDescent="0.25">
      <c r="B38" s="56">
        <v>44</v>
      </c>
      <c r="C38" s="57" t="s">
        <v>30</v>
      </c>
      <c r="D38" s="58">
        <v>0</v>
      </c>
      <c r="E38" s="58">
        <v>0</v>
      </c>
      <c r="F38" s="58">
        <v>244.6</v>
      </c>
      <c r="G38" s="58">
        <v>7912.308</v>
      </c>
      <c r="H38" s="58">
        <v>0</v>
      </c>
      <c r="I38" s="58">
        <v>50</v>
      </c>
      <c r="J38" s="58">
        <v>0</v>
      </c>
      <c r="K38" s="58">
        <v>8206.9079999999994</v>
      </c>
      <c r="L38" s="58">
        <v>1066.8979999999999</v>
      </c>
      <c r="M38" s="58">
        <v>0</v>
      </c>
      <c r="N38" s="58">
        <v>1066.8979999999999</v>
      </c>
      <c r="O38" s="58">
        <v>0</v>
      </c>
      <c r="P38" s="58">
        <v>1066.8979999999999</v>
      </c>
      <c r="Q38" s="59">
        <v>5</v>
      </c>
    </row>
    <row r="39" spans="2:17" ht="31.5" x14ac:dyDescent="0.25">
      <c r="B39" s="56">
        <v>18</v>
      </c>
      <c r="C39" s="57" t="s">
        <v>16</v>
      </c>
      <c r="D39" s="58">
        <v>0</v>
      </c>
      <c r="E39" s="58">
        <v>0</v>
      </c>
      <c r="F39" s="58">
        <v>0</v>
      </c>
      <c r="G39" s="58">
        <v>3727.0909999999999</v>
      </c>
      <c r="H39" s="58">
        <v>0</v>
      </c>
      <c r="I39" s="58">
        <v>2478.4699999999998</v>
      </c>
      <c r="J39" s="58">
        <v>0</v>
      </c>
      <c r="K39" s="58">
        <v>6205.5609999999997</v>
      </c>
      <c r="L39" s="58">
        <v>806.72299999999996</v>
      </c>
      <c r="M39" s="58">
        <v>0</v>
      </c>
      <c r="N39" s="58">
        <v>806.72299999999996</v>
      </c>
      <c r="O39" s="58">
        <v>0</v>
      </c>
      <c r="P39" s="58">
        <v>806.72299999999996</v>
      </c>
      <c r="Q39" s="59">
        <v>4</v>
      </c>
    </row>
    <row r="40" spans="2:17" ht="31.5" x14ac:dyDescent="0.25">
      <c r="B40" s="56">
        <v>46</v>
      </c>
      <c r="C40" s="57" t="s">
        <v>29</v>
      </c>
      <c r="D40" s="58">
        <v>733.86500000000001</v>
      </c>
      <c r="E40" s="58">
        <v>0</v>
      </c>
      <c r="F40" s="58">
        <v>0</v>
      </c>
      <c r="G40" s="58">
        <v>200</v>
      </c>
      <c r="H40" s="58">
        <v>0</v>
      </c>
      <c r="I40" s="58">
        <v>3334.846</v>
      </c>
      <c r="J40" s="58">
        <v>366.93299999999999</v>
      </c>
      <c r="K40" s="58">
        <v>3901.7779999999998</v>
      </c>
      <c r="L40" s="58">
        <v>507.23099999999999</v>
      </c>
      <c r="M40" s="58">
        <v>0</v>
      </c>
      <c r="N40" s="58">
        <v>507.23099999999999</v>
      </c>
      <c r="O40" s="58">
        <v>0</v>
      </c>
      <c r="P40" s="58">
        <v>507.23099999999999</v>
      </c>
      <c r="Q40" s="59">
        <v>4</v>
      </c>
    </row>
    <row r="41" spans="2:17" x14ac:dyDescent="0.25">
      <c r="B41" s="91" t="s">
        <v>124</v>
      </c>
      <c r="C41" s="92" t="s">
        <v>108</v>
      </c>
      <c r="D41" s="73">
        <v>196.203</v>
      </c>
      <c r="E41" s="73">
        <v>2.1840000000000002</v>
      </c>
      <c r="F41" s="73">
        <v>869.44299999999998</v>
      </c>
      <c r="G41" s="73">
        <v>1793.5219999999999</v>
      </c>
      <c r="H41" s="73">
        <v>0</v>
      </c>
      <c r="I41" s="73">
        <v>1666</v>
      </c>
      <c r="J41" s="73">
        <v>98.100999999999999</v>
      </c>
      <c r="K41" s="73">
        <v>4429.2510000000002</v>
      </c>
      <c r="L41" s="73">
        <v>575.80199999999991</v>
      </c>
      <c r="M41" s="73">
        <v>0</v>
      </c>
      <c r="N41" s="73">
        <v>575.80199999999991</v>
      </c>
      <c r="O41" s="73">
        <v>0</v>
      </c>
      <c r="P41" s="73">
        <v>575.80199999999991</v>
      </c>
      <c r="Q41" s="93">
        <v>10</v>
      </c>
    </row>
    <row r="42" spans="2:17" x14ac:dyDescent="0.25">
      <c r="B42" s="97" t="s">
        <v>122</v>
      </c>
      <c r="C42" s="97"/>
      <c r="D42" s="67">
        <f>SUM(D10:D41)</f>
        <v>3577382.0530000008</v>
      </c>
      <c r="E42" s="67">
        <f t="shared" ref="E42:Q42" si="0">SUM(E10:E41)</f>
        <v>3510380.1659999997</v>
      </c>
      <c r="F42" s="67">
        <f t="shared" si="0"/>
        <v>919504.41200000001</v>
      </c>
      <c r="G42" s="67">
        <f t="shared" si="0"/>
        <v>1845106.7280000001</v>
      </c>
      <c r="H42" s="67">
        <f t="shared" si="0"/>
        <v>54156.68499999999</v>
      </c>
      <c r="I42" s="67">
        <f t="shared" si="0"/>
        <v>781117.18099999987</v>
      </c>
      <c r="J42" s="67">
        <f t="shared" si="0"/>
        <v>1791403.7369999997</v>
      </c>
      <c r="K42" s="67">
        <f t="shared" si="0"/>
        <v>8896243.4880000055</v>
      </c>
      <c r="L42" s="67">
        <f t="shared" si="0"/>
        <v>1155615.2119999998</v>
      </c>
      <c r="M42" s="67">
        <f t="shared" si="0"/>
        <v>896.45399999999995</v>
      </c>
      <c r="N42" s="67">
        <f t="shared" si="0"/>
        <v>1156511.666</v>
      </c>
      <c r="O42" s="67">
        <f t="shared" si="0"/>
        <v>2.1150000000000002</v>
      </c>
      <c r="P42" s="67">
        <f t="shared" si="0"/>
        <v>1156513.781</v>
      </c>
      <c r="Q42" s="67">
        <f t="shared" si="0"/>
        <v>5315</v>
      </c>
    </row>
    <row r="43" spans="2:17" x14ac:dyDescent="0.25">
      <c r="B43" s="76" t="s">
        <v>104</v>
      </c>
    </row>
    <row r="44" spans="2:17" x14ac:dyDescent="0.25">
      <c r="B44" s="76" t="s">
        <v>102</v>
      </c>
    </row>
    <row r="45" spans="2:17" x14ac:dyDescent="0.25">
      <c r="B45" s="76" t="s">
        <v>105</v>
      </c>
    </row>
    <row r="46" spans="2:17" x14ac:dyDescent="0.25">
      <c r="B46" s="76" t="s">
        <v>106</v>
      </c>
    </row>
    <row r="47" spans="2:17" x14ac:dyDescent="0.25">
      <c r="B47" s="76" t="s">
        <v>103</v>
      </c>
    </row>
  </sheetData>
  <sortState xmlns:xlrd2="http://schemas.microsoft.com/office/spreadsheetml/2017/richdata2" ref="B10:Q40">
    <sortCondition descending="1" ref="Q10:Q40"/>
  </sortState>
  <mergeCells count="1">
    <mergeCell ref="B42:C42"/>
  </mergeCells>
  <hyperlinks>
    <hyperlink ref="H2" location="Índice!A1" display="Volver al Índice" xr:uid="{1C6EC0FA-2BED-484C-895B-81D1623D169C}"/>
  </hyperlinks>
  <pageMargins left="0.7" right="0.7" top="0.75" bottom="0.75" header="0.3" footer="0.3"/>
  <pageSetup orientation="portrait" horizontalDpi="4294967293"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17CA3-A956-475E-B0E6-26362FE5A460}">
  <dimension ref="B1:S27"/>
  <sheetViews>
    <sheetView showGridLines="0" workbookViewId="0"/>
  </sheetViews>
  <sheetFormatPr baseColWidth="10" defaultRowHeight="15.75" x14ac:dyDescent="0.25"/>
  <cols>
    <col min="1" max="1" width="3.7109375" style="75" customWidth="1"/>
    <col min="2" max="2" width="17.42578125" style="79" customWidth="1"/>
    <col min="3" max="3" width="22.140625" style="75" bestFit="1" customWidth="1"/>
    <col min="4" max="4" width="23" style="75" bestFit="1" customWidth="1"/>
    <col min="5" max="5" width="18.140625" style="75" bestFit="1" customWidth="1"/>
    <col min="6" max="6" width="17" style="75" bestFit="1" customWidth="1"/>
    <col min="7" max="7" width="19.5703125" style="75" customWidth="1"/>
    <col min="8" max="8" width="19.85546875" style="75" customWidth="1"/>
    <col min="9" max="9" width="25.7109375" style="75" customWidth="1"/>
    <col min="10" max="10" width="24" style="75" bestFit="1" customWidth="1"/>
    <col min="11" max="11" width="23.28515625" style="75" bestFit="1" customWidth="1"/>
    <col min="12" max="12" width="25.7109375" style="75" customWidth="1"/>
    <col min="13" max="13" width="18.140625" style="75" bestFit="1" customWidth="1"/>
    <col min="14" max="14" width="15.28515625" style="75" customWidth="1"/>
    <col min="15" max="15" width="14.7109375" style="75" bestFit="1" customWidth="1"/>
    <col min="16" max="16" width="19.28515625" style="79" customWidth="1"/>
    <col min="17" max="16384" width="11.42578125" style="75"/>
  </cols>
  <sheetData>
    <row r="1" spans="2:19" s="45" customFormat="1" ht="18" customHeight="1" x14ac:dyDescent="0.25">
      <c r="B1" s="44"/>
      <c r="C1" s="44"/>
      <c r="P1" s="44"/>
      <c r="S1" s="46"/>
    </row>
    <row r="2" spans="2:19" s="45" customFormat="1" ht="18" customHeight="1" x14ac:dyDescent="0.25">
      <c r="B2" s="44"/>
      <c r="C2" s="44"/>
      <c r="H2" s="47" t="s">
        <v>64</v>
      </c>
      <c r="P2" s="44"/>
      <c r="S2" s="46"/>
    </row>
    <row r="3" spans="2:19" s="45" customFormat="1" ht="18" customHeight="1" x14ac:dyDescent="0.25">
      <c r="B3" s="44"/>
      <c r="C3" s="44"/>
      <c r="P3" s="44"/>
      <c r="S3" s="46"/>
    </row>
    <row r="4" spans="2:19" s="45" customFormat="1" ht="18" customHeight="1" x14ac:dyDescent="0.25">
      <c r="B4" s="44"/>
      <c r="C4" s="44"/>
      <c r="P4" s="44"/>
      <c r="S4" s="46"/>
    </row>
    <row r="5" spans="2:19" s="45" customFormat="1" x14ac:dyDescent="0.25">
      <c r="B5" s="48" t="s">
        <v>97</v>
      </c>
      <c r="P5" s="44"/>
      <c r="S5" s="46"/>
    </row>
    <row r="6" spans="2:19" s="45" customFormat="1" x14ac:dyDescent="0.25">
      <c r="B6" s="48" t="s">
        <v>113</v>
      </c>
      <c r="P6" s="44"/>
      <c r="S6" s="46"/>
    </row>
    <row r="7" spans="2:19" s="45" customFormat="1" x14ac:dyDescent="0.25">
      <c r="B7" s="49" t="s">
        <v>96</v>
      </c>
      <c r="P7" s="44"/>
      <c r="S7" s="46"/>
    </row>
    <row r="8" spans="2:19" s="68" customFormat="1" x14ac:dyDescent="0.25">
      <c r="B8" s="78"/>
      <c r="P8" s="78"/>
    </row>
    <row r="9" spans="2:19" ht="141.75" x14ac:dyDescent="0.25">
      <c r="B9" s="66" t="s">
        <v>110</v>
      </c>
      <c r="C9" s="66" t="s">
        <v>74</v>
      </c>
      <c r="D9" s="66" t="s">
        <v>75</v>
      </c>
      <c r="E9" s="66" t="s">
        <v>91</v>
      </c>
      <c r="F9" s="66" t="s">
        <v>92</v>
      </c>
      <c r="G9" s="66" t="s">
        <v>77</v>
      </c>
      <c r="H9" s="66" t="s">
        <v>78</v>
      </c>
      <c r="I9" s="66" t="s">
        <v>93</v>
      </c>
      <c r="J9" s="66" t="s">
        <v>80</v>
      </c>
      <c r="K9" s="66" t="s">
        <v>81</v>
      </c>
      <c r="L9" s="66" t="s">
        <v>82</v>
      </c>
      <c r="M9" s="66" t="s">
        <v>83</v>
      </c>
      <c r="N9" s="66" t="s">
        <v>84</v>
      </c>
      <c r="O9" s="66" t="s">
        <v>85</v>
      </c>
      <c r="P9" s="66" t="s">
        <v>94</v>
      </c>
    </row>
    <row r="10" spans="2:19" x14ac:dyDescent="0.25">
      <c r="B10" s="81">
        <v>1</v>
      </c>
      <c r="C10" s="70">
        <v>6869.402</v>
      </c>
      <c r="D10" s="70">
        <v>12293.754999999999</v>
      </c>
      <c r="E10" s="70">
        <v>185.09399999999999</v>
      </c>
      <c r="F10" s="70">
        <v>1870.1220000000001</v>
      </c>
      <c r="G10" s="70">
        <v>24.805</v>
      </c>
      <c r="H10" s="70">
        <v>647.50199999999995</v>
      </c>
      <c r="I10" s="70">
        <v>3662.201</v>
      </c>
      <c r="J10" s="70">
        <v>18228.478999999999</v>
      </c>
      <c r="K10" s="70">
        <v>1473.249</v>
      </c>
      <c r="L10" s="70">
        <v>896.45399999999995</v>
      </c>
      <c r="M10" s="70">
        <v>2369.703</v>
      </c>
      <c r="N10" s="70">
        <v>0.34300000000000003</v>
      </c>
      <c r="O10" s="70">
        <v>2370.0459999999998</v>
      </c>
      <c r="P10" s="82">
        <v>532</v>
      </c>
    </row>
    <row r="11" spans="2:19" x14ac:dyDescent="0.25">
      <c r="B11" s="83">
        <v>2</v>
      </c>
      <c r="C11" s="58">
        <v>30041.008999999998</v>
      </c>
      <c r="D11" s="58">
        <v>12184.214</v>
      </c>
      <c r="E11" s="58">
        <v>1137.7360000000001</v>
      </c>
      <c r="F11" s="58">
        <v>3917.924</v>
      </c>
      <c r="G11" s="58">
        <v>103.925</v>
      </c>
      <c r="H11" s="58">
        <v>3178.1190000000001</v>
      </c>
      <c r="I11" s="58">
        <v>15660.116</v>
      </c>
      <c r="J11" s="58">
        <v>34902.811000000002</v>
      </c>
      <c r="K11" s="58">
        <v>4537.3710000000001</v>
      </c>
      <c r="L11" s="58">
        <v>0</v>
      </c>
      <c r="M11" s="58">
        <v>4537.3710000000001</v>
      </c>
      <c r="N11" s="58">
        <v>0</v>
      </c>
      <c r="O11" s="58">
        <v>4537.3710000000001</v>
      </c>
      <c r="P11" s="84">
        <v>482</v>
      </c>
    </row>
    <row r="12" spans="2:19" x14ac:dyDescent="0.25">
      <c r="B12" s="83">
        <v>3</v>
      </c>
      <c r="C12" s="58">
        <v>46247.273000000001</v>
      </c>
      <c r="D12" s="58">
        <v>27670.931</v>
      </c>
      <c r="E12" s="58">
        <v>2447.6469999999999</v>
      </c>
      <c r="F12" s="58">
        <v>15449.415000000001</v>
      </c>
      <c r="G12" s="58">
        <v>279.79199999999997</v>
      </c>
      <c r="H12" s="58">
        <v>8615.9470000000001</v>
      </c>
      <c r="I12" s="58">
        <v>24563.874</v>
      </c>
      <c r="J12" s="58">
        <v>76147.130999999994</v>
      </c>
      <c r="K12" s="58">
        <v>9899.1149999999998</v>
      </c>
      <c r="L12" s="58">
        <v>0</v>
      </c>
      <c r="M12" s="58">
        <v>9899.1149999999998</v>
      </c>
      <c r="N12" s="58">
        <v>0</v>
      </c>
      <c r="O12" s="58">
        <v>9899.1149999999998</v>
      </c>
      <c r="P12" s="84">
        <v>581</v>
      </c>
    </row>
    <row r="13" spans="2:19" x14ac:dyDescent="0.25">
      <c r="B13" s="83">
        <v>4</v>
      </c>
      <c r="C13" s="58">
        <v>66593.256999999998</v>
      </c>
      <c r="D13" s="58">
        <v>25675.366000000002</v>
      </c>
      <c r="E13" s="58">
        <v>5294.5349999999999</v>
      </c>
      <c r="F13" s="58">
        <v>26952.958999999999</v>
      </c>
      <c r="G13" s="58">
        <v>446.34</v>
      </c>
      <c r="H13" s="58">
        <v>19890.037</v>
      </c>
      <c r="I13" s="58">
        <v>34712.357000000004</v>
      </c>
      <c r="J13" s="58">
        <v>110140.137</v>
      </c>
      <c r="K13" s="58">
        <v>14318.223</v>
      </c>
      <c r="L13" s="58">
        <v>0</v>
      </c>
      <c r="M13" s="58">
        <v>14318.223</v>
      </c>
      <c r="N13" s="58">
        <v>0</v>
      </c>
      <c r="O13" s="58">
        <v>14318.223</v>
      </c>
      <c r="P13" s="84">
        <v>531</v>
      </c>
    </row>
    <row r="14" spans="2:19" x14ac:dyDescent="0.25">
      <c r="B14" s="83">
        <v>5</v>
      </c>
      <c r="C14" s="58">
        <v>101195.394</v>
      </c>
      <c r="D14" s="58">
        <v>47795.277000000002</v>
      </c>
      <c r="E14" s="58">
        <v>6660.7169999999996</v>
      </c>
      <c r="F14" s="58">
        <v>36616.114000000001</v>
      </c>
      <c r="G14" s="58">
        <v>611.42600000000004</v>
      </c>
      <c r="H14" s="58">
        <v>27145.545999999998</v>
      </c>
      <c r="I14" s="58">
        <v>50891.046000000002</v>
      </c>
      <c r="J14" s="58">
        <v>169133.42800000001</v>
      </c>
      <c r="K14" s="58">
        <v>21987.352999999999</v>
      </c>
      <c r="L14" s="58">
        <v>0</v>
      </c>
      <c r="M14" s="58">
        <v>21987.352999999999</v>
      </c>
      <c r="N14" s="58">
        <v>1.772</v>
      </c>
      <c r="O14" s="58">
        <v>21989.125</v>
      </c>
      <c r="P14" s="84">
        <v>532</v>
      </c>
    </row>
    <row r="15" spans="2:19" x14ac:dyDescent="0.25">
      <c r="B15" s="83">
        <v>6</v>
      </c>
      <c r="C15" s="58">
        <v>105351.83900000001</v>
      </c>
      <c r="D15" s="58">
        <v>67003.126999999993</v>
      </c>
      <c r="E15" s="58">
        <v>12287.380999999999</v>
      </c>
      <c r="F15" s="58">
        <v>59686.144999999997</v>
      </c>
      <c r="G15" s="58">
        <v>1431.88</v>
      </c>
      <c r="H15" s="58">
        <v>51217.881000000001</v>
      </c>
      <c r="I15" s="58">
        <v>54650.387000000002</v>
      </c>
      <c r="J15" s="58">
        <v>242327.86600000001</v>
      </c>
      <c r="K15" s="58">
        <v>31502.606</v>
      </c>
      <c r="L15" s="58">
        <v>0</v>
      </c>
      <c r="M15" s="58">
        <v>31502.606</v>
      </c>
      <c r="N15" s="58">
        <v>0</v>
      </c>
      <c r="O15" s="58">
        <v>31502.606</v>
      </c>
      <c r="P15" s="84">
        <v>531</v>
      </c>
    </row>
    <row r="16" spans="2:19" x14ac:dyDescent="0.25">
      <c r="B16" s="83">
        <v>7</v>
      </c>
      <c r="C16" s="58">
        <v>191388.58499999999</v>
      </c>
      <c r="D16" s="58">
        <v>96361.035999999993</v>
      </c>
      <c r="E16" s="58">
        <v>15310.324000000001</v>
      </c>
      <c r="F16" s="58">
        <v>70644.462</v>
      </c>
      <c r="G16" s="58">
        <v>2253.17</v>
      </c>
      <c r="H16" s="58">
        <v>73952.544999999998</v>
      </c>
      <c r="I16" s="58">
        <v>96083.794999999998</v>
      </c>
      <c r="J16" s="58">
        <v>353826.32699999999</v>
      </c>
      <c r="K16" s="58">
        <v>45997.43</v>
      </c>
      <c r="L16" s="58">
        <v>0</v>
      </c>
      <c r="M16" s="58">
        <v>45997.43</v>
      </c>
      <c r="N16" s="58">
        <v>0</v>
      </c>
      <c r="O16" s="58">
        <v>45997.43</v>
      </c>
      <c r="P16" s="84">
        <v>531</v>
      </c>
    </row>
    <row r="17" spans="2:16" x14ac:dyDescent="0.25">
      <c r="B17" s="83">
        <v>8</v>
      </c>
      <c r="C17" s="58">
        <v>267177.18300000002</v>
      </c>
      <c r="D17" s="58">
        <v>150430.49299999999</v>
      </c>
      <c r="E17" s="58">
        <v>31432.565999999999</v>
      </c>
      <c r="F17" s="58">
        <v>139637.22200000001</v>
      </c>
      <c r="G17" s="58">
        <v>2127.2370000000001</v>
      </c>
      <c r="H17" s="58">
        <v>97801.29</v>
      </c>
      <c r="I17" s="58">
        <v>137076.10200000001</v>
      </c>
      <c r="J17" s="58">
        <v>551529.88899999997</v>
      </c>
      <c r="K17" s="58">
        <v>71698.887000000002</v>
      </c>
      <c r="L17" s="58">
        <v>0</v>
      </c>
      <c r="M17" s="58">
        <v>71698.887000000002</v>
      </c>
      <c r="N17" s="58">
        <v>0</v>
      </c>
      <c r="O17" s="58">
        <v>71698.887000000002</v>
      </c>
      <c r="P17" s="84">
        <v>532</v>
      </c>
    </row>
    <row r="18" spans="2:16" x14ac:dyDescent="0.25">
      <c r="B18" s="83">
        <v>9</v>
      </c>
      <c r="C18" s="58">
        <v>480912.06900000002</v>
      </c>
      <c r="D18" s="58">
        <v>366975.57400000002</v>
      </c>
      <c r="E18" s="58">
        <v>52528.987999999998</v>
      </c>
      <c r="F18" s="58">
        <v>190728.82699999999</v>
      </c>
      <c r="G18" s="58">
        <v>10031.066000000001</v>
      </c>
      <c r="H18" s="58">
        <v>157451.277</v>
      </c>
      <c r="I18" s="58">
        <v>241692.10500000001</v>
      </c>
      <c r="J18" s="58">
        <v>1016935.696</v>
      </c>
      <c r="K18" s="58">
        <v>132201.63800000001</v>
      </c>
      <c r="L18" s="58">
        <v>0</v>
      </c>
      <c r="M18" s="58">
        <v>132201.63800000001</v>
      </c>
      <c r="N18" s="58">
        <v>0</v>
      </c>
      <c r="O18" s="58">
        <v>132201.63800000001</v>
      </c>
      <c r="P18" s="84">
        <v>532</v>
      </c>
    </row>
    <row r="19" spans="2:16" x14ac:dyDescent="0.25">
      <c r="B19" s="85">
        <v>10</v>
      </c>
      <c r="C19" s="73">
        <v>2281606.0419999999</v>
      </c>
      <c r="D19" s="73">
        <v>2703990.3930000002</v>
      </c>
      <c r="E19" s="73">
        <v>792219.424</v>
      </c>
      <c r="F19" s="73">
        <v>1299603.5379999999</v>
      </c>
      <c r="G19" s="73">
        <v>36847.044000000002</v>
      </c>
      <c r="H19" s="73">
        <v>341217.03700000001</v>
      </c>
      <c r="I19" s="73">
        <v>1132411.754</v>
      </c>
      <c r="J19" s="73">
        <v>6323071.7240000004</v>
      </c>
      <c r="K19" s="73">
        <v>821999.34</v>
      </c>
      <c r="L19" s="73">
        <v>0</v>
      </c>
      <c r="M19" s="73">
        <v>821999.34</v>
      </c>
      <c r="N19" s="73">
        <v>0</v>
      </c>
      <c r="O19" s="73">
        <v>821999.34</v>
      </c>
      <c r="P19" s="86">
        <v>531</v>
      </c>
    </row>
    <row r="20" spans="2:16" x14ac:dyDescent="0.25">
      <c r="B20" s="66" t="s">
        <v>123</v>
      </c>
      <c r="C20" s="67">
        <f>SUM(C10:C19)</f>
        <v>3577382.0529999998</v>
      </c>
      <c r="D20" s="67">
        <f t="shared" ref="D20:P20" si="0">SUM(D10:D19)</f>
        <v>3510380.1660000002</v>
      </c>
      <c r="E20" s="67">
        <f t="shared" si="0"/>
        <v>919504.41200000001</v>
      </c>
      <c r="F20" s="67">
        <f t="shared" si="0"/>
        <v>1845106.7279999999</v>
      </c>
      <c r="G20" s="67">
        <f t="shared" si="0"/>
        <v>54156.684999999998</v>
      </c>
      <c r="H20" s="67">
        <f t="shared" si="0"/>
        <v>781117.18099999998</v>
      </c>
      <c r="I20" s="67">
        <f t="shared" si="0"/>
        <v>1791403.737</v>
      </c>
      <c r="J20" s="67">
        <f t="shared" si="0"/>
        <v>8896243.4879999999</v>
      </c>
      <c r="K20" s="67">
        <f t="shared" si="0"/>
        <v>1155615.2119999998</v>
      </c>
      <c r="L20" s="67">
        <f t="shared" si="0"/>
        <v>896.45399999999995</v>
      </c>
      <c r="M20" s="67">
        <f t="shared" si="0"/>
        <v>1156511.666</v>
      </c>
      <c r="N20" s="67">
        <f t="shared" si="0"/>
        <v>2.1150000000000002</v>
      </c>
      <c r="O20" s="67">
        <f t="shared" si="0"/>
        <v>1156513.781</v>
      </c>
      <c r="P20" s="80">
        <f t="shared" si="0"/>
        <v>5315</v>
      </c>
    </row>
    <row r="21" spans="2:16" x14ac:dyDescent="0.25">
      <c r="B21" s="77" t="s">
        <v>104</v>
      </c>
    </row>
    <row r="22" spans="2:16" x14ac:dyDescent="0.25">
      <c r="B22" s="77" t="s">
        <v>106</v>
      </c>
    </row>
    <row r="23" spans="2:16" x14ac:dyDescent="0.25">
      <c r="B23" s="77" t="s">
        <v>103</v>
      </c>
    </row>
    <row r="27" spans="2:16" x14ac:dyDescent="0.25">
      <c r="P27" s="75"/>
    </row>
  </sheetData>
  <sortState xmlns:xlrd2="http://schemas.microsoft.com/office/spreadsheetml/2017/richdata2" ref="B10:O19">
    <sortCondition ref="B10"/>
  </sortState>
  <hyperlinks>
    <hyperlink ref="H2" location="Índice!A1" display="Volver al Índice" xr:uid="{03EE7B3D-EAD4-4536-9AEB-F5A2910BBB8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666D0-010B-4CF7-88AC-12EE120829EA}">
  <dimension ref="K2:M9"/>
  <sheetViews>
    <sheetView showGridLines="0" workbookViewId="0"/>
  </sheetViews>
  <sheetFormatPr baseColWidth="10" defaultRowHeight="15.75" x14ac:dyDescent="0.25"/>
  <cols>
    <col min="1" max="16384" width="11.42578125" style="55"/>
  </cols>
  <sheetData>
    <row r="2" spans="11:13" x14ac:dyDescent="0.25">
      <c r="K2" s="24" t="s">
        <v>64</v>
      </c>
    </row>
    <row r="9" spans="11:13" x14ac:dyDescent="0.25">
      <c r="M9" s="15"/>
    </row>
  </sheetData>
  <hyperlinks>
    <hyperlink ref="K2" location="Índice!A1" display="Volver al Índice" xr:uid="{0B563F1D-9F7B-4E1A-828F-485C015971ED}"/>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8F4EDD97A44FC4786E6E84168588BCF" ma:contentTypeVersion="3" ma:contentTypeDescription="Crear nuevo documento." ma:contentTypeScope="" ma:versionID="3353ce8f5eef94190bb48a967917606e">
  <xsd:schema xmlns:xsd="http://www.w3.org/2001/XMLSchema" xmlns:xs="http://www.w3.org/2001/XMLSchema" xmlns:p="http://schemas.microsoft.com/office/2006/metadata/properties" xmlns:ns2="18d802dc-a217-4638-81a2-dd3dce3753ce" xmlns:ns3="2febaad4-4a94-47d8-bd40-dd72d5026160" targetNamespace="http://schemas.microsoft.com/office/2006/metadata/properties" ma:root="true" ma:fieldsID="7657d6ba178b5d810ab302a8e24be289" ns2:_="" ns3:_="">
    <xsd:import namespace="18d802dc-a217-4638-81a2-dd3dce3753ce"/>
    <xsd:import namespace="2febaad4-4a94-47d8-bd40-dd72d5026160"/>
    <xsd:element name="properties">
      <xsd:complexType>
        <xsd:sequence>
          <xsd:element name="documentManagement">
            <xsd:complexType>
              <xsd:all>
                <xsd:element ref="ns2:_x007a_x06" minOccurs="0"/>
                <xsd:element ref="ns3:SharedWithUsers" minOccurs="0"/>
                <xsd:element ref="ns2:ytm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d802dc-a217-4638-81a2-dd3dce3753ce" elementFormDefault="qualified">
    <xsd:import namespace="http://schemas.microsoft.com/office/2006/documentManagement/types"/>
    <xsd:import namespace="http://schemas.microsoft.com/office/infopath/2007/PartnerControls"/>
    <xsd:element name="_x007a_x06" ma:index="8" nillable="true" ma:displayName="_" ma:internalName="_x007a_x06">
      <xsd:simpleType>
        <xsd:restriction base="dms:Text"/>
      </xsd:simpleType>
    </xsd:element>
    <xsd:element name="ytmn" ma:index="10" nillable="true" ma:displayName="orden" ma:internalName="ytm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007a_x06 xmlns="18d802dc-a217-4638-81a2-dd3dce3753ce">Impuesto Complementario de Normalización Tributaria</_x007a_x06>
    <ytmn xmlns="18d802dc-a217-4638-81a2-dd3dce3753ce">1</ytmn>
  </documentManagement>
</p:properties>
</file>

<file path=customXml/itemProps1.xml><?xml version="1.0" encoding="utf-8"?>
<ds:datastoreItem xmlns:ds="http://schemas.openxmlformats.org/officeDocument/2006/customXml" ds:itemID="{4E1AC711-45D8-4221-BC55-9010CD59996A}"/>
</file>

<file path=customXml/itemProps2.xml><?xml version="1.0" encoding="utf-8"?>
<ds:datastoreItem xmlns:ds="http://schemas.openxmlformats.org/officeDocument/2006/customXml" ds:itemID="{A7090F42-51FB-405D-A0E0-1B8268CBE402}"/>
</file>

<file path=customXml/itemProps3.xml><?xml version="1.0" encoding="utf-8"?>
<ds:datastoreItem xmlns:ds="http://schemas.openxmlformats.org/officeDocument/2006/customXml" ds:itemID="{608A8014-4EDB-4A15-AFFE-50D2830B504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Índice</vt:lpstr>
      <vt:lpstr>Definiciones</vt:lpstr>
      <vt:lpstr>Renglones</vt:lpstr>
      <vt:lpstr>Subsector económico</vt:lpstr>
      <vt:lpstr>tipo contribuyente</vt:lpstr>
      <vt:lpstr>Dirección seccional</vt:lpstr>
      <vt:lpstr>Deciles</vt:lpstr>
      <vt:lpstr>Formulario</vt:lpstr>
    </vt:vector>
  </TitlesOfParts>
  <Company>IBM Incorporated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Fernando Sarmiento Villamizar</dc:creator>
  <cp:lastModifiedBy>Daniel Fernando Sarmiento Villamizar</cp:lastModifiedBy>
  <dcterms:created xsi:type="dcterms:W3CDTF">2022-09-27T14:55:02Z</dcterms:created>
  <dcterms:modified xsi:type="dcterms:W3CDTF">2022-11-04T13:00:17Z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0x010100E8F4EDD97A44FC4786E6E84168588BCF</vt:lpwstr>
  </property>
</Properties>
</file>