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5.xml" ContentType="application/vnd.openxmlformats-officedocument.drawing+xml"/>
  <Override PartName="/xl/drawings/drawing4.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drawings/drawing3.xml" ContentType="application/vnd.openxmlformats-officedocument.drawing+xml"/>
  <Override PartName="/xl/styles.xml" ContentType="application/vnd.openxmlformats-officedocument.spreadsheetml.styles+xml"/>
  <Override PartName="/xl/worksheets/sheet5.xml" ContentType="application/vnd.openxmlformats-officedocument.spreadsheetml.worksheet+xml"/>
  <Override PartName="/xl/theme/theme1.xml" ContentType="application/vnd.openxmlformats-officedocument.theme+xml"/>
  <Override PartName="/xl/comments2.xml" ContentType="application/vnd.openxmlformats-officedocument.spreadsheetml.comments+xml"/>
  <Override PartName="/xl/comments1.xml" ContentType="application/vnd.openxmlformats-officedocument.spreadsheetml.comments+xml"/>
  <Override PartName="/docProps/app.xml" ContentType="application/vnd.openxmlformats-officedocument.extended-propertie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301"/>
  <workbookPr defaultThemeVersion="153222"/>
  <mc:AlternateContent xmlns:mc="http://schemas.openxmlformats.org/markup-compatibility/2006">
    <mc:Choice Requires="x15">
      <x15ac:absPath xmlns:x15ac="http://schemas.microsoft.com/office/spreadsheetml/2010/11/ac" url="D:\"/>
    </mc:Choice>
  </mc:AlternateContent>
  <bookViews>
    <workbookView xWindow="-105" yWindow="-105" windowWidth="23250" windowHeight="12600" activeTab="1"/>
  </bookViews>
  <sheets>
    <sheet name="Instrucciones" sheetId="14" r:id="rId1"/>
    <sheet name="RG1" sheetId="10" r:id="rId2"/>
    <sheet name="RG2" sheetId="19" r:id="rId3"/>
    <sheet name="Monitoreo y Seguimiento RG1" sheetId="18" r:id="rId4"/>
    <sheet name="Monitoreo y Seguimiento RG2" sheetId="20" r:id="rId5"/>
  </sheets>
  <definedNames>
    <definedName name="_xlnm.Print_Area" localSheetId="3">'Monitoreo y Seguimiento RG1'!$A$1:$S$31</definedName>
    <definedName name="_xlnm.Print_Area" localSheetId="4">'Monitoreo y Seguimiento RG2'!$A$1:$S$31</definedName>
    <definedName name="_xlnm.Print_Area" localSheetId="1">'RG1'!$A$1:$T$61</definedName>
    <definedName name="_xlnm.Print_Area" localSheetId="2">'RG2'!$A$1:$T$64</definedName>
    <definedName name="_xlnm.Print_Titles" localSheetId="3">'Monitoreo y Seguimiento RG1'!$9:$10</definedName>
    <definedName name="_xlnm.Print_Titles" localSheetId="4">'Monitoreo y Seguimiento RG2'!$9:$10</definedName>
    <definedName name="_xlnm.Print_Titles" localSheetId="1">'RG1'!$35:$36</definedName>
    <definedName name="_xlnm.Print_Titles" localSheetId="2">'RG2'!$35:$36</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31" i="20" l="1"/>
  <c r="G31" i="20"/>
  <c r="F31" i="20"/>
  <c r="K31" i="20" s="1"/>
  <c r="L31" i="20" s="1"/>
  <c r="E31" i="20"/>
  <c r="D31" i="20"/>
  <c r="H30" i="20"/>
  <c r="G30" i="20"/>
  <c r="F30" i="20"/>
  <c r="K30" i="20" s="1"/>
  <c r="L30" i="20" s="1"/>
  <c r="E30" i="20"/>
  <c r="D30" i="20"/>
  <c r="H29" i="20"/>
  <c r="G29" i="20"/>
  <c r="F29" i="20"/>
  <c r="K29" i="20" s="1"/>
  <c r="L29" i="20" s="1"/>
  <c r="E29" i="20"/>
  <c r="D29" i="20"/>
  <c r="H28" i="20"/>
  <c r="G28" i="20"/>
  <c r="F28" i="20"/>
  <c r="K28" i="20" s="1"/>
  <c r="L28" i="20" s="1"/>
  <c r="E28" i="20"/>
  <c r="D28" i="20"/>
  <c r="H27" i="20"/>
  <c r="G27" i="20"/>
  <c r="F27" i="20"/>
  <c r="K27" i="20" s="1"/>
  <c r="L27" i="20" s="1"/>
  <c r="E27" i="20"/>
  <c r="D27" i="20"/>
  <c r="H26" i="20"/>
  <c r="G26" i="20"/>
  <c r="F26" i="20"/>
  <c r="K26" i="20" s="1"/>
  <c r="L26" i="20" s="1"/>
  <c r="E26" i="20"/>
  <c r="D26" i="20"/>
  <c r="K25" i="20"/>
  <c r="L25" i="20" s="1"/>
  <c r="H25" i="20"/>
  <c r="G25" i="20"/>
  <c r="F25" i="20"/>
  <c r="E25" i="20"/>
  <c r="D25" i="20"/>
  <c r="H24" i="20"/>
  <c r="G24" i="20"/>
  <c r="F24" i="20"/>
  <c r="K24" i="20" s="1"/>
  <c r="L24" i="20" s="1"/>
  <c r="E24" i="20"/>
  <c r="D24" i="20"/>
  <c r="H23" i="20"/>
  <c r="G23" i="20"/>
  <c r="F23" i="20"/>
  <c r="K23" i="20" s="1"/>
  <c r="L23" i="20" s="1"/>
  <c r="E23" i="20"/>
  <c r="D23" i="20"/>
  <c r="H22" i="20"/>
  <c r="G22" i="20"/>
  <c r="F22" i="20"/>
  <c r="K22" i="20" s="1"/>
  <c r="L22" i="20" s="1"/>
  <c r="E22" i="20"/>
  <c r="D22" i="20"/>
  <c r="H21" i="20"/>
  <c r="G21" i="20"/>
  <c r="F21" i="20"/>
  <c r="K21" i="20" s="1"/>
  <c r="L21" i="20" s="1"/>
  <c r="E21" i="20"/>
  <c r="D21" i="20"/>
  <c r="H20" i="20"/>
  <c r="G20" i="20"/>
  <c r="F20" i="20"/>
  <c r="K20" i="20" s="1"/>
  <c r="L20" i="20" s="1"/>
  <c r="E20" i="20"/>
  <c r="D20" i="20"/>
  <c r="K19" i="20"/>
  <c r="L19" i="20" s="1"/>
  <c r="H19" i="20"/>
  <c r="G19" i="20"/>
  <c r="F19" i="20"/>
  <c r="E19" i="20"/>
  <c r="D19" i="20"/>
  <c r="H18" i="20"/>
  <c r="G18" i="20"/>
  <c r="F18" i="20"/>
  <c r="K18" i="20" s="1"/>
  <c r="L18" i="20" s="1"/>
  <c r="E18" i="20"/>
  <c r="D18" i="20"/>
  <c r="H17" i="20"/>
  <c r="G17" i="20"/>
  <c r="F17" i="20"/>
  <c r="K17" i="20" s="1"/>
  <c r="L17" i="20" s="1"/>
  <c r="E17" i="20"/>
  <c r="D17" i="20"/>
  <c r="H16" i="20"/>
  <c r="G16" i="20"/>
  <c r="F16" i="20"/>
  <c r="K16" i="20" s="1"/>
  <c r="L16" i="20" s="1"/>
  <c r="E16" i="20"/>
  <c r="D16" i="20"/>
  <c r="K15" i="20"/>
  <c r="L15" i="20" s="1"/>
  <c r="H15" i="20"/>
  <c r="G15" i="20"/>
  <c r="F15" i="20"/>
  <c r="E15" i="20"/>
  <c r="D15" i="20"/>
  <c r="H14" i="20"/>
  <c r="G14" i="20"/>
  <c r="F14" i="20"/>
  <c r="K14" i="20" s="1"/>
  <c r="L14" i="20" s="1"/>
  <c r="E14" i="20"/>
  <c r="D14" i="20"/>
  <c r="H13" i="20"/>
  <c r="G13" i="20"/>
  <c r="F13" i="20"/>
  <c r="K13" i="20" s="1"/>
  <c r="L13" i="20" s="1"/>
  <c r="E13" i="20"/>
  <c r="D13" i="20"/>
  <c r="H12" i="20"/>
  <c r="G12" i="20"/>
  <c r="F12" i="20"/>
  <c r="K12" i="20" s="1"/>
  <c r="L12" i="20" s="1"/>
  <c r="E12" i="20"/>
  <c r="D12" i="20"/>
  <c r="H11" i="20"/>
  <c r="G11" i="20"/>
  <c r="F11" i="20"/>
  <c r="K11" i="20" s="1"/>
  <c r="L11" i="20" s="1"/>
  <c r="E11" i="20"/>
  <c r="D11" i="20"/>
  <c r="T57" i="19"/>
  <c r="S57" i="19"/>
  <c r="S56" i="19"/>
  <c r="T56" i="19" s="1"/>
  <c r="S49" i="19"/>
  <c r="T49" i="19" s="1"/>
  <c r="S48" i="19"/>
  <c r="T48" i="19" s="1"/>
  <c r="S47" i="19"/>
  <c r="T47" i="19" s="1"/>
  <c r="S46" i="19"/>
  <c r="T46" i="19" s="1"/>
  <c r="S45" i="19"/>
  <c r="T45" i="19" s="1"/>
  <c r="S44" i="19"/>
  <c r="T44" i="19" s="1"/>
  <c r="S43" i="19"/>
  <c r="T43" i="19" s="1"/>
  <c r="S42" i="19"/>
  <c r="T42" i="19" s="1"/>
  <c r="S41" i="19"/>
  <c r="T41" i="19" s="1"/>
  <c r="S40" i="19"/>
  <c r="T40" i="19" s="1"/>
  <c r="S39" i="19"/>
  <c r="T39" i="19" s="1"/>
  <c r="S38" i="19"/>
  <c r="T38" i="19" s="1"/>
  <c r="S37" i="19"/>
  <c r="T37" i="19" s="1"/>
  <c r="N11" i="20" l="1"/>
  <c r="O11" i="20" s="1"/>
  <c r="G11" i="18"/>
  <c r="N12" i="20" l="1"/>
  <c r="O12" i="20" s="1"/>
  <c r="D31" i="18"/>
  <c r="E31" i="18"/>
  <c r="F31" i="18"/>
  <c r="K31" i="18" s="1"/>
  <c r="L31" i="18" s="1"/>
  <c r="G31" i="18"/>
  <c r="H31" i="18"/>
  <c r="H12" i="18"/>
  <c r="H13" i="18"/>
  <c r="H14" i="18"/>
  <c r="H15" i="18"/>
  <c r="H16" i="18"/>
  <c r="H17" i="18"/>
  <c r="H18" i="18"/>
  <c r="H19" i="18"/>
  <c r="H20" i="18"/>
  <c r="H21" i="18"/>
  <c r="H22" i="18"/>
  <c r="H23" i="18"/>
  <c r="H24" i="18"/>
  <c r="H25" i="18"/>
  <c r="H26" i="18"/>
  <c r="H27" i="18"/>
  <c r="H28" i="18"/>
  <c r="H29" i="18"/>
  <c r="H30" i="18"/>
  <c r="H11" i="18"/>
  <c r="G12" i="18"/>
  <c r="G13" i="18"/>
  <c r="G14" i="18"/>
  <c r="G15" i="18"/>
  <c r="G16" i="18"/>
  <c r="G17" i="18"/>
  <c r="G18" i="18"/>
  <c r="G19" i="18"/>
  <c r="G20" i="18"/>
  <c r="G21" i="18"/>
  <c r="G22" i="18"/>
  <c r="G23" i="18"/>
  <c r="G24" i="18"/>
  <c r="G25" i="18"/>
  <c r="G26" i="18"/>
  <c r="G27" i="18"/>
  <c r="G28" i="18"/>
  <c r="G29" i="18"/>
  <c r="G30" i="18"/>
  <c r="F12" i="18"/>
  <c r="K12" i="18" s="1"/>
  <c r="L12" i="18" s="1"/>
  <c r="F13" i="18"/>
  <c r="K13" i="18" s="1"/>
  <c r="L13" i="18" s="1"/>
  <c r="F14" i="18"/>
  <c r="K14" i="18" s="1"/>
  <c r="L14" i="18" s="1"/>
  <c r="F15" i="18"/>
  <c r="K15" i="18" s="1"/>
  <c r="L15" i="18" s="1"/>
  <c r="F16" i="18"/>
  <c r="K16" i="18" s="1"/>
  <c r="L16" i="18" s="1"/>
  <c r="F17" i="18"/>
  <c r="K17" i="18" s="1"/>
  <c r="L17" i="18" s="1"/>
  <c r="F18" i="18"/>
  <c r="K18" i="18" s="1"/>
  <c r="L18" i="18" s="1"/>
  <c r="F19" i="18"/>
  <c r="K19" i="18" s="1"/>
  <c r="L19" i="18" s="1"/>
  <c r="F20" i="18"/>
  <c r="K20" i="18" s="1"/>
  <c r="L20" i="18" s="1"/>
  <c r="F21" i="18"/>
  <c r="K21" i="18" s="1"/>
  <c r="L21" i="18" s="1"/>
  <c r="F22" i="18"/>
  <c r="K22" i="18" s="1"/>
  <c r="L22" i="18" s="1"/>
  <c r="F23" i="18"/>
  <c r="K23" i="18" s="1"/>
  <c r="L23" i="18" s="1"/>
  <c r="F24" i="18"/>
  <c r="K24" i="18" s="1"/>
  <c r="L24" i="18" s="1"/>
  <c r="F25" i="18"/>
  <c r="K25" i="18" s="1"/>
  <c r="L25" i="18" s="1"/>
  <c r="F26" i="18"/>
  <c r="K26" i="18" s="1"/>
  <c r="L26" i="18" s="1"/>
  <c r="F27" i="18"/>
  <c r="K27" i="18" s="1"/>
  <c r="L27" i="18" s="1"/>
  <c r="F28" i="18"/>
  <c r="K28" i="18" s="1"/>
  <c r="L28" i="18" s="1"/>
  <c r="F29" i="18"/>
  <c r="K29" i="18" s="1"/>
  <c r="L29" i="18" s="1"/>
  <c r="F30" i="18"/>
  <c r="K30" i="18" s="1"/>
  <c r="L30" i="18" s="1"/>
  <c r="F11" i="18"/>
  <c r="K11" i="18" s="1"/>
  <c r="L11" i="18" s="1"/>
  <c r="E12" i="18"/>
  <c r="E13" i="18"/>
  <c r="E14" i="18"/>
  <c r="E15" i="18"/>
  <c r="E16" i="18"/>
  <c r="E17" i="18"/>
  <c r="E18" i="18"/>
  <c r="E19" i="18"/>
  <c r="E20" i="18"/>
  <c r="E21" i="18"/>
  <c r="E22" i="18"/>
  <c r="E23" i="18"/>
  <c r="E24" i="18"/>
  <c r="E25" i="18"/>
  <c r="E26" i="18"/>
  <c r="E27" i="18"/>
  <c r="E28" i="18"/>
  <c r="E29" i="18"/>
  <c r="E30" i="18"/>
  <c r="E11" i="18"/>
  <c r="D12" i="18"/>
  <c r="D13" i="18"/>
  <c r="D14" i="18"/>
  <c r="D15" i="18"/>
  <c r="D16" i="18"/>
  <c r="D17" i="18"/>
  <c r="D18" i="18"/>
  <c r="D19" i="18"/>
  <c r="D20" i="18"/>
  <c r="D21" i="18"/>
  <c r="D22" i="18"/>
  <c r="D23" i="18"/>
  <c r="D24" i="18"/>
  <c r="D25" i="18"/>
  <c r="D26" i="18"/>
  <c r="D27" i="18"/>
  <c r="D28" i="18"/>
  <c r="D29" i="18"/>
  <c r="D30" i="18"/>
  <c r="D11" i="18"/>
  <c r="N11" i="18" s="1"/>
  <c r="N13" i="20" l="1"/>
  <c r="O13" i="20" s="1"/>
  <c r="O11" i="18"/>
  <c r="N12" i="18"/>
  <c r="S39" i="10"/>
  <c r="T39" i="10" s="1"/>
  <c r="S40" i="10"/>
  <c r="T40" i="10" s="1"/>
  <c r="S41" i="10"/>
  <c r="T41" i="10" s="1"/>
  <c r="S42" i="10"/>
  <c r="T42" i="10" s="1"/>
  <c r="S43" i="10"/>
  <c r="T43" i="10" s="1"/>
  <c r="S44" i="10"/>
  <c r="T44" i="10" s="1"/>
  <c r="S45" i="10"/>
  <c r="T45" i="10" s="1"/>
  <c r="S46" i="10"/>
  <c r="T46" i="10" s="1"/>
  <c r="S53" i="10"/>
  <c r="T53" i="10" s="1"/>
  <c r="S54" i="10"/>
  <c r="T54" i="10" s="1"/>
  <c r="S38" i="10"/>
  <c r="T38" i="10" s="1"/>
  <c r="S37" i="10"/>
  <c r="T37" i="10" s="1"/>
  <c r="N14" i="20" l="1"/>
  <c r="O14" i="20" s="1"/>
  <c r="O12" i="18"/>
  <c r="N13" i="18"/>
  <c r="N15" i="20" l="1"/>
  <c r="O15" i="20" s="1"/>
  <c r="O13" i="18"/>
  <c r="N14" i="18"/>
  <c r="N16" i="20" l="1"/>
  <c r="O16" i="20" s="1"/>
  <c r="O14" i="18"/>
  <c r="N15" i="18"/>
  <c r="O15" i="18" s="1"/>
  <c r="N17" i="20" l="1"/>
  <c r="O17" i="20" s="1"/>
  <c r="N16" i="18"/>
  <c r="N18" i="20" l="1"/>
  <c r="O18" i="20" s="1"/>
  <c r="O16" i="18"/>
  <c r="N17" i="18"/>
  <c r="N18" i="18" s="1"/>
  <c r="N19" i="20" l="1"/>
  <c r="O19" i="20" s="1"/>
  <c r="O18" i="18"/>
  <c r="N19" i="18"/>
  <c r="O17" i="18"/>
  <c r="N20" i="20" l="1"/>
  <c r="O20" i="20" s="1"/>
  <c r="O19" i="18"/>
  <c r="N20" i="18"/>
  <c r="N21" i="20" l="1"/>
  <c r="O21" i="20" s="1"/>
  <c r="O20" i="18"/>
  <c r="N21" i="18"/>
  <c r="N22" i="20" l="1"/>
  <c r="O22" i="20" s="1"/>
  <c r="O21" i="18"/>
  <c r="N22" i="18"/>
  <c r="N23" i="20" l="1"/>
  <c r="O23" i="20" s="1"/>
  <c r="O22" i="18"/>
  <c r="N23" i="18"/>
  <c r="N24" i="20" l="1"/>
  <c r="O24" i="20" s="1"/>
  <c r="O23" i="18"/>
  <c r="N24" i="18"/>
  <c r="N25" i="20" l="1"/>
  <c r="O25" i="20" s="1"/>
  <c r="O24" i="18"/>
  <c r="N25" i="18"/>
  <c r="O25" i="18" l="1"/>
</calcChain>
</file>

<file path=xl/comments1.xml><?xml version="1.0" encoding="utf-8"?>
<comments xmlns="http://schemas.openxmlformats.org/spreadsheetml/2006/main">
  <authors>
    <author>Hector Andres Moreno Vasquez</author>
    <author>Maritza Lizeth Cardenas Cardozo</author>
    <author>German Insuasty Mora</author>
  </authors>
  <commentList>
    <comment ref="D35" authorId="0" shapeId="0">
      <text>
        <r>
          <rPr>
            <b/>
            <sz val="9"/>
            <color indexed="81"/>
            <rFont val="Tahoma"/>
            <family val="2"/>
          </rPr>
          <t xml:space="preserve">Agencia ITRC:
</t>
        </r>
        <r>
          <rPr>
            <sz val="9"/>
            <color indexed="81"/>
            <rFont val="Tahoma"/>
            <family val="2"/>
          </rPr>
          <t xml:space="preserve">Defina el control que se propone desarrollar para la mitigación del Riesgo identificado. 
Los controles deben establecerse con sustantivo o adjetivo (palabra terminada en sión, ción).
</t>
        </r>
      </text>
    </comment>
    <comment ref="E35" authorId="1" shapeId="0">
      <text>
        <r>
          <rPr>
            <b/>
            <sz val="9"/>
            <color indexed="81"/>
            <rFont val="Tahoma"/>
            <family val="2"/>
          </rPr>
          <t>Agencia ITRC:</t>
        </r>
        <r>
          <rPr>
            <sz val="9"/>
            <color indexed="81"/>
            <rFont val="Tahoma"/>
            <family val="2"/>
          </rPr>
          <t xml:space="preserve">
Se debe escribir de manera concreta la acción propuesta. La redacción de las acciones deberán iniciar con verbos en infinitivo, asociada al control propuesto. 
Pueden ser una o varias acciones que permitan construir un único control. 
 Si existe más de una tarea por acción, se debe escribir nuevamente la acción. No es posible combinar celdas. </t>
        </r>
      </text>
    </comment>
    <comment ref="F35" authorId="1" shapeId="0">
      <text>
        <r>
          <rPr>
            <b/>
            <sz val="9"/>
            <color indexed="81"/>
            <rFont val="Tahoma"/>
            <family val="2"/>
          </rPr>
          <t>Agencia ITRC:</t>
        </r>
        <r>
          <rPr>
            <sz val="9"/>
            <color indexed="81"/>
            <rFont val="Tahoma"/>
            <family val="2"/>
          </rPr>
          <t xml:space="preserve">
Las acciones se identificarán por su tipo así: correctivas, preventivas o de mejora</t>
        </r>
      </text>
    </comment>
    <comment ref="G35" authorId="0" shapeId="0">
      <text>
        <r>
          <rPr>
            <b/>
            <sz val="9"/>
            <color indexed="81"/>
            <rFont val="Tahoma"/>
            <family val="2"/>
          </rPr>
          <t xml:space="preserve">Agencia ITRC:
</t>
        </r>
        <r>
          <rPr>
            <sz val="9"/>
            <color indexed="81"/>
            <rFont val="Tahoma"/>
            <family val="2"/>
          </rPr>
          <t>Establezca las tareas que den cumplimiento a la acción/es propuestas que estan alineadas al control propuesto</t>
        </r>
      </text>
    </comment>
    <comment ref="H35" authorId="0" shapeId="0">
      <text>
        <r>
          <rPr>
            <b/>
            <sz val="9"/>
            <color indexed="81"/>
            <rFont val="Tahoma"/>
            <family val="2"/>
          </rPr>
          <t xml:space="preserve">Agencia ITRC: </t>
        </r>
        <r>
          <rPr>
            <sz val="9"/>
            <color indexed="81"/>
            <rFont val="Tahoma"/>
            <family val="2"/>
          </rPr>
          <t xml:space="preserve">Establezca la importancia de la accion propuesta de acuerdo a la categoria desplegable:
Baja
Media –baja 
Media
Media-alta
Alta </t>
        </r>
      </text>
    </comment>
    <comment ref="I35" authorId="1" shapeId="0">
      <text>
        <r>
          <rPr>
            <b/>
            <sz val="9"/>
            <color indexed="81"/>
            <rFont val="Tahoma"/>
            <family val="2"/>
          </rPr>
          <t>Agencia ITRC:</t>
        </r>
        <r>
          <rPr>
            <sz val="9"/>
            <color indexed="81"/>
            <rFont val="Tahoma"/>
            <family val="2"/>
          </rPr>
          <t xml:space="preserve"> Descripción del resultado que se espera obtener con la implementación de la tarea.
</t>
        </r>
      </text>
    </comment>
    <comment ref="J35" authorId="1" shapeId="0">
      <text>
        <r>
          <rPr>
            <b/>
            <sz val="9"/>
            <color indexed="81"/>
            <rFont val="Tahoma"/>
            <family val="2"/>
          </rPr>
          <t>Agencia ITRC:</t>
        </r>
        <r>
          <rPr>
            <sz val="9"/>
            <color indexed="81"/>
            <rFont val="Tahoma"/>
            <family val="2"/>
          </rPr>
          <t xml:space="preserve"> Identificar el producto que se logrará con la ejecución de la acción, que siempre debe estar asociado con la acción formulada.
</t>
        </r>
      </text>
    </comment>
    <comment ref="L35" authorId="1" shapeId="0">
      <text>
        <r>
          <rPr>
            <b/>
            <sz val="9"/>
            <color indexed="81"/>
            <rFont val="Tahoma"/>
            <family val="2"/>
          </rPr>
          <t>Agencia ITRC:</t>
        </r>
        <r>
          <rPr>
            <sz val="9"/>
            <color indexed="81"/>
            <rFont val="Tahoma"/>
            <family val="2"/>
          </rPr>
          <t xml:space="preserve">
Indicar la fecha de inicio en  formato DD/MM/AAAA
Las tareas se definen realizar durante un tiempo limite para su realización</t>
        </r>
      </text>
    </comment>
    <comment ref="M35" authorId="1" shapeId="0">
      <text>
        <r>
          <rPr>
            <b/>
            <sz val="9"/>
            <color indexed="81"/>
            <rFont val="Tahoma"/>
            <family val="2"/>
          </rPr>
          <t xml:space="preserve">Agencia ITRC:
</t>
        </r>
        <r>
          <rPr>
            <sz val="9"/>
            <color indexed="81"/>
            <rFont val="Tahoma"/>
            <family val="2"/>
          </rPr>
          <t>Indicar la fecha estimada de finalización de la meta en formato DD/MM/AAAA
Las tareas se definen realizar durante un tiempo limite para su realización</t>
        </r>
      </text>
    </comment>
    <comment ref="N35" authorId="1" shapeId="0">
      <text>
        <r>
          <rPr>
            <b/>
            <sz val="9"/>
            <color indexed="81"/>
            <rFont val="Tahoma"/>
            <family val="2"/>
          </rPr>
          <t xml:space="preserve">Agencia ITRC: </t>
        </r>
        <r>
          <rPr>
            <sz val="9"/>
            <color indexed="81"/>
            <rFont val="Tahoma"/>
            <family val="2"/>
          </rPr>
          <t xml:space="preserve">Señalar el área o dependencia que liderará la ejecución de la tarea. Debe ser una unica dependencia
</t>
        </r>
      </text>
    </comment>
    <comment ref="O35" authorId="2" shapeId="0">
      <text>
        <r>
          <rPr>
            <b/>
            <sz val="9"/>
            <color indexed="81"/>
            <rFont val="Tahoma"/>
            <family val="2"/>
          </rPr>
          <t>Agencia ITRC:</t>
        </r>
        <r>
          <rPr>
            <sz val="9"/>
            <color indexed="81"/>
            <rFont val="Tahoma"/>
            <family val="2"/>
          </rPr>
          <t xml:space="preserve">
Indicar el cargo, nombre del funcionario y área responsable de la actividad. Debe ser una única persona,</t>
        </r>
      </text>
    </comment>
    <comment ref="P35" authorId="1" shapeId="0">
      <text>
        <r>
          <rPr>
            <b/>
            <sz val="9"/>
            <color indexed="81"/>
            <rFont val="Tahoma"/>
            <family val="2"/>
          </rPr>
          <t>Agencia ITRC:</t>
        </r>
        <r>
          <rPr>
            <sz val="9"/>
            <color indexed="81"/>
            <rFont val="Tahoma"/>
            <family val="2"/>
          </rPr>
          <t xml:space="preserve">
En caso de ser necesario, indicar los cargos, nombres de las personas, áreas o dependencias adicionales que se requieren para el desarrollo de la acción</t>
        </r>
      </text>
    </comment>
    <comment ref="Q35" authorId="1" shapeId="0">
      <text>
        <r>
          <rPr>
            <b/>
            <sz val="9"/>
            <color indexed="81"/>
            <rFont val="Tahoma"/>
            <family val="2"/>
          </rPr>
          <t xml:space="preserve">Agencia ITRC:
</t>
        </r>
        <r>
          <rPr>
            <sz val="9"/>
            <color indexed="81"/>
            <rFont val="Tahoma"/>
            <family val="2"/>
          </rPr>
          <t>Este campo sólo deberá ser diligenciado al momento de reportar el avance sobre las acciones del PPFC formalizado</t>
        </r>
      </text>
    </comment>
    <comment ref="J36" authorId="0" shapeId="0">
      <text>
        <r>
          <rPr>
            <b/>
            <sz val="9"/>
            <color indexed="81"/>
            <rFont val="Tahoma"/>
            <family val="2"/>
          </rPr>
          <t xml:space="preserve">Agencia ITRC: </t>
        </r>
        <r>
          <rPr>
            <sz val="9"/>
            <color indexed="81"/>
            <rFont val="Tahoma"/>
            <family val="2"/>
          </rPr>
          <t>La tarea siempre debe ser completamente medible.</t>
        </r>
        <r>
          <rPr>
            <b/>
            <sz val="9"/>
            <color indexed="81"/>
            <rFont val="Tahoma"/>
            <family val="2"/>
          </rPr>
          <t xml:space="preserve"> 
</t>
        </r>
      </text>
    </comment>
    <comment ref="K36" authorId="0" shapeId="0">
      <text>
        <r>
          <rPr>
            <b/>
            <sz val="9"/>
            <color indexed="81"/>
            <rFont val="Tahoma"/>
            <family val="2"/>
          </rPr>
          <t xml:space="preserve">Agencia ITRC: </t>
        </r>
        <r>
          <rPr>
            <sz val="9"/>
            <color indexed="81"/>
            <rFont val="Tahoma"/>
            <family val="2"/>
          </rPr>
          <t xml:space="preserve">Elemento tangible que demuestra la realización de la tarea. 
</t>
        </r>
      </text>
    </comment>
    <comment ref="Q36" authorId="1" shapeId="0">
      <text>
        <r>
          <rPr>
            <b/>
            <sz val="9"/>
            <color indexed="81"/>
            <rFont val="Tahoma"/>
            <family val="2"/>
          </rPr>
          <t>Agencia ITRC:</t>
        </r>
        <r>
          <rPr>
            <sz val="9"/>
            <color indexed="81"/>
            <rFont val="Tahoma"/>
            <family val="2"/>
          </rPr>
          <t xml:space="preserve">
describir el detalle de las actividades desarrolladas para ejecutar la acción, así como los documentos que la soportan.</t>
        </r>
      </text>
    </comment>
    <comment ref="R36" authorId="1" shapeId="0">
      <text>
        <r>
          <rPr>
            <b/>
            <sz val="9"/>
            <color indexed="81"/>
            <rFont val="Tahoma"/>
            <family val="2"/>
          </rPr>
          <t>Agencia ITRC:</t>
        </r>
        <r>
          <rPr>
            <sz val="9"/>
            <color indexed="81"/>
            <rFont val="Tahoma"/>
            <family val="2"/>
          </rPr>
          <t xml:space="preserve"> Indicar el  porcentaje del avance en dicha acción. Tener en cuenta que el avance en la acción se evidencia o es directamente proporcional con la materialización del producto.</t>
        </r>
      </text>
    </comment>
    <comment ref="S36" authorId="1" shapeId="0">
      <text>
        <r>
          <rPr>
            <b/>
            <sz val="9"/>
            <color indexed="81"/>
            <rFont val="Tahoma"/>
            <family val="2"/>
          </rPr>
          <t xml:space="preserve">Agencia ITRC: </t>
        </r>
        <r>
          <rPr>
            <sz val="9"/>
            <color indexed="81"/>
            <rFont val="Tahoma"/>
            <family val="2"/>
          </rPr>
          <t xml:space="preserve">Se calcula automáticamente e indica el  porcentaje de avance en dicha acción ponderado por la importancia de la tarea. 
Si la importancia es alta, se considera el 100%, si  es media-alta se considera el 85%, si es media se considera el 70%, si es media-baja se considera el 55% y finalmente, si es baja se considera el 30%. 
</t>
        </r>
      </text>
    </comment>
  </commentList>
</comments>
</file>

<file path=xl/comments2.xml><?xml version="1.0" encoding="utf-8"?>
<comments xmlns="http://schemas.openxmlformats.org/spreadsheetml/2006/main">
  <authors>
    <author>Hector Andres Moreno Vasquez</author>
    <author>Maritza Lizeth Cardenas Cardozo</author>
    <author>German Insuasty Mora</author>
  </authors>
  <commentList>
    <comment ref="D35" authorId="0" shapeId="0">
      <text>
        <r>
          <rPr>
            <b/>
            <sz val="9"/>
            <color indexed="81"/>
            <rFont val="Tahoma"/>
            <family val="2"/>
          </rPr>
          <t xml:space="preserve">Agencia ITRC:
</t>
        </r>
        <r>
          <rPr>
            <sz val="9"/>
            <color indexed="81"/>
            <rFont val="Tahoma"/>
            <family val="2"/>
          </rPr>
          <t xml:space="preserve">Defina el control que se propone desarrollar para la mitigación del Riesgo identificado. 
Los controles deben establecerse con sustantivo o adjetivo (palabra terminada en sión, ción).
</t>
        </r>
      </text>
    </comment>
    <comment ref="E35" authorId="1" shapeId="0">
      <text>
        <r>
          <rPr>
            <b/>
            <sz val="9"/>
            <color indexed="81"/>
            <rFont val="Tahoma"/>
            <family val="2"/>
          </rPr>
          <t>Agencia ITRC:</t>
        </r>
        <r>
          <rPr>
            <sz val="9"/>
            <color indexed="81"/>
            <rFont val="Tahoma"/>
            <family val="2"/>
          </rPr>
          <t xml:space="preserve">
Se debe escribir de manera concreta la acción propuesta. La redacción de las acciones deberán iniciar con verbos en infinitivo, asociada al control propuesto. 
Pueden ser una o varias acciones que permitan construir un único control. 
 Si existe más de una tarea por acción, se debe escribir nuevamente la acción. No es posible combinar celdas. </t>
        </r>
      </text>
    </comment>
    <comment ref="F35" authorId="1" shapeId="0">
      <text>
        <r>
          <rPr>
            <b/>
            <sz val="9"/>
            <color indexed="81"/>
            <rFont val="Tahoma"/>
            <family val="2"/>
          </rPr>
          <t>Agencia ITRC:</t>
        </r>
        <r>
          <rPr>
            <sz val="9"/>
            <color indexed="81"/>
            <rFont val="Tahoma"/>
            <family val="2"/>
          </rPr>
          <t xml:space="preserve">
Las acciones se identificarán por su tipo así: correctivas, preventivas o de mejora</t>
        </r>
      </text>
    </comment>
    <comment ref="G35" authorId="0" shapeId="0">
      <text>
        <r>
          <rPr>
            <b/>
            <sz val="9"/>
            <color indexed="81"/>
            <rFont val="Tahoma"/>
            <family val="2"/>
          </rPr>
          <t xml:space="preserve">Agencia ITRC:
</t>
        </r>
        <r>
          <rPr>
            <sz val="9"/>
            <color indexed="81"/>
            <rFont val="Tahoma"/>
            <family val="2"/>
          </rPr>
          <t>Establezca las tareas que den cumplimiento a la acción/es propuestas que estan alineadas al control propuesto</t>
        </r>
      </text>
    </comment>
    <comment ref="H35" authorId="0" shapeId="0">
      <text>
        <r>
          <rPr>
            <b/>
            <sz val="9"/>
            <color indexed="81"/>
            <rFont val="Tahoma"/>
            <family val="2"/>
          </rPr>
          <t xml:space="preserve">Agencia ITRC: </t>
        </r>
        <r>
          <rPr>
            <sz val="9"/>
            <color indexed="81"/>
            <rFont val="Tahoma"/>
            <family val="2"/>
          </rPr>
          <t xml:space="preserve">Establezca la importancia de la accion propuesta de acuerdo a la categoria desplegable:
Baja
Media –baja 
Media
Media-alta
Alta </t>
        </r>
      </text>
    </comment>
    <comment ref="I35" authorId="1" shapeId="0">
      <text>
        <r>
          <rPr>
            <b/>
            <sz val="9"/>
            <color indexed="81"/>
            <rFont val="Tahoma"/>
            <family val="2"/>
          </rPr>
          <t>Agencia ITRC:</t>
        </r>
        <r>
          <rPr>
            <sz val="9"/>
            <color indexed="81"/>
            <rFont val="Tahoma"/>
            <family val="2"/>
          </rPr>
          <t xml:space="preserve"> Descripción del resultado que se espera obtener con la implementación de la tarea.
</t>
        </r>
      </text>
    </comment>
    <comment ref="J35" authorId="1" shapeId="0">
      <text>
        <r>
          <rPr>
            <b/>
            <sz val="9"/>
            <color indexed="81"/>
            <rFont val="Tahoma"/>
            <family val="2"/>
          </rPr>
          <t>Agencia ITRC:</t>
        </r>
        <r>
          <rPr>
            <sz val="9"/>
            <color indexed="81"/>
            <rFont val="Tahoma"/>
            <family val="2"/>
          </rPr>
          <t xml:space="preserve"> Identificar el producto que se logrará con la ejecución de la acción, que siempre debe estar asociado con la acción formulada.
</t>
        </r>
      </text>
    </comment>
    <comment ref="L35" authorId="1" shapeId="0">
      <text>
        <r>
          <rPr>
            <b/>
            <sz val="9"/>
            <color indexed="81"/>
            <rFont val="Tahoma"/>
            <family val="2"/>
          </rPr>
          <t>Agencia ITRC:</t>
        </r>
        <r>
          <rPr>
            <sz val="9"/>
            <color indexed="81"/>
            <rFont val="Tahoma"/>
            <family val="2"/>
          </rPr>
          <t xml:space="preserve">
Indicar la fecha de inicio en  formato DD/MM/AAAA
Las tareas se definen realizar durante un tiempo limite para su realización</t>
        </r>
      </text>
    </comment>
    <comment ref="M35" authorId="1" shapeId="0">
      <text>
        <r>
          <rPr>
            <b/>
            <sz val="9"/>
            <color indexed="81"/>
            <rFont val="Tahoma"/>
            <family val="2"/>
          </rPr>
          <t xml:space="preserve">Agencia ITRC:
</t>
        </r>
        <r>
          <rPr>
            <sz val="9"/>
            <color indexed="81"/>
            <rFont val="Tahoma"/>
            <family val="2"/>
          </rPr>
          <t>Indicar la fecha estimada de finalización de la meta en formato DD/MM/AAAA
Las tareas se definen realizar durante un tiempo limite para su realización</t>
        </r>
      </text>
    </comment>
    <comment ref="N35" authorId="1" shapeId="0">
      <text>
        <r>
          <rPr>
            <b/>
            <sz val="9"/>
            <color indexed="81"/>
            <rFont val="Tahoma"/>
            <family val="2"/>
          </rPr>
          <t xml:space="preserve">Agencia ITRC: </t>
        </r>
        <r>
          <rPr>
            <sz val="9"/>
            <color indexed="81"/>
            <rFont val="Tahoma"/>
            <family val="2"/>
          </rPr>
          <t xml:space="preserve">Señalar el área o dependencia que liderará la ejecución de la tarea. Debe ser una unica dependencia
</t>
        </r>
      </text>
    </comment>
    <comment ref="O35" authorId="2" shapeId="0">
      <text>
        <r>
          <rPr>
            <b/>
            <sz val="9"/>
            <color indexed="81"/>
            <rFont val="Tahoma"/>
            <family val="2"/>
          </rPr>
          <t>Agencia ITRC:</t>
        </r>
        <r>
          <rPr>
            <sz val="9"/>
            <color indexed="81"/>
            <rFont val="Tahoma"/>
            <family val="2"/>
          </rPr>
          <t xml:space="preserve">
Indicar el cargo, nombre del funcionario y área responsable de la actividad. Debe ser una única persona,</t>
        </r>
      </text>
    </comment>
    <comment ref="P35" authorId="1" shapeId="0">
      <text>
        <r>
          <rPr>
            <b/>
            <sz val="9"/>
            <color indexed="81"/>
            <rFont val="Tahoma"/>
            <family val="2"/>
          </rPr>
          <t>Agencia ITRC:</t>
        </r>
        <r>
          <rPr>
            <sz val="9"/>
            <color indexed="81"/>
            <rFont val="Tahoma"/>
            <family val="2"/>
          </rPr>
          <t xml:space="preserve">
En caso de ser necesario, indicar los cargos, nombres de las personas, áreas o dependencias adicionales que se requieren para el desarrollo de la acción</t>
        </r>
      </text>
    </comment>
    <comment ref="Q35" authorId="1" shapeId="0">
      <text>
        <r>
          <rPr>
            <b/>
            <sz val="9"/>
            <color indexed="81"/>
            <rFont val="Tahoma"/>
            <family val="2"/>
          </rPr>
          <t xml:space="preserve">Agencia ITRC:
</t>
        </r>
        <r>
          <rPr>
            <sz val="9"/>
            <color indexed="81"/>
            <rFont val="Tahoma"/>
            <family val="2"/>
          </rPr>
          <t>Este campo sólo deberá ser diligenciado al momento de reportar el avance sobre las acciones del PPFC formalizado</t>
        </r>
      </text>
    </comment>
    <comment ref="J36" authorId="0" shapeId="0">
      <text>
        <r>
          <rPr>
            <b/>
            <sz val="9"/>
            <color indexed="81"/>
            <rFont val="Tahoma"/>
            <family val="2"/>
          </rPr>
          <t xml:space="preserve">Agencia ITRC: </t>
        </r>
        <r>
          <rPr>
            <sz val="9"/>
            <color indexed="81"/>
            <rFont val="Tahoma"/>
            <family val="2"/>
          </rPr>
          <t>La tarea siempre debe ser completamente medible.</t>
        </r>
        <r>
          <rPr>
            <b/>
            <sz val="9"/>
            <color indexed="81"/>
            <rFont val="Tahoma"/>
            <family val="2"/>
          </rPr>
          <t xml:space="preserve"> 
</t>
        </r>
      </text>
    </comment>
    <comment ref="K36" authorId="0" shapeId="0">
      <text>
        <r>
          <rPr>
            <b/>
            <sz val="9"/>
            <color indexed="81"/>
            <rFont val="Tahoma"/>
            <family val="2"/>
          </rPr>
          <t xml:space="preserve">Agencia ITRC: </t>
        </r>
        <r>
          <rPr>
            <sz val="9"/>
            <color indexed="81"/>
            <rFont val="Tahoma"/>
            <family val="2"/>
          </rPr>
          <t xml:space="preserve">Elemento tangible que demuestra la realización de la tarea. 
</t>
        </r>
      </text>
    </comment>
    <comment ref="Q36" authorId="1" shapeId="0">
      <text>
        <r>
          <rPr>
            <b/>
            <sz val="9"/>
            <color indexed="81"/>
            <rFont val="Tahoma"/>
            <family val="2"/>
          </rPr>
          <t>Agencia ITRC:</t>
        </r>
        <r>
          <rPr>
            <sz val="9"/>
            <color indexed="81"/>
            <rFont val="Tahoma"/>
            <family val="2"/>
          </rPr>
          <t xml:space="preserve">
describir el detalle de las actividades desarrolladas para ejecutar la acción, así como los documentos que la soportan.</t>
        </r>
      </text>
    </comment>
    <comment ref="R36" authorId="1" shapeId="0">
      <text>
        <r>
          <rPr>
            <b/>
            <sz val="9"/>
            <color indexed="81"/>
            <rFont val="Tahoma"/>
            <family val="2"/>
          </rPr>
          <t>Agencia ITRC:</t>
        </r>
        <r>
          <rPr>
            <sz val="9"/>
            <color indexed="81"/>
            <rFont val="Tahoma"/>
            <family val="2"/>
          </rPr>
          <t xml:space="preserve"> Indicar el  porcentaje del avance en dicha acción. Tener en cuenta que el avance en la acción se evidencia o es directamente proporcional con la materialización del producto.</t>
        </r>
      </text>
    </comment>
    <comment ref="S36" authorId="1" shapeId="0">
      <text>
        <r>
          <rPr>
            <b/>
            <sz val="9"/>
            <color indexed="81"/>
            <rFont val="Tahoma"/>
            <family val="2"/>
          </rPr>
          <t xml:space="preserve">Agencia ITRC: </t>
        </r>
        <r>
          <rPr>
            <sz val="9"/>
            <color indexed="81"/>
            <rFont val="Tahoma"/>
            <family val="2"/>
          </rPr>
          <t xml:space="preserve">Se calcula automáticamente e indica el  porcentaje de avance en dicha acción ponderado por la importancia de la tarea. 
Si la importancia es alta, se considera el 100%, si  es media-alta se considera el 85%, si es media se considera el 70%, si es media-baja se considera el 55% y finalmente, si es baja se considera el 30%. 
</t>
        </r>
      </text>
    </comment>
  </commentList>
</comments>
</file>

<file path=xl/comments3.xml><?xml version="1.0" encoding="utf-8"?>
<comments xmlns="http://schemas.openxmlformats.org/spreadsheetml/2006/main">
  <authors>
    <author>Maritza Lizeth Cardenas Cardozo</author>
    <author>Hector Andres Moreno Vasquez</author>
  </authors>
  <commentList>
    <comment ref="D9" authorId="0" shapeId="0">
      <text>
        <r>
          <rPr>
            <b/>
            <sz val="9"/>
            <color indexed="81"/>
            <rFont val="Tahoma"/>
            <family val="2"/>
          </rPr>
          <t>Agencia ITRC:</t>
        </r>
        <r>
          <rPr>
            <sz val="9"/>
            <color indexed="81"/>
            <rFont val="Tahoma"/>
            <family val="2"/>
          </rPr>
          <t xml:space="preserve">
Se debe escribir de manera concreta la acción propuesta. La redacción de las acciones deberán iniciar con verbos en infinitivo, asociada al control propuesto. 
Pueden ser una o varias acciones que permitan construir un único control. 
</t>
        </r>
      </text>
    </comment>
    <comment ref="E9" authorId="1" shapeId="0">
      <text>
        <r>
          <rPr>
            <b/>
            <sz val="9"/>
            <color indexed="81"/>
            <rFont val="Tahoma"/>
            <family val="2"/>
          </rPr>
          <t xml:space="preserve">Agencia ITRC:
</t>
        </r>
        <r>
          <rPr>
            <sz val="9"/>
            <color indexed="81"/>
            <rFont val="Tahoma"/>
            <family val="2"/>
          </rPr>
          <t>Establezca las tareas que den cumplimiento a la acción/es propuestas que estan alineadas al control propuesto</t>
        </r>
      </text>
    </comment>
    <comment ref="F9" authorId="1" shapeId="0">
      <text>
        <r>
          <rPr>
            <b/>
            <sz val="9"/>
            <color indexed="81"/>
            <rFont val="Tahoma"/>
            <family val="2"/>
          </rPr>
          <t xml:space="preserve">Agencia ITRC: </t>
        </r>
        <r>
          <rPr>
            <sz val="9"/>
            <color indexed="81"/>
            <rFont val="Tahoma"/>
            <family val="2"/>
          </rPr>
          <t xml:space="preserve">Establezca la importancia de la accion propuesta de acuerdo a la categoria desplegable:
Baja
Media –baja 
Media
Media-alta
Alta </t>
        </r>
      </text>
    </comment>
    <comment ref="G9" authorId="0" shapeId="0">
      <text>
        <r>
          <rPr>
            <b/>
            <sz val="9"/>
            <color indexed="81"/>
            <rFont val="Tahoma"/>
            <family val="2"/>
          </rPr>
          <t xml:space="preserve">Agencia ITRC:
</t>
        </r>
        <r>
          <rPr>
            <sz val="9"/>
            <color indexed="81"/>
            <rFont val="Tahoma"/>
            <family val="2"/>
          </rPr>
          <t>Este campo sólo deberá ser diligenciado al momento de reportar el avance sobre las acciones del PPFC formalizado</t>
        </r>
      </text>
    </comment>
    <comment ref="G10" authorId="0" shapeId="0">
      <text>
        <r>
          <rPr>
            <b/>
            <sz val="9"/>
            <color indexed="81"/>
            <rFont val="Tahoma"/>
            <family val="2"/>
          </rPr>
          <t>Agencia ITRC:</t>
        </r>
        <r>
          <rPr>
            <sz val="9"/>
            <color indexed="81"/>
            <rFont val="Tahoma"/>
            <family val="2"/>
          </rPr>
          <t xml:space="preserve">
describir el detalle de las actividades desarrolladas para ejecutar la acción, así como los documentos que la soportan.</t>
        </r>
      </text>
    </comment>
    <comment ref="H10" authorId="0" shapeId="0">
      <text>
        <r>
          <rPr>
            <b/>
            <sz val="9"/>
            <color indexed="81"/>
            <rFont val="Tahoma"/>
            <family val="2"/>
          </rPr>
          <t>Agencia ITRC:</t>
        </r>
        <r>
          <rPr>
            <sz val="9"/>
            <color indexed="81"/>
            <rFont val="Tahoma"/>
            <family val="2"/>
          </rPr>
          <t xml:space="preserve"> Indicar el  porcentaje del avance en dicha acción. Tener en cuenta que el avance en la acción se evidencia o es directamente proporcional con la materialización del producto.</t>
        </r>
      </text>
    </comment>
    <comment ref="J10" authorId="0" shapeId="0">
      <text>
        <r>
          <rPr>
            <b/>
            <sz val="9"/>
            <color indexed="81"/>
            <rFont val="Tahoma"/>
            <family val="2"/>
          </rPr>
          <t xml:space="preserve">Agencia ITRC: </t>
        </r>
        <r>
          <rPr>
            <sz val="9"/>
            <color indexed="81"/>
            <rFont val="Tahoma"/>
            <family val="2"/>
          </rPr>
          <t xml:space="preserve">Cada coordinador diligencia el porcentaje de avance por tarea de acuerdo con la descripción de las evidencias y toda la información consignada en el formato. </t>
        </r>
      </text>
    </comment>
    <comment ref="K10" authorId="0" shapeId="0">
      <text>
        <r>
          <rPr>
            <b/>
            <sz val="9"/>
            <color indexed="81"/>
            <rFont val="Tahoma"/>
            <family val="2"/>
          </rPr>
          <t xml:space="preserve">Agencia ITRC: </t>
        </r>
        <r>
          <rPr>
            <sz val="9"/>
            <color indexed="81"/>
            <rFont val="Tahoma"/>
            <family val="2"/>
          </rPr>
          <t xml:space="preserve">Se calcula automáticamente e indica el  porcentaje de avance en dicha acción ponderado por la importancia de la tarea. 
Si la importancia es alta, se considera el 100%, si  es media-alta se considera el 85%, si es media se considera el 70%, si es media-baja se considera el 55% y finalmente, si es baja se considera el 30%. 
</t>
        </r>
      </text>
    </comment>
  </commentList>
</comments>
</file>

<file path=xl/comments4.xml><?xml version="1.0" encoding="utf-8"?>
<comments xmlns="http://schemas.openxmlformats.org/spreadsheetml/2006/main">
  <authors>
    <author>Maritza Lizeth Cardenas Cardozo</author>
    <author>Hector Andres Moreno Vasquez</author>
  </authors>
  <commentList>
    <comment ref="D9" authorId="0" shapeId="0">
      <text>
        <r>
          <rPr>
            <b/>
            <sz val="9"/>
            <color indexed="81"/>
            <rFont val="Tahoma"/>
            <family val="2"/>
          </rPr>
          <t>Agencia ITRC:</t>
        </r>
        <r>
          <rPr>
            <sz val="9"/>
            <color indexed="81"/>
            <rFont val="Tahoma"/>
            <family val="2"/>
          </rPr>
          <t xml:space="preserve">
Se debe escribir de manera concreta la acción propuesta. La redacción de las acciones deberán iniciar con verbos en infinitivo, asociada al control propuesto. 
Pueden ser una o varias acciones que permitan construir un único control. 
</t>
        </r>
      </text>
    </comment>
    <comment ref="E9" authorId="1" shapeId="0">
      <text>
        <r>
          <rPr>
            <b/>
            <sz val="9"/>
            <color indexed="81"/>
            <rFont val="Tahoma"/>
            <family val="2"/>
          </rPr>
          <t xml:space="preserve">Agencia ITRC:
</t>
        </r>
        <r>
          <rPr>
            <sz val="9"/>
            <color indexed="81"/>
            <rFont val="Tahoma"/>
            <family val="2"/>
          </rPr>
          <t>Establezca las tareas que den cumplimiento a la acción/es propuestas que estan alineadas al control propuesto</t>
        </r>
      </text>
    </comment>
    <comment ref="F9" authorId="1" shapeId="0">
      <text>
        <r>
          <rPr>
            <b/>
            <sz val="9"/>
            <color indexed="81"/>
            <rFont val="Tahoma"/>
            <family val="2"/>
          </rPr>
          <t xml:space="preserve">Agencia ITRC: </t>
        </r>
        <r>
          <rPr>
            <sz val="9"/>
            <color indexed="81"/>
            <rFont val="Tahoma"/>
            <family val="2"/>
          </rPr>
          <t xml:space="preserve">Establezca la importancia de la accion propuesta de acuerdo a la categoria desplegable:
Baja
Media –baja 
Media
Media-alta
Alta </t>
        </r>
      </text>
    </comment>
    <comment ref="G9" authorId="0" shapeId="0">
      <text>
        <r>
          <rPr>
            <b/>
            <sz val="9"/>
            <color indexed="81"/>
            <rFont val="Tahoma"/>
            <family val="2"/>
          </rPr>
          <t xml:space="preserve">Agencia ITRC:
</t>
        </r>
        <r>
          <rPr>
            <sz val="9"/>
            <color indexed="81"/>
            <rFont val="Tahoma"/>
            <family val="2"/>
          </rPr>
          <t>Este campo sólo deberá ser diligenciado al momento de reportar el avance sobre las acciones del PPFC formalizado</t>
        </r>
      </text>
    </comment>
    <comment ref="G10" authorId="0" shapeId="0">
      <text>
        <r>
          <rPr>
            <b/>
            <sz val="9"/>
            <color indexed="81"/>
            <rFont val="Tahoma"/>
            <family val="2"/>
          </rPr>
          <t>Agencia ITRC:</t>
        </r>
        <r>
          <rPr>
            <sz val="9"/>
            <color indexed="81"/>
            <rFont val="Tahoma"/>
            <family val="2"/>
          </rPr>
          <t xml:space="preserve">
describir el detalle de las actividades desarrolladas para ejecutar la acción, así como los documentos que la soportan.</t>
        </r>
      </text>
    </comment>
    <comment ref="H10" authorId="0" shapeId="0">
      <text>
        <r>
          <rPr>
            <b/>
            <sz val="9"/>
            <color indexed="81"/>
            <rFont val="Tahoma"/>
            <family val="2"/>
          </rPr>
          <t>Agencia ITRC:</t>
        </r>
        <r>
          <rPr>
            <sz val="9"/>
            <color indexed="81"/>
            <rFont val="Tahoma"/>
            <family val="2"/>
          </rPr>
          <t xml:space="preserve"> Indicar el  porcentaje del avance en dicha acción. Tener en cuenta que el avance en la acción se evidencia o es directamente proporcional con la materialización del producto.</t>
        </r>
      </text>
    </comment>
    <comment ref="J10" authorId="0" shapeId="0">
      <text>
        <r>
          <rPr>
            <b/>
            <sz val="9"/>
            <color indexed="81"/>
            <rFont val="Tahoma"/>
            <family val="2"/>
          </rPr>
          <t xml:space="preserve">Agencia ITRC: </t>
        </r>
        <r>
          <rPr>
            <sz val="9"/>
            <color indexed="81"/>
            <rFont val="Tahoma"/>
            <family val="2"/>
          </rPr>
          <t xml:space="preserve">Cada coordinador diligencia el porcentaje de avance por tarea de acuerdo con la descripción de las evidencias y toda la información consignada en el formato. </t>
        </r>
      </text>
    </comment>
    <comment ref="K10" authorId="0" shapeId="0">
      <text>
        <r>
          <rPr>
            <b/>
            <sz val="9"/>
            <color indexed="81"/>
            <rFont val="Tahoma"/>
            <family val="2"/>
          </rPr>
          <t xml:space="preserve">Agencia ITRC: </t>
        </r>
        <r>
          <rPr>
            <sz val="9"/>
            <color indexed="81"/>
            <rFont val="Tahoma"/>
            <family val="2"/>
          </rPr>
          <t xml:space="preserve">Se calcula automáticamente e indica el  porcentaje de avance en dicha acción ponderado por la importancia de la tarea. 
Si la importancia es alta, se considera el 100%, si  es media-alta se considera el 85%, si es media se considera el 70%, si es media-baja se considera el 55% y finalmente, si es baja se considera el 30%. 
</t>
        </r>
      </text>
    </comment>
  </commentList>
</comments>
</file>

<file path=xl/sharedStrings.xml><?xml version="1.0" encoding="utf-8"?>
<sst xmlns="http://schemas.openxmlformats.org/spreadsheetml/2006/main" count="199" uniqueCount="88">
  <si>
    <t xml:space="preserve">Plan de Prevención de Fraude y Corrupción - PPFC </t>
  </si>
  <si>
    <t>Sistema Integrado de Gestión - SIG</t>
  </si>
  <si>
    <t>Entidad</t>
  </si>
  <si>
    <t>Inspección No.</t>
  </si>
  <si>
    <t>Fecha de elaboración</t>
  </si>
  <si>
    <t>Cantidad</t>
  </si>
  <si>
    <t>Producto</t>
  </si>
  <si>
    <t>Página 1 de 1</t>
  </si>
  <si>
    <t>EL FORMATO IMPRESO DE ESTE DOCUMENTO ES UNA COPIA NO CONTROLADA</t>
  </si>
  <si>
    <t>Código</t>
  </si>
  <si>
    <t>Fecha de emisión:</t>
  </si>
  <si>
    <t xml:space="preserve">2. Identificación y descripción del Hallazgo.  </t>
  </si>
  <si>
    <t>4. Descripción del Plan de prevención de fraude y corrupción</t>
  </si>
  <si>
    <t>Fecha de corte</t>
  </si>
  <si>
    <t>1. Identificación  del Riesgo que se mitiga</t>
  </si>
  <si>
    <t>Indicar la fecha de elaboración del PPFC</t>
  </si>
  <si>
    <t xml:space="preserve">% Avance </t>
  </si>
  <si>
    <t xml:space="preserve">Descripción  - evidencias </t>
  </si>
  <si>
    <r>
      <t>3. Identificación de los Rie</t>
    </r>
    <r>
      <rPr>
        <b/>
        <sz val="11"/>
        <color theme="4" tint="-0.499984740745262"/>
        <rFont val="Myriad Pro"/>
        <family val="2"/>
      </rPr>
      <t>sgos de Fraude y Corrupción</t>
    </r>
    <r>
      <rPr>
        <b/>
        <sz val="11"/>
        <color rgb="FF1E417D"/>
        <rFont val="Myriad Pro"/>
        <family val="2"/>
      </rPr>
      <t xml:space="preserve"> que se mitigan</t>
    </r>
  </si>
  <si>
    <t>Indicar la fecha en que la ITRC formalizó el  PPFC</t>
  </si>
  <si>
    <t>Señalar la fecha de corte del seguimiento (trimestre o periodo)</t>
  </si>
  <si>
    <t>Lineamientos para diligenciar el Plan de Prevención de Fraude  y Corrupción - PPFC</t>
  </si>
  <si>
    <t>Fecha de formalización</t>
  </si>
  <si>
    <t>5.  Avance PPFC</t>
  </si>
  <si>
    <t>…</t>
  </si>
  <si>
    <t>#</t>
  </si>
  <si>
    <t xml:space="preserve"> PM01-AGR-PR02-FT12</t>
  </si>
  <si>
    <t>Baja</t>
  </si>
  <si>
    <t>Media - baja</t>
  </si>
  <si>
    <t>Media</t>
  </si>
  <si>
    <t>Media - alta</t>
  </si>
  <si>
    <t>Alta</t>
  </si>
  <si>
    <t xml:space="preserve">4.1 Control </t>
  </si>
  <si>
    <t xml:space="preserve">4.2 Acciones </t>
  </si>
  <si>
    <t>4.2.1 Tipo de acción</t>
  </si>
  <si>
    <t>4.3 Tarea</t>
  </si>
  <si>
    <t>4.3.1 Importancia de la tarea</t>
  </si>
  <si>
    <t>4.4 Objetivo</t>
  </si>
  <si>
    <t>4.5 Meta</t>
  </si>
  <si>
    <t>4.6 Fecha inicio tarea</t>
  </si>
  <si>
    <t>4.7 Fecha fin tarea</t>
  </si>
  <si>
    <t>4.8 Área responsable</t>
  </si>
  <si>
    <t>4.9 Cargo - Area resposable de la acción - Nombre del funcionario</t>
  </si>
  <si>
    <t>4.9.1 Cargos y Áreas participantes</t>
  </si>
  <si>
    <t>Versión:</t>
  </si>
  <si>
    <t>Acción</t>
  </si>
  <si>
    <t>Importancia</t>
  </si>
  <si>
    <t>Ponderación</t>
  </si>
  <si>
    <t>% Avance ponderado por importancia</t>
  </si>
  <si>
    <t xml:space="preserve">% Avance Entidades </t>
  </si>
  <si>
    <t>% Avance Agencia ITRC</t>
  </si>
  <si>
    <t>Descripción  - evidencias - observaciones Agencia ITRC</t>
  </si>
  <si>
    <r>
      <rPr>
        <sz val="11"/>
        <color theme="4" tint="-0.499984740745262"/>
        <rFont val="Myriad Pro"/>
        <family val="2"/>
      </rPr>
      <t xml:space="preserve">
- El objetivo  de la elaboración del PPFC es formular acciones que mitiguen y/o controlen los riesgos identificados en la inspección realizada por la Agencia ITRC,  por ende se deberán incluir acciones integrales de diferentes áreas de la Entidad que contribuyan a evitar la materialización del riesgo. Es importante recordar que para cada acción debe haber un único responsable encargado de coordinar y consolidar la solución.
- Para cada riesgo se contempla dos etapas: La primera es la formulación del PPFC (numerales 1 a 4) y la segunda (a partir del numeral 5) es el avance del plan, el cual se debe remitir  de acuerdo a la periodicidad acordada.
- El Plan de Prevención se deberá diligenciar acorde con lo planteado en el Informe de Inspección para el Fortalecimiento de la Gestión y la Prevención del Fraude y la Corrupción en su versión Final, remitido a la Entidad.
- Para la formulación de las acciones es importante tener en cuenta las recomendaciones incluidas en el informe y las acciones identificadas en la mesa de innovación realizada.
- Se deberá desarrollar una hoja de PPFC por cada  Riesgo de Gestión identificado en el informe
- Acorde con el informe se deberá relacionar por cada Riesgo de Gestión, el hallazgo  y el/o los riesgos de fraude y corrupción correspondientes.
- Las acciones que se incluyan deberán responder a las causas identificadas para cada riesgo, por lo cual no deberan repetirse a lo largo del Plan.
- Tanto controles, acciones y tareas deben leerse de tal manera que sean integrales y complementarias. 
- Las instrucciones escritas en color gris que se incluyen en el formato, deberan ser eliminadas una vez se remita el mismo a la Agencia ITRC</t>
    </r>
    <r>
      <rPr>
        <b/>
        <sz val="11"/>
        <color theme="4" tint="-0.499984740745262"/>
        <rFont val="Myriad Pro"/>
        <family val="2"/>
      </rPr>
      <t xml:space="preserve">
</t>
    </r>
    <r>
      <rPr>
        <sz val="11"/>
        <color theme="4" tint="-0.499984740745262"/>
        <rFont val="Myriad Pro"/>
        <family val="2"/>
      </rPr>
      <t>-</t>
    </r>
    <r>
      <rPr>
        <b/>
        <sz val="11"/>
        <color theme="4" tint="-0.499984740745262"/>
        <rFont val="Myriad Pro"/>
        <family val="2"/>
      </rPr>
      <t xml:space="preserve"> </t>
    </r>
    <r>
      <rPr>
        <sz val="11"/>
        <color theme="4" tint="-0.499984740745262"/>
        <rFont val="Myriad Pro"/>
        <family val="2"/>
      </rPr>
      <t xml:space="preserve">Para la formalización del Plan de Prevención al Fraude y la Corrupción ante la Agencia ITRC, se deberá diligenciar el formato desde el punto No 1. hasta el  4.9.1 Para tal efecto, en el formato se incluyen descripción y comentarios en cada casilla para facilitar su diligenciamiento.
- El punto No. 5 del formato "Avance PPFC", debera ser diligenciado de acuerdo con la periodicidad acordada con la Agencia para efectuar el reporte de avance sobre las acciones planteadas.
-Dado que una acción puede tener varias tareas asignadas, es necesario que  se redacte la misma acción para cada una de las tareas correspondientes a ésta. </t>
    </r>
    <r>
      <rPr>
        <b/>
        <sz val="11"/>
        <color theme="4" tint="-0.499984740745262"/>
        <rFont val="Myriad Pro"/>
        <family val="2"/>
      </rPr>
      <t xml:space="preserve">No es posible combinar celdas para ningún campo del formato. </t>
    </r>
    <r>
      <rPr>
        <sz val="11"/>
        <color theme="4" tint="-0.499984740745262"/>
        <rFont val="Myriad Pro"/>
        <family val="2"/>
      </rPr>
      <t xml:space="preserve">
- Si se requiere añadir más acciones o tareas se deben insertar las filas necesarias, sin realizar ninguna otra modificación al formato. 
</t>
    </r>
  </si>
  <si>
    <t>5.  Avance PPFC Entidad</t>
  </si>
  <si>
    <t>6.  Avance PPFC ITRC</t>
  </si>
  <si>
    <t>Acción No.1</t>
  </si>
  <si>
    <t>Tarea No.1</t>
  </si>
  <si>
    <t>Tarea No.2</t>
  </si>
  <si>
    <t>Tarea No.3</t>
  </si>
  <si>
    <t>Consolidado de Avance por Acción</t>
  </si>
  <si>
    <t>UAE Dirección de Impuesto y Aduanas Nacionales DIAN.</t>
  </si>
  <si>
    <t>ID del Riesgo de Gestión  :  N/A</t>
  </si>
  <si>
    <t>ID del Riesgo de Corrupción :  RFC Expedir y/o modificar facilidades de pago con garantía sustentada en documentos adulterados y/o falsificados para favorecer a terceros.</t>
  </si>
  <si>
    <t>ID del hallazgo I. Facilidades de pago aprobadas por valor de $2.531.717.000 con tercero garante, tipo de bien inmueble, otorgadas con debilidades en los soportes suministrados a la DSIB en cumplimiento de los requisitos mínimos definidos.</t>
  </si>
  <si>
    <t xml:space="preserve">ID del hallazgo II. Se aprobaron facilidades de pago por valor de $2.098.772.914 con el mismo número de acto administrativo. </t>
  </si>
  <si>
    <t>ID del hallazgo III. Debilidades en la calidad y poblamiento de la información relacionada con facilidades de pago (bases de gestión y reportes).</t>
  </si>
  <si>
    <t>ID del Riesgo de Corrupción :  RFC 005- Pérdida de oportunidad y efectividad para ejercer la acción de cobro de los aportantes contribuyentes u operadores por direccionamiento de las actuaciones administrativas para favorecer un tercero.</t>
  </si>
  <si>
    <t>ID del hallazgo I. Expedientes con dilación para decretar el incumplimiento de la facilidad de pago.</t>
  </si>
  <si>
    <t>de mejora</t>
  </si>
  <si>
    <t>Jefes División de Gestión de Cobranzas y de Recaudo y Cobranzas de las 34 Direcciones Seccionales</t>
  </si>
  <si>
    <t>Coordinación de Gestión de Cobranzas de la Subdirección de Gestión de Recaudo y Cobranzas</t>
  </si>
  <si>
    <t>Coordinación de Organización y Gestión de Calidad de la Subdirección de Gestión de Procesos y Competencias Laborales</t>
  </si>
  <si>
    <t>FT-GH-1722_Registro_Capacitación_Interna</t>
  </si>
  <si>
    <t>alta</t>
  </si>
  <si>
    <t xml:space="preserve">Orientar a los funcionarios encargados del  proceso de facilidades de pago </t>
  </si>
  <si>
    <r>
      <t xml:space="preserve">Capacitar a los funcionarios de la División de Gestión de Cobranzas.en el procedimiento PR-CA-0272 e instructivo IN-CA-0070       </t>
    </r>
    <r>
      <rPr>
        <sz val="10"/>
        <color rgb="FFFF0000"/>
        <rFont val="Arial"/>
        <family val="2"/>
      </rPr>
      <t xml:space="preserve">Esta acción contiene la recomendación estratégica #1 </t>
    </r>
  </si>
  <si>
    <t>Controlar que los soportes adjuntos a la solicitud sean veraces</t>
  </si>
  <si>
    <t>Mejorar los controles establecidos en el procedimiento para que permitan garantizar la veracidad de la información entregada por los solicitantes</t>
  </si>
  <si>
    <t>Modificación del   PR-CA-0272</t>
  </si>
  <si>
    <t>30/062020</t>
  </si>
  <si>
    <t>modificar el procedimiento incluyendo la condición general en el sentido de iIndicar la necesidad de que en cada seccional acorde con los recursos asignados se inplementen los controles que permitan verificar la veracidad de la información entregada, dejando el correspondiente registro dela verificación realiza.</t>
  </si>
  <si>
    <r>
      <t xml:space="preserve">Incluir en el PR-CA-0272  una condición general en la que se de alcance al formato FT-CA-2386 " Lista de chequeo de requisitos para otorgar facilidades de pago
</t>
    </r>
    <r>
      <rPr>
        <sz val="11"/>
        <color rgb="FFFF0000"/>
        <rFont val="Myriad Pro"/>
      </rPr>
      <t>Esta accion contiene la recomendación gerencial #1</t>
    </r>
  </si>
  <si>
    <t xml:space="preserve">Modificar el procedimiento incluyendo la obligatoriedad de los revisores y suscriptores de las facilidades de pago de realizar la revisión de las pruebas evidenciadas en el formato respectivo que dan fe de la veracidad de la información aportada.              </t>
  </si>
  <si>
    <t>Ejercer control gerencial respecto del cumplimiento de las facilidades de pago</t>
  </si>
  <si>
    <t>Controles para los  encargados de la revisión y aprobación de las facilidades de pago, en cuanto a la validación de los soportes aportados.</t>
  </si>
  <si>
    <t xml:space="preserve">Control para garantizar la divulgación del procedimiento </t>
  </si>
  <si>
    <t>Una vez, publicada la modificación del procedimiento, programar la  capacitación en las dependencias de Cobranzas respecto del PR-CA-0272 Facilidades de pago.</t>
  </si>
  <si>
    <r>
      <t xml:space="preserve">Adiiconar en el No. 3.2 " Control a las Facilidades de Pago" del PR-CA-0272 .                                                       </t>
    </r>
    <r>
      <rPr>
        <sz val="11"/>
        <color rgb="FFFF0000"/>
        <rFont val="Myriad Pro"/>
      </rPr>
      <t>Esta accion contiene la recomendación gerencial #2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</si>
</sst>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164" formatCode="_ * #,##0.00_ ;_ * \-#,##0.00_ ;_ * &quot;-&quot;??_ ;_ @_ "/>
  </numFmts>
  <fonts count="41">
    <font>
      <sz val="11"/>
      <color theme="1"/>
      <name val="Calibri"/>
      <family val="2"/>
      <scheme val="minor"/>
    </font>
    <font>
      <sz val="12"/>
      <color theme="1"/>
      <name val="Calibri"/>
      <family val="2"/>
      <scheme val="minor"/>
    </font>
    <font>
      <sz val="11"/>
      <color theme="4" tint="-0.249977111117893"/>
      <name val="Myriad Pro"/>
      <family val="2"/>
    </font>
    <font>
      <b/>
      <sz val="11"/>
      <color theme="4" tint="-0.249977111117893"/>
      <name val="Myriad Pro"/>
      <family val="2"/>
    </font>
    <font>
      <b/>
      <sz val="11"/>
      <color rgb="FF1E417D"/>
      <name val="Myriad Pro"/>
      <family val="2"/>
    </font>
    <font>
      <sz val="11"/>
      <color rgb="FF1E417D"/>
      <name val="Myriad Pro"/>
      <family val="2"/>
    </font>
    <font>
      <sz val="11"/>
      <color theme="3"/>
      <name val="Myriad Pro"/>
      <family val="2"/>
    </font>
    <font>
      <b/>
      <sz val="11"/>
      <color rgb="FF008000"/>
      <name val="Myriad Pro"/>
      <family val="2"/>
    </font>
    <font>
      <sz val="11"/>
      <color theme="0"/>
      <name val="Myriad Pro"/>
      <family val="2"/>
    </font>
    <font>
      <sz val="11"/>
      <color theme="1"/>
      <name val="Myriad Pro"/>
      <family val="2"/>
    </font>
    <font>
      <sz val="11"/>
      <color indexed="8"/>
      <name val="Myriad Pro"/>
      <family val="2"/>
    </font>
    <font>
      <b/>
      <sz val="12"/>
      <color theme="4" tint="-0.499984740745262"/>
      <name val="Myriad Pro"/>
      <family val="2"/>
    </font>
    <font>
      <b/>
      <sz val="11"/>
      <color theme="4" tint="-0.499984740745262"/>
      <name val="Myriad Pro"/>
      <family val="2"/>
    </font>
    <font>
      <sz val="11"/>
      <color theme="4" tint="-0.499984740745262"/>
      <name val="Myriad Pro"/>
      <family val="2"/>
    </font>
    <font>
      <sz val="10"/>
      <color theme="0"/>
      <name val="Myriad Pro"/>
      <family val="2"/>
    </font>
    <font>
      <sz val="18"/>
      <color theme="1"/>
      <name val="Myriad Pro"/>
      <family val="2"/>
    </font>
    <font>
      <sz val="11"/>
      <color rgb="FFFF0000"/>
      <name val="Myriad Pro"/>
      <family val="2"/>
    </font>
    <font>
      <sz val="10"/>
      <color theme="0" tint="-0.34998626667073579"/>
      <name val="Myriad Pro"/>
      <family val="2"/>
    </font>
    <font>
      <sz val="9"/>
      <color indexed="81"/>
      <name val="Tahoma"/>
      <family val="2"/>
    </font>
    <font>
      <b/>
      <sz val="9"/>
      <color indexed="81"/>
      <name val="Tahoma"/>
      <family val="2"/>
    </font>
    <font>
      <b/>
      <sz val="12"/>
      <color theme="0"/>
      <name val="Myriad Pro"/>
      <family val="2"/>
    </font>
    <font>
      <b/>
      <sz val="11"/>
      <name val="Myriad Pro"/>
      <family val="2"/>
    </font>
    <font>
      <b/>
      <sz val="20"/>
      <color theme="4" tint="-0.499984740745262"/>
      <name val="Myriad Pro"/>
      <family val="2"/>
    </font>
    <font>
      <b/>
      <sz val="24"/>
      <color theme="4" tint="-0.499984740745262"/>
      <name val="Myriad Pro"/>
      <family val="2"/>
    </font>
    <font>
      <sz val="16"/>
      <color theme="4" tint="-0.249977111117893"/>
      <name val="Myriad Pro"/>
      <family val="2"/>
    </font>
    <font>
      <b/>
      <sz val="16"/>
      <color rgb="FF008000"/>
      <name val="Myriad Pro"/>
      <family val="2"/>
    </font>
    <font>
      <sz val="16"/>
      <color rgb="FF1E417D"/>
      <name val="Myriad Pro"/>
      <family val="2"/>
    </font>
    <font>
      <sz val="11"/>
      <color theme="1"/>
      <name val="Calibri"/>
      <family val="2"/>
      <scheme val="minor"/>
    </font>
    <font>
      <b/>
      <sz val="14"/>
      <color theme="0"/>
      <name val="Myriad Pro"/>
      <family val="2"/>
    </font>
    <font>
      <sz val="11"/>
      <color theme="0" tint="-0.14999847407452621"/>
      <name val="Myriad Pro"/>
      <family val="2"/>
    </font>
    <font>
      <b/>
      <sz val="11"/>
      <color theme="0"/>
      <name val="Myriad Pro"/>
      <family val="2"/>
    </font>
    <font>
      <sz val="10"/>
      <color theme="8" tint="-0.499984740745262"/>
      <name val="Myriad Pro"/>
    </font>
    <font>
      <sz val="10"/>
      <color theme="8" tint="-0.499984740745262"/>
      <name val="Myriad Pro"/>
      <family val="2"/>
    </font>
    <font>
      <sz val="11"/>
      <name val="Myriad Pro"/>
      <family val="2"/>
    </font>
    <font>
      <sz val="12"/>
      <name val="Calibri"/>
      <family val="2"/>
      <scheme val="minor"/>
    </font>
    <font>
      <sz val="11"/>
      <color rgb="FFFF0000"/>
      <name val="Myriad Pro"/>
    </font>
    <font>
      <sz val="10"/>
      <name val="Calibri"/>
      <family val="2"/>
      <scheme val="minor"/>
    </font>
    <font>
      <sz val="10"/>
      <name val="Arial"/>
      <family val="2"/>
    </font>
    <font>
      <sz val="12"/>
      <name val="Arial"/>
      <family val="2"/>
    </font>
    <font>
      <sz val="10"/>
      <name val="Arial Narrow"/>
      <family val="2"/>
    </font>
    <font>
      <sz val="10"/>
      <color rgb="FFFF0000"/>
      <name val="Arial"/>
      <family val="2"/>
    </font>
  </fonts>
  <fills count="6">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rgb="FF1E417D"/>
        <bgColor indexed="64"/>
      </patternFill>
    </fill>
    <fill>
      <patternFill patternType="solid">
        <fgColor theme="9" tint="-0.249977111117893"/>
        <bgColor indexed="64"/>
      </patternFill>
    </fill>
  </fills>
  <borders count="43">
    <border>
      <left/>
      <right/>
      <top/>
      <bottom/>
      <diagonal/>
    </border>
    <border>
      <left/>
      <right style="thin">
        <color theme="3"/>
      </right>
      <top style="thin">
        <color theme="3"/>
      </top>
      <bottom/>
      <diagonal/>
    </border>
    <border>
      <left style="thin">
        <color theme="3"/>
      </left>
      <right/>
      <top/>
      <bottom/>
      <diagonal/>
    </border>
    <border>
      <left/>
      <right style="thin">
        <color theme="3"/>
      </right>
      <top/>
      <bottom/>
      <diagonal/>
    </border>
    <border>
      <left style="thin">
        <color theme="3"/>
      </left>
      <right/>
      <top/>
      <bottom style="thin">
        <color theme="3"/>
      </bottom>
      <diagonal/>
    </border>
    <border>
      <left/>
      <right/>
      <top/>
      <bottom style="thin">
        <color theme="3"/>
      </bottom>
      <diagonal/>
    </border>
    <border>
      <left/>
      <right style="thin">
        <color theme="3"/>
      </right>
      <top/>
      <bottom style="thin">
        <color theme="3"/>
      </bottom>
      <diagonal/>
    </border>
    <border>
      <left style="hair">
        <color theme="4"/>
      </left>
      <right/>
      <top style="hair">
        <color theme="4"/>
      </top>
      <bottom style="hair">
        <color theme="4"/>
      </bottom>
      <diagonal/>
    </border>
    <border>
      <left/>
      <right/>
      <top style="hair">
        <color theme="4"/>
      </top>
      <bottom style="hair">
        <color theme="4"/>
      </bottom>
      <diagonal/>
    </border>
    <border>
      <left/>
      <right style="hair">
        <color theme="4"/>
      </right>
      <top style="hair">
        <color theme="4"/>
      </top>
      <bottom style="hair">
        <color theme="4"/>
      </bottom>
      <diagonal/>
    </border>
    <border>
      <left/>
      <right/>
      <top style="thin">
        <color theme="3"/>
      </top>
      <bottom style="thin">
        <color theme="3"/>
      </bottom>
      <diagonal/>
    </border>
    <border>
      <left style="hair">
        <color theme="3"/>
      </left>
      <right style="hair">
        <color theme="3"/>
      </right>
      <top style="hair">
        <color theme="3"/>
      </top>
      <bottom style="hair">
        <color theme="3"/>
      </bottom>
      <diagonal/>
    </border>
    <border>
      <left style="hair">
        <color theme="3"/>
      </left>
      <right/>
      <top style="hair">
        <color theme="3"/>
      </top>
      <bottom style="hair">
        <color theme="3"/>
      </bottom>
      <diagonal/>
    </border>
    <border>
      <left style="hair">
        <color theme="3"/>
      </left>
      <right style="hair">
        <color theme="3"/>
      </right>
      <top/>
      <bottom/>
      <diagonal/>
    </border>
    <border>
      <left style="thin">
        <color theme="4" tint="-0.499984740745262"/>
      </left>
      <right/>
      <top style="thin">
        <color theme="4" tint="-0.499984740745262"/>
      </top>
      <bottom/>
      <diagonal/>
    </border>
    <border>
      <left/>
      <right/>
      <top style="thin">
        <color theme="4" tint="-0.499984740745262"/>
      </top>
      <bottom/>
      <diagonal/>
    </border>
    <border>
      <left/>
      <right style="thin">
        <color theme="4" tint="-0.499984740745262"/>
      </right>
      <top style="thin">
        <color theme="4" tint="-0.499984740745262"/>
      </top>
      <bottom/>
      <diagonal/>
    </border>
    <border>
      <left style="thin">
        <color theme="4" tint="-0.499984740745262"/>
      </left>
      <right/>
      <top/>
      <bottom/>
      <diagonal/>
    </border>
    <border>
      <left style="thin">
        <color theme="4" tint="-0.499984740745262"/>
      </left>
      <right/>
      <top/>
      <bottom style="thin">
        <color theme="4" tint="-0.499984740745262"/>
      </bottom>
      <diagonal/>
    </border>
    <border>
      <left style="hair">
        <color theme="3"/>
      </left>
      <right style="hair">
        <color theme="3"/>
      </right>
      <top/>
      <bottom style="hair">
        <color theme="3"/>
      </bottom>
      <diagonal/>
    </border>
    <border>
      <left style="thin">
        <color indexed="64"/>
      </left>
      <right style="thin">
        <color indexed="64"/>
      </right>
      <top style="thin">
        <color indexed="64"/>
      </top>
      <bottom style="thin">
        <color indexed="64"/>
      </bottom>
      <diagonal/>
    </border>
    <border>
      <left style="thin">
        <color indexed="64"/>
      </left>
      <right/>
      <top style="thin">
        <color theme="3"/>
      </top>
      <bottom style="thin">
        <color theme="3"/>
      </bottom>
      <diagonal/>
    </border>
    <border>
      <left style="hair">
        <color theme="3"/>
      </left>
      <right style="hair">
        <color theme="3"/>
      </right>
      <top style="hair">
        <color theme="3"/>
      </top>
      <bottom/>
      <diagonal/>
    </border>
    <border>
      <left/>
      <right/>
      <top/>
      <bottom style="hair">
        <color theme="4"/>
      </bottom>
      <diagonal/>
    </border>
    <border>
      <left style="thin">
        <color indexed="64"/>
      </left>
      <right/>
      <top/>
      <bottom/>
      <diagonal/>
    </border>
    <border>
      <left style="thin">
        <color indexed="64"/>
      </left>
      <right/>
      <top/>
      <bottom style="thin">
        <color theme="4" tint="-0.49998474074526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theme="3"/>
      </left>
      <right/>
      <top/>
      <bottom style="hair">
        <color theme="3"/>
      </bottom>
      <diagonal/>
    </border>
    <border>
      <left/>
      <right/>
      <top/>
      <bottom style="hair">
        <color theme="3"/>
      </bottom>
      <diagonal/>
    </border>
    <border>
      <left/>
      <right style="thin">
        <color indexed="64"/>
      </right>
      <top/>
      <bottom/>
      <diagonal/>
    </border>
    <border>
      <left/>
      <right style="thin">
        <color indexed="64"/>
      </right>
      <top/>
      <bottom style="thin">
        <color indexed="64"/>
      </bottom>
      <diagonal/>
    </border>
    <border>
      <left style="thin">
        <color theme="3"/>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theme="3"/>
      </bottom>
      <diagonal/>
    </border>
    <border>
      <left/>
      <right style="thin">
        <color indexed="64"/>
      </right>
      <top style="thin">
        <color indexed="64"/>
      </top>
      <bottom style="thin">
        <color theme="3"/>
      </bottom>
      <diagonal/>
    </border>
    <border>
      <left/>
      <right/>
      <top style="thin">
        <color theme="3"/>
      </top>
      <bottom style="thin">
        <color indexed="64"/>
      </bottom>
      <diagonal/>
    </border>
    <border>
      <left/>
      <right style="thin">
        <color indexed="64"/>
      </right>
      <top style="thin">
        <color theme="3"/>
      </top>
      <bottom style="thin">
        <color indexed="64"/>
      </bottom>
      <diagonal/>
    </border>
  </borders>
  <cellStyleXfs count="24">
    <xf numFmtId="0" fontId="0" fillId="0" borderId="0"/>
    <xf numFmtId="0" fontId="1" fillId="0" borderId="0"/>
    <xf numFmtId="9" fontId="27" fillId="0" borderId="0" applyFont="0" applyFill="0" applyBorder="0" applyAlignment="0" applyProtection="0"/>
    <xf numFmtId="41" fontId="27" fillId="0" borderId="0" applyFont="0" applyFill="0" applyBorder="0" applyAlignment="0" applyProtection="0"/>
    <xf numFmtId="0" fontId="37" fillId="0" borderId="0"/>
    <xf numFmtId="164" fontId="37" fillId="0" borderId="0" applyFont="0" applyFill="0" applyBorder="0" applyAlignment="0" applyProtection="0"/>
    <xf numFmtId="0" fontId="37" fillId="0" borderId="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9" fillId="0" borderId="0"/>
    <xf numFmtId="0" fontId="37" fillId="0" borderId="0"/>
    <xf numFmtId="0" fontId="37" fillId="0" borderId="0" applyNumberFormat="0" applyFill="0" applyBorder="0" applyAlignment="0" applyProtection="0"/>
    <xf numFmtId="0" fontId="37" fillId="0" borderId="0"/>
    <xf numFmtId="0" fontId="37" fillId="0" borderId="0"/>
    <xf numFmtId="0" fontId="37" fillId="0" borderId="0" applyNumberFormat="0" applyFill="0" applyBorder="0" applyAlignment="0" applyProtection="0"/>
    <xf numFmtId="9" fontId="37" fillId="0" borderId="0" applyFont="0" applyFill="0" applyBorder="0" applyAlignment="0" applyProtection="0"/>
    <xf numFmtId="0" fontId="37" fillId="0" borderId="0"/>
    <xf numFmtId="0" fontId="37" fillId="0" borderId="0"/>
    <xf numFmtId="0" fontId="37" fillId="0" borderId="0"/>
    <xf numFmtId="0" fontId="37" fillId="0" borderId="0"/>
    <xf numFmtId="0" fontId="37" fillId="0" borderId="0" applyNumberFormat="0" applyFill="0" applyBorder="0" applyAlignment="0" applyProtection="0"/>
    <xf numFmtId="164" fontId="37" fillId="0" borderId="0" applyFont="0" applyFill="0" applyBorder="0" applyAlignment="0" applyProtection="0"/>
  </cellStyleXfs>
  <cellXfs count="190">
    <xf numFmtId="0" fontId="0" fillId="0" borderId="0" xfId="0"/>
    <xf numFmtId="0" fontId="2" fillId="2" borderId="0" xfId="0" applyFont="1" applyFill="1"/>
    <xf numFmtId="0" fontId="2" fillId="2" borderId="1" xfId="0" applyFont="1" applyFill="1" applyBorder="1"/>
    <xf numFmtId="0" fontId="2" fillId="2" borderId="2" xfId="0" applyFont="1" applyFill="1" applyBorder="1"/>
    <xf numFmtId="0" fontId="2" fillId="2" borderId="0" xfId="0" applyFont="1" applyFill="1" applyBorder="1"/>
    <xf numFmtId="0" fontId="2" fillId="2" borderId="3" xfId="0" applyFont="1" applyFill="1" applyBorder="1"/>
    <xf numFmtId="0" fontId="4" fillId="2" borderId="0" xfId="0" applyFont="1" applyFill="1" applyBorder="1" applyAlignment="1">
      <alignment horizontal="left"/>
    </xf>
    <xf numFmtId="0" fontId="5" fillId="2" borderId="0" xfId="0" applyFont="1" applyFill="1" applyBorder="1"/>
    <xf numFmtId="0" fontId="6" fillId="2" borderId="0" xfId="0" applyFont="1" applyFill="1" applyBorder="1"/>
    <xf numFmtId="0" fontId="5" fillId="2" borderId="0" xfId="0" applyFont="1" applyFill="1" applyBorder="1" applyAlignment="1">
      <alignment horizontal="left" vertical="center" wrapText="1"/>
    </xf>
    <xf numFmtId="0" fontId="5" fillId="2" borderId="0" xfId="0" applyFont="1" applyFill="1" applyBorder="1" applyAlignment="1"/>
    <xf numFmtId="0" fontId="4" fillId="2" borderId="0" xfId="0" applyFont="1" applyFill="1" applyBorder="1" applyAlignment="1">
      <alignment horizontal="center" vertical="center"/>
    </xf>
    <xf numFmtId="0" fontId="2" fillId="2" borderId="0" xfId="0" applyFont="1" applyFill="1" applyBorder="1" applyAlignment="1">
      <alignment horizontal="left" vertical="center" wrapText="1"/>
    </xf>
    <xf numFmtId="0" fontId="7" fillId="2" borderId="0" xfId="0" applyFont="1" applyFill="1" applyBorder="1" applyAlignment="1">
      <alignment horizontal="left"/>
    </xf>
    <xf numFmtId="0" fontId="2" fillId="2" borderId="0" xfId="0" applyFont="1" applyFill="1" applyAlignment="1">
      <alignment horizontal="justify" vertical="top" wrapText="1"/>
    </xf>
    <xf numFmtId="0" fontId="2" fillId="2" borderId="2" xfId="0" applyFont="1" applyFill="1" applyBorder="1" applyAlignment="1">
      <alignment horizontal="justify" vertical="top" wrapText="1"/>
    </xf>
    <xf numFmtId="0" fontId="9" fillId="0" borderId="0" xfId="1" applyFont="1"/>
    <xf numFmtId="0" fontId="10" fillId="2" borderId="0" xfId="1" applyFont="1" applyFill="1" applyBorder="1" applyAlignment="1">
      <alignment vertical="center"/>
    </xf>
    <xf numFmtId="0" fontId="5" fillId="2" borderId="0" xfId="0" applyFont="1" applyFill="1" applyBorder="1" applyAlignment="1">
      <alignment vertical="center" wrapText="1"/>
    </xf>
    <xf numFmtId="0" fontId="3" fillId="2" borderId="0" xfId="0" applyFont="1" applyFill="1" applyBorder="1" applyAlignment="1">
      <alignment horizontal="left"/>
    </xf>
    <xf numFmtId="0" fontId="2" fillId="2" borderId="0" xfId="0" applyFont="1" applyFill="1" applyBorder="1" applyAlignment="1"/>
    <xf numFmtId="0" fontId="12" fillId="2" borderId="11" xfId="0" applyFont="1" applyFill="1" applyBorder="1" applyAlignment="1">
      <alignment horizontal="center" vertical="top" wrapText="1"/>
    </xf>
    <xf numFmtId="0" fontId="13" fillId="2" borderId="11" xfId="0" applyFont="1" applyFill="1" applyBorder="1" applyAlignment="1">
      <alignment horizontal="center" vertical="top" wrapText="1"/>
    </xf>
    <xf numFmtId="9" fontId="13" fillId="2" borderId="11" xfId="0" applyNumberFormat="1" applyFont="1" applyFill="1" applyBorder="1" applyAlignment="1">
      <alignment horizontal="center" vertical="top" wrapText="1"/>
    </xf>
    <xf numFmtId="0" fontId="4" fillId="2" borderId="0" xfId="0" applyFont="1" applyFill="1" applyBorder="1" applyAlignment="1">
      <alignment horizontal="left" wrapText="1"/>
    </xf>
    <xf numFmtId="0" fontId="14" fillId="5" borderId="11" xfId="0" applyFont="1" applyFill="1" applyBorder="1" applyAlignment="1">
      <alignment horizontal="center" vertical="center" wrapText="1"/>
    </xf>
    <xf numFmtId="0" fontId="9" fillId="2" borderId="0" xfId="0" applyFont="1" applyFill="1"/>
    <xf numFmtId="0" fontId="9" fillId="2" borderId="0" xfId="0" applyFont="1" applyFill="1" applyBorder="1"/>
    <xf numFmtId="0" fontId="15" fillId="2" borderId="0" xfId="0" applyFont="1" applyFill="1"/>
    <xf numFmtId="0" fontId="15" fillId="2" borderId="0" xfId="0" applyFont="1" applyFill="1" applyBorder="1"/>
    <xf numFmtId="0" fontId="16" fillId="2" borderId="0" xfId="0" applyFont="1" applyFill="1" applyBorder="1"/>
    <xf numFmtId="0" fontId="20" fillId="2" borderId="1" xfId="0" applyFont="1" applyFill="1" applyBorder="1" applyAlignment="1">
      <alignment vertical="center" wrapText="1"/>
    </xf>
    <xf numFmtId="0" fontId="20" fillId="2" borderId="3" xfId="0" applyFont="1" applyFill="1" applyBorder="1" applyAlignment="1">
      <alignment vertical="center" wrapText="1"/>
    </xf>
    <xf numFmtId="0" fontId="20" fillId="2" borderId="6" xfId="0" applyFont="1" applyFill="1" applyBorder="1" applyAlignment="1">
      <alignment vertical="center" wrapText="1"/>
    </xf>
    <xf numFmtId="0" fontId="2" fillId="2" borderId="0" xfId="0" applyFont="1" applyFill="1" applyBorder="1" applyAlignment="1">
      <alignment horizontal="center"/>
    </xf>
    <xf numFmtId="0" fontId="2" fillId="2" borderId="14" xfId="0" applyFont="1" applyFill="1" applyBorder="1" applyAlignment="1"/>
    <xf numFmtId="0" fontId="2" fillId="2" borderId="17" xfId="0" applyFont="1" applyFill="1" applyBorder="1" applyAlignment="1"/>
    <xf numFmtId="0" fontId="2" fillId="2" borderId="18" xfId="0" applyFont="1" applyFill="1" applyBorder="1" applyAlignment="1"/>
    <xf numFmtId="0" fontId="12" fillId="2" borderId="0" xfId="0" applyFont="1" applyFill="1" applyBorder="1" applyAlignment="1">
      <alignment horizontal="justify" vertical="top" wrapText="1"/>
    </xf>
    <xf numFmtId="0" fontId="12" fillId="2" borderId="0" xfId="0" applyFont="1" applyFill="1" applyBorder="1" applyAlignment="1">
      <alignment horizontal="center" vertical="top" wrapText="1"/>
    </xf>
    <xf numFmtId="0" fontId="21" fillId="2" borderId="0" xfId="0" applyFont="1" applyFill="1" applyBorder="1" applyAlignment="1">
      <alignment horizontal="center" vertical="top" wrapText="1"/>
    </xf>
    <xf numFmtId="9" fontId="12" fillId="2" borderId="0" xfId="0" applyNumberFormat="1" applyFont="1" applyFill="1" applyBorder="1" applyAlignment="1">
      <alignment horizontal="center" vertical="top" wrapText="1"/>
    </xf>
    <xf numFmtId="14" fontId="12" fillId="2" borderId="0" xfId="0" applyNumberFormat="1" applyFont="1" applyFill="1" applyBorder="1" applyAlignment="1">
      <alignment horizontal="justify" vertical="top" wrapText="1"/>
    </xf>
    <xf numFmtId="9" fontId="12" fillId="2" borderId="0" xfId="0" applyNumberFormat="1" applyFont="1" applyFill="1" applyBorder="1" applyAlignment="1">
      <alignment horizontal="justify" vertical="top" wrapText="1"/>
    </xf>
    <xf numFmtId="0" fontId="22" fillId="2" borderId="0" xfId="0" applyFont="1" applyFill="1" applyBorder="1" applyAlignment="1">
      <alignment horizontal="center" vertical="center" wrapText="1"/>
    </xf>
    <xf numFmtId="0" fontId="2" fillId="2" borderId="3" xfId="0" applyFont="1" applyFill="1" applyBorder="1" applyAlignment="1">
      <alignment horizontal="center" vertical="top" wrapText="1"/>
    </xf>
    <xf numFmtId="0" fontId="8" fillId="5" borderId="0" xfId="0" applyFont="1" applyFill="1" applyBorder="1" applyAlignment="1">
      <alignment vertical="center" wrapText="1"/>
    </xf>
    <xf numFmtId="0" fontId="13" fillId="2" borderId="12" xfId="0" applyFont="1" applyFill="1" applyBorder="1" applyAlignment="1">
      <alignment horizontal="center" vertical="top" wrapText="1"/>
    </xf>
    <xf numFmtId="0" fontId="8" fillId="4" borderId="11"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8" fillId="4" borderId="12" xfId="0" applyFont="1" applyFill="1" applyBorder="1" applyAlignment="1">
      <alignment horizontal="center" vertical="center" wrapText="1"/>
    </xf>
    <xf numFmtId="0" fontId="14" fillId="4" borderId="11" xfId="0" applyFont="1" applyFill="1" applyBorder="1" applyAlignment="1">
      <alignment horizontal="center" vertical="center" wrapText="1"/>
    </xf>
    <xf numFmtId="0" fontId="28" fillId="5" borderId="12" xfId="0" applyFont="1" applyFill="1" applyBorder="1" applyAlignment="1">
      <alignment horizontal="center" vertical="center" wrapText="1"/>
    </xf>
    <xf numFmtId="0" fontId="28" fillId="5" borderId="11" xfId="0" applyFont="1" applyFill="1" applyBorder="1" applyAlignment="1">
      <alignment horizontal="center" vertical="center" wrapText="1"/>
    </xf>
    <xf numFmtId="0" fontId="13" fillId="2" borderId="12" xfId="0" applyFont="1" applyFill="1" applyBorder="1" applyAlignment="1">
      <alignment horizontal="center" vertical="center" wrapText="1"/>
    </xf>
    <xf numFmtId="0" fontId="3" fillId="2" borderId="11" xfId="0" applyFont="1" applyFill="1" applyBorder="1" applyAlignment="1">
      <alignment horizontal="center" vertical="top" wrapText="1"/>
    </xf>
    <xf numFmtId="0" fontId="3" fillId="2" borderId="12" xfId="0" applyFont="1" applyFill="1" applyBorder="1" applyAlignment="1">
      <alignment horizontal="center" vertical="top" wrapText="1"/>
    </xf>
    <xf numFmtId="0" fontId="2" fillId="2" borderId="12" xfId="0" applyFont="1" applyFill="1" applyBorder="1" applyAlignment="1">
      <alignment horizontal="center" vertical="top" wrapText="1"/>
    </xf>
    <xf numFmtId="0" fontId="2" fillId="2" borderId="12" xfId="0" applyFont="1" applyFill="1" applyBorder="1" applyAlignment="1">
      <alignment horizontal="center" vertical="center" wrapText="1"/>
    </xf>
    <xf numFmtId="0" fontId="2" fillId="2" borderId="11" xfId="0" applyFont="1" applyFill="1" applyBorder="1" applyAlignment="1">
      <alignment horizontal="center" vertical="top" wrapText="1"/>
    </xf>
    <xf numFmtId="14" fontId="2" fillId="2" borderId="11" xfId="0" applyNumberFormat="1" applyFont="1" applyFill="1" applyBorder="1" applyAlignment="1">
      <alignment horizontal="center" vertical="top" wrapText="1"/>
    </xf>
    <xf numFmtId="9" fontId="2" fillId="2" borderId="11" xfId="0" applyNumberFormat="1" applyFont="1" applyFill="1" applyBorder="1" applyAlignment="1">
      <alignment horizontal="center" vertical="top" wrapText="1"/>
    </xf>
    <xf numFmtId="0" fontId="2" fillId="2" borderId="31" xfId="0" applyFont="1" applyFill="1" applyBorder="1"/>
    <xf numFmtId="0" fontId="2" fillId="2" borderId="31" xfId="0" applyFont="1" applyFill="1" applyBorder="1" applyAlignment="1">
      <alignment horizontal="justify" vertical="top" wrapText="1"/>
    </xf>
    <xf numFmtId="0" fontId="2" fillId="2" borderId="28" xfId="0" applyFont="1" applyFill="1" applyBorder="1"/>
    <xf numFmtId="0" fontId="24" fillId="2" borderId="2" xfId="0" applyFont="1" applyFill="1" applyBorder="1"/>
    <xf numFmtId="0" fontId="25" fillId="2" borderId="0" xfId="0" applyFont="1" applyFill="1" applyBorder="1" applyAlignment="1">
      <alignment horizontal="left"/>
    </xf>
    <xf numFmtId="0" fontId="24" fillId="2" borderId="3" xfId="0" applyFont="1" applyFill="1" applyBorder="1"/>
    <xf numFmtId="0" fontId="29" fillId="2" borderId="12" xfId="0" applyFont="1" applyFill="1" applyBorder="1" applyAlignment="1">
      <alignment horizontal="center" vertical="top" wrapText="1"/>
    </xf>
    <xf numFmtId="9" fontId="13" fillId="2" borderId="11" xfId="2" applyFont="1" applyFill="1" applyBorder="1" applyAlignment="1">
      <alignment horizontal="center" vertical="top" wrapText="1"/>
    </xf>
    <xf numFmtId="0" fontId="26" fillId="0" borderId="35" xfId="1" applyFont="1" applyBorder="1" applyAlignment="1">
      <alignment vertical="center"/>
    </xf>
    <xf numFmtId="14" fontId="26" fillId="2" borderId="35" xfId="1" applyNumberFormat="1" applyFont="1" applyFill="1" applyBorder="1" applyAlignment="1">
      <alignment vertical="center"/>
    </xf>
    <xf numFmtId="0" fontId="26" fillId="2" borderId="31" xfId="1" applyFont="1" applyFill="1" applyBorder="1" applyAlignment="1">
      <alignment vertical="center"/>
    </xf>
    <xf numFmtId="0" fontId="3" fillId="2" borderId="31" xfId="0" applyFont="1" applyFill="1" applyBorder="1" applyAlignment="1">
      <alignment horizontal="left"/>
    </xf>
    <xf numFmtId="0" fontId="7" fillId="2" borderId="31" xfId="0" applyFont="1" applyFill="1" applyBorder="1" applyAlignment="1">
      <alignment horizontal="left"/>
    </xf>
    <xf numFmtId="0" fontId="2" fillId="2" borderId="0" xfId="0" applyFont="1" applyFill="1" applyBorder="1" applyAlignment="1">
      <alignment horizontal="justify" vertical="top" wrapText="1"/>
    </xf>
    <xf numFmtId="0" fontId="12" fillId="2" borderId="31" xfId="0" applyFont="1" applyFill="1" applyBorder="1" applyAlignment="1">
      <alignment horizontal="justify" vertical="top" wrapText="1"/>
    </xf>
    <xf numFmtId="0" fontId="25" fillId="2" borderId="31" xfId="0" applyFont="1" applyFill="1" applyBorder="1" applyAlignment="1">
      <alignment horizontal="left"/>
    </xf>
    <xf numFmtId="0" fontId="2" fillId="2" borderId="36" xfId="0" applyFont="1" applyFill="1" applyBorder="1" applyAlignment="1"/>
    <xf numFmtId="0" fontId="2" fillId="2" borderId="24" xfId="0" applyFont="1" applyFill="1" applyBorder="1" applyAlignment="1"/>
    <xf numFmtId="0" fontId="2" fillId="2" borderId="25" xfId="0" applyFont="1" applyFill="1" applyBorder="1" applyAlignment="1"/>
    <xf numFmtId="0" fontId="2" fillId="2" borderId="24" xfId="0" applyFont="1" applyFill="1" applyBorder="1"/>
    <xf numFmtId="0" fontId="2" fillId="2" borderId="24" xfId="0" applyFont="1" applyFill="1" applyBorder="1" applyAlignment="1">
      <alignment horizontal="justify" vertical="top" wrapText="1"/>
    </xf>
    <xf numFmtId="0" fontId="24" fillId="2" borderId="24" xfId="0" applyFont="1" applyFill="1" applyBorder="1"/>
    <xf numFmtId="0" fontId="8" fillId="4" borderId="11" xfId="0" applyFont="1" applyFill="1" applyBorder="1" applyAlignment="1">
      <alignment horizontal="center" vertical="center" wrapText="1"/>
    </xf>
    <xf numFmtId="0" fontId="8" fillId="4" borderId="11" xfId="0" applyFont="1" applyFill="1" applyBorder="1" applyAlignment="1">
      <alignment horizontal="center" vertical="center" wrapText="1"/>
    </xf>
    <xf numFmtId="0" fontId="21" fillId="2" borderId="12" xfId="0" applyFont="1" applyFill="1" applyBorder="1" applyAlignment="1">
      <alignment horizontal="center" vertical="top" wrapText="1"/>
    </xf>
    <xf numFmtId="0" fontId="33" fillId="2" borderId="12" xfId="0" applyFont="1" applyFill="1" applyBorder="1" applyAlignment="1">
      <alignment horizontal="center" vertical="top" wrapText="1"/>
    </xf>
    <xf numFmtId="0" fontId="33" fillId="2" borderId="12" xfId="0" applyFont="1" applyFill="1" applyBorder="1" applyAlignment="1">
      <alignment horizontal="center" vertical="center" wrapText="1"/>
    </xf>
    <xf numFmtId="0" fontId="33" fillId="2" borderId="11" xfId="0" applyFont="1" applyFill="1" applyBorder="1" applyAlignment="1">
      <alignment horizontal="center" vertical="top" wrapText="1"/>
    </xf>
    <xf numFmtId="14" fontId="33" fillId="2" borderId="11" xfId="0" applyNumberFormat="1" applyFont="1" applyFill="1" applyBorder="1" applyAlignment="1">
      <alignment horizontal="center" vertical="top" wrapText="1"/>
    </xf>
    <xf numFmtId="9" fontId="33" fillId="2" borderId="11" xfId="0" applyNumberFormat="1" applyFont="1" applyFill="1" applyBorder="1" applyAlignment="1">
      <alignment horizontal="center" vertical="top" wrapText="1"/>
    </xf>
    <xf numFmtId="0" fontId="21" fillId="2" borderId="12" xfId="0" applyFont="1" applyFill="1" applyBorder="1" applyAlignment="1">
      <alignment horizontal="left" vertical="top" wrapText="1"/>
    </xf>
    <xf numFmtId="0" fontId="33" fillId="2" borderId="12" xfId="0" applyFont="1" applyFill="1" applyBorder="1" applyAlignment="1">
      <alignment horizontal="left" vertical="top" wrapText="1"/>
    </xf>
    <xf numFmtId="0" fontId="33" fillId="2" borderId="11" xfId="0" applyFont="1" applyFill="1" applyBorder="1" applyAlignment="1">
      <alignment horizontal="left" vertical="top" wrapText="1"/>
    </xf>
    <xf numFmtId="0" fontId="34" fillId="2" borderId="20" xfId="0" applyFont="1" applyFill="1" applyBorder="1" applyAlignment="1">
      <alignment horizontal="left" vertical="top" wrapText="1"/>
    </xf>
    <xf numFmtId="1" fontId="33" fillId="2" borderId="11" xfId="0" applyNumberFormat="1" applyFont="1" applyFill="1" applyBorder="1" applyAlignment="1">
      <alignment horizontal="center" vertical="top" wrapText="1"/>
    </xf>
    <xf numFmtId="0" fontId="2" fillId="2" borderId="0" xfId="0" applyFont="1" applyFill="1" applyAlignment="1">
      <alignment horizontal="center"/>
    </xf>
    <xf numFmtId="0" fontId="5" fillId="2" borderId="0" xfId="0" applyFont="1" applyFill="1" applyBorder="1" applyAlignment="1">
      <alignment horizontal="center" vertical="center" wrapText="1"/>
    </xf>
    <xf numFmtId="0" fontId="5" fillId="2" borderId="0" xfId="0" applyFont="1" applyFill="1" applyBorder="1" applyAlignment="1">
      <alignment horizontal="center"/>
    </xf>
    <xf numFmtId="0" fontId="6" fillId="2" borderId="0" xfId="0" applyFont="1" applyFill="1" applyBorder="1" applyAlignment="1">
      <alignment horizontal="center"/>
    </xf>
    <xf numFmtId="0" fontId="2" fillId="2" borderId="0" xfId="0" applyFont="1" applyFill="1" applyBorder="1" applyAlignment="1">
      <alignment horizontal="center" vertical="center" wrapText="1"/>
    </xf>
    <xf numFmtId="0" fontId="7" fillId="2" borderId="0" xfId="0" applyFont="1" applyFill="1" applyBorder="1" applyAlignment="1">
      <alignment horizontal="center"/>
    </xf>
    <xf numFmtId="0" fontId="25" fillId="2" borderId="0" xfId="0" applyFont="1" applyFill="1" applyBorder="1" applyAlignment="1">
      <alignment horizontal="center"/>
    </xf>
    <xf numFmtId="14" fontId="12" fillId="2" borderId="0" xfId="0" applyNumberFormat="1" applyFont="1" applyFill="1" applyBorder="1" applyAlignment="1">
      <alignment horizontal="center" vertical="top" wrapText="1"/>
    </xf>
    <xf numFmtId="0" fontId="36" fillId="2" borderId="20" xfId="0" applyFont="1" applyFill="1" applyBorder="1" applyAlignment="1">
      <alignment horizontal="left" vertical="center" wrapText="1"/>
    </xf>
    <xf numFmtId="1" fontId="36" fillId="2" borderId="20" xfId="0" applyNumberFormat="1" applyFont="1" applyFill="1" applyBorder="1" applyAlignment="1">
      <alignment horizontal="center" vertical="center" wrapText="1"/>
    </xf>
    <xf numFmtId="0" fontId="38" fillId="2" borderId="20" xfId="0" applyFont="1" applyFill="1" applyBorder="1" applyAlignment="1">
      <alignment horizontal="justify" vertical="center" wrapText="1"/>
    </xf>
    <xf numFmtId="0" fontId="2" fillId="2" borderId="0" xfId="0" applyFont="1" applyFill="1" applyAlignment="1">
      <alignment horizontal="center" vertical="top" wrapText="1"/>
    </xf>
    <xf numFmtId="0" fontId="33" fillId="2" borderId="0" xfId="0" applyFont="1" applyFill="1" applyAlignment="1">
      <alignment horizontal="justify" vertical="top" wrapText="1"/>
    </xf>
    <xf numFmtId="0" fontId="11" fillId="2" borderId="14" xfId="0" applyFont="1" applyFill="1" applyBorder="1" applyAlignment="1">
      <alignment horizontal="center" vertical="center"/>
    </xf>
    <xf numFmtId="0" fontId="11" fillId="2" borderId="15" xfId="0" applyFont="1" applyFill="1" applyBorder="1" applyAlignment="1">
      <alignment horizontal="center" vertical="center"/>
    </xf>
    <xf numFmtId="0" fontId="11" fillId="2" borderId="16" xfId="0" applyFont="1" applyFill="1" applyBorder="1" applyAlignment="1">
      <alignment horizontal="center" vertical="center"/>
    </xf>
    <xf numFmtId="0" fontId="12" fillId="2" borderId="36" xfId="0" applyFont="1" applyFill="1" applyBorder="1" applyAlignment="1">
      <alignment horizontal="left" vertical="top" wrapText="1"/>
    </xf>
    <xf numFmtId="0" fontId="12" fillId="2" borderId="34" xfId="0" applyFont="1" applyFill="1" applyBorder="1" applyAlignment="1">
      <alignment horizontal="left" vertical="top" wrapText="1"/>
    </xf>
    <xf numFmtId="0" fontId="12" fillId="2" borderId="35" xfId="0" applyFont="1" applyFill="1" applyBorder="1" applyAlignment="1">
      <alignment horizontal="left" vertical="top" wrapText="1"/>
    </xf>
    <xf numFmtId="0" fontId="12" fillId="2" borderId="24" xfId="0" applyFont="1" applyFill="1" applyBorder="1" applyAlignment="1">
      <alignment horizontal="left" vertical="top" wrapText="1"/>
    </xf>
    <xf numFmtId="0" fontId="12" fillId="2" borderId="0" xfId="0" applyFont="1" applyFill="1" applyBorder="1" applyAlignment="1">
      <alignment horizontal="left" vertical="top" wrapText="1"/>
    </xf>
    <xf numFmtId="0" fontId="12" fillId="2" borderId="31" xfId="0" applyFont="1" applyFill="1" applyBorder="1" applyAlignment="1">
      <alignment horizontal="left" vertical="top" wrapText="1"/>
    </xf>
    <xf numFmtId="0" fontId="12" fillId="2" borderId="37" xfId="0" applyFont="1" applyFill="1" applyBorder="1" applyAlignment="1">
      <alignment horizontal="left" vertical="top" wrapText="1"/>
    </xf>
    <xf numFmtId="0" fontId="12" fillId="2" borderId="38" xfId="0" applyFont="1" applyFill="1" applyBorder="1" applyAlignment="1">
      <alignment horizontal="left" vertical="top" wrapText="1"/>
    </xf>
    <xf numFmtId="0" fontId="12" fillId="2" borderId="32" xfId="0" applyFont="1" applyFill="1" applyBorder="1" applyAlignment="1">
      <alignment horizontal="left" vertical="top" wrapText="1"/>
    </xf>
    <xf numFmtId="0" fontId="2" fillId="2" borderId="20" xfId="0" applyFont="1" applyFill="1" applyBorder="1" applyAlignment="1">
      <alignment horizontal="center"/>
    </xf>
    <xf numFmtId="0" fontId="22" fillId="2" borderId="20" xfId="0" applyFont="1" applyFill="1" applyBorder="1" applyAlignment="1">
      <alignment horizontal="center" vertical="center" wrapText="1"/>
    </xf>
    <xf numFmtId="0" fontId="23" fillId="2" borderId="20" xfId="0" applyFont="1" applyFill="1" applyBorder="1" applyAlignment="1">
      <alignment horizontal="center" vertical="center" wrapText="1"/>
    </xf>
    <xf numFmtId="0" fontId="26" fillId="2" borderId="26" xfId="1" applyFont="1" applyFill="1" applyBorder="1" applyAlignment="1">
      <alignment horizontal="center" vertical="center"/>
    </xf>
    <xf numFmtId="0" fontId="26" fillId="2" borderId="27" xfId="1" applyFont="1" applyFill="1" applyBorder="1" applyAlignment="1">
      <alignment horizontal="center" vertical="center"/>
    </xf>
    <xf numFmtId="0" fontId="26" fillId="2" borderId="28" xfId="1" applyFont="1" applyFill="1" applyBorder="1" applyAlignment="1">
      <alignment horizontal="center" vertical="center"/>
    </xf>
    <xf numFmtId="0" fontId="26" fillId="2" borderId="20" xfId="1" applyFont="1" applyFill="1" applyBorder="1" applyAlignment="1">
      <alignment horizontal="center" vertical="center"/>
    </xf>
    <xf numFmtId="0" fontId="26" fillId="2" borderId="21" xfId="1" applyFont="1" applyFill="1" applyBorder="1" applyAlignment="1">
      <alignment horizontal="center" vertical="center" wrapText="1"/>
    </xf>
    <xf numFmtId="0" fontId="26" fillId="2" borderId="10" xfId="1" applyFont="1" applyFill="1" applyBorder="1" applyAlignment="1">
      <alignment horizontal="center" vertical="center" wrapText="1"/>
    </xf>
    <xf numFmtId="14" fontId="26" fillId="2" borderId="20" xfId="1" applyNumberFormat="1" applyFont="1" applyFill="1" applyBorder="1" applyAlignment="1">
      <alignment horizontal="center" vertical="center"/>
    </xf>
    <xf numFmtId="0" fontId="17" fillId="3" borderId="0" xfId="0" applyFont="1" applyFill="1" applyBorder="1" applyAlignment="1">
      <alignment horizontal="left" vertical="center"/>
    </xf>
    <xf numFmtId="0" fontId="8" fillId="4" borderId="11" xfId="0" applyFont="1" applyFill="1" applyBorder="1" applyAlignment="1">
      <alignment horizontal="center" vertical="center" wrapText="1"/>
    </xf>
    <xf numFmtId="0" fontId="8" fillId="4" borderId="22" xfId="0" applyFont="1" applyFill="1" applyBorder="1" applyAlignment="1">
      <alignment horizontal="center" vertical="center" wrapText="1"/>
    </xf>
    <xf numFmtId="0" fontId="8" fillId="4" borderId="19" xfId="0" applyFont="1" applyFill="1" applyBorder="1" applyAlignment="1">
      <alignment horizontal="center" vertical="center" wrapText="1"/>
    </xf>
    <xf numFmtId="0" fontId="5" fillId="3" borderId="0" xfId="0" applyFont="1" applyFill="1" applyBorder="1" applyAlignment="1">
      <alignment horizontal="left" vertical="center" wrapText="1"/>
    </xf>
    <xf numFmtId="0" fontId="5" fillId="3" borderId="23" xfId="0" applyFont="1" applyFill="1" applyBorder="1" applyAlignment="1">
      <alignment horizontal="left" vertical="center" wrapText="1"/>
    </xf>
    <xf numFmtId="0" fontId="4" fillId="2" borderId="7" xfId="0" applyFont="1" applyFill="1" applyBorder="1" applyAlignment="1">
      <alignment horizontal="left" wrapText="1"/>
    </xf>
    <xf numFmtId="0" fontId="4" fillId="2" borderId="8" xfId="0" applyFont="1" applyFill="1" applyBorder="1" applyAlignment="1">
      <alignment horizontal="left" wrapText="1"/>
    </xf>
    <xf numFmtId="0" fontId="4" fillId="2" borderId="9" xfId="0" applyFont="1" applyFill="1" applyBorder="1" applyAlignment="1">
      <alignment horizontal="left" wrapText="1"/>
    </xf>
    <xf numFmtId="0" fontId="4" fillId="2" borderId="7" xfId="0" applyFont="1" applyFill="1" applyBorder="1" applyAlignment="1">
      <alignment horizontal="left"/>
    </xf>
    <xf numFmtId="0" fontId="4" fillId="2" borderId="8" xfId="0" applyFont="1" applyFill="1" applyBorder="1" applyAlignment="1">
      <alignment horizontal="left"/>
    </xf>
    <xf numFmtId="0" fontId="4" fillId="2" borderId="9" xfId="0" applyFont="1" applyFill="1" applyBorder="1" applyAlignment="1">
      <alignment horizontal="left"/>
    </xf>
    <xf numFmtId="0" fontId="8" fillId="4" borderId="11" xfId="0" applyFont="1" applyFill="1" applyBorder="1" applyAlignment="1">
      <alignment horizontal="center" vertical="center"/>
    </xf>
    <xf numFmtId="0" fontId="31" fillId="3" borderId="0" xfId="0" applyFont="1" applyFill="1" applyBorder="1" applyAlignment="1">
      <alignment horizontal="left" vertical="center"/>
    </xf>
    <xf numFmtId="0" fontId="32" fillId="3" borderId="0" xfId="0" applyFont="1" applyFill="1" applyBorder="1" applyAlignment="1">
      <alignment horizontal="left" vertical="center"/>
    </xf>
    <xf numFmtId="0" fontId="5" fillId="0" borderId="4" xfId="1" applyFont="1" applyBorder="1" applyAlignment="1">
      <alignment horizontal="center" vertical="center"/>
    </xf>
    <xf numFmtId="0" fontId="5" fillId="0" borderId="5" xfId="1" applyFont="1" applyBorder="1" applyAlignment="1">
      <alignment horizontal="center" vertical="center"/>
    </xf>
    <xf numFmtId="0" fontId="5" fillId="0" borderId="10" xfId="1" applyFont="1" applyBorder="1" applyAlignment="1">
      <alignment horizontal="center" vertical="center"/>
    </xf>
    <xf numFmtId="0" fontId="8" fillId="4" borderId="29" xfId="0" applyFont="1" applyFill="1" applyBorder="1" applyAlignment="1">
      <alignment horizontal="center" vertical="center" wrapText="1"/>
    </xf>
    <xf numFmtId="0" fontId="8" fillId="4" borderId="30" xfId="0" applyFont="1" applyFill="1" applyBorder="1" applyAlignment="1">
      <alignment horizontal="center" vertical="center" wrapText="1"/>
    </xf>
    <xf numFmtId="14" fontId="26" fillId="2" borderId="36" xfId="1" applyNumberFormat="1" applyFont="1" applyFill="1" applyBorder="1" applyAlignment="1">
      <alignment horizontal="center" vertical="center"/>
    </xf>
    <xf numFmtId="14" fontId="26" fillId="2" borderId="34" xfId="1" applyNumberFormat="1" applyFont="1" applyFill="1" applyBorder="1" applyAlignment="1">
      <alignment horizontal="center" vertical="center"/>
    </xf>
    <xf numFmtId="14" fontId="26" fillId="2" borderId="35" xfId="1" applyNumberFormat="1" applyFont="1" applyFill="1" applyBorder="1" applyAlignment="1">
      <alignment horizontal="center" vertical="center"/>
    </xf>
    <xf numFmtId="0" fontId="26" fillId="2" borderId="2" xfId="1" applyFont="1" applyFill="1" applyBorder="1" applyAlignment="1">
      <alignment horizontal="center" vertical="center"/>
    </xf>
    <xf numFmtId="0" fontId="26" fillId="2" borderId="0" xfId="1" applyFont="1" applyFill="1" applyBorder="1" applyAlignment="1">
      <alignment horizontal="center" vertical="center"/>
    </xf>
    <xf numFmtId="0" fontId="26" fillId="2" borderId="31" xfId="1" applyFont="1" applyFill="1" applyBorder="1" applyAlignment="1">
      <alignment horizontal="center" vertical="center"/>
    </xf>
    <xf numFmtId="0" fontId="26" fillId="0" borderId="33" xfId="1" applyFont="1" applyBorder="1" applyAlignment="1">
      <alignment horizontal="right" vertical="center"/>
    </xf>
    <xf numFmtId="0" fontId="26" fillId="0" borderId="34" xfId="1" applyFont="1" applyBorder="1" applyAlignment="1">
      <alignment horizontal="right" vertical="center"/>
    </xf>
    <xf numFmtId="0" fontId="26" fillId="0" borderId="35" xfId="1" applyFont="1" applyBorder="1" applyAlignment="1">
      <alignment horizontal="right" vertical="center"/>
    </xf>
    <xf numFmtId="0" fontId="8" fillId="4" borderId="13" xfId="0" applyFont="1" applyFill="1" applyBorder="1" applyAlignment="1">
      <alignment horizontal="center" vertical="center" wrapText="1"/>
    </xf>
    <xf numFmtId="0" fontId="30" fillId="5" borderId="30" xfId="0" applyFont="1" applyFill="1" applyBorder="1" applyAlignment="1">
      <alignment horizontal="center" vertical="center" wrapText="1"/>
    </xf>
    <xf numFmtId="0" fontId="2" fillId="2" borderId="36" xfId="0" applyFont="1" applyFill="1" applyBorder="1" applyAlignment="1">
      <alignment horizontal="center"/>
    </xf>
    <xf numFmtId="0" fontId="2" fillId="2" borderId="35" xfId="0" applyFont="1" applyFill="1" applyBorder="1" applyAlignment="1">
      <alignment horizontal="center"/>
    </xf>
    <xf numFmtId="0" fontId="2" fillId="2" borderId="24" xfId="0" applyFont="1" applyFill="1" applyBorder="1" applyAlignment="1">
      <alignment horizontal="center"/>
    </xf>
    <xf numFmtId="0" fontId="2" fillId="2" borderId="31" xfId="0" applyFont="1" applyFill="1" applyBorder="1" applyAlignment="1">
      <alignment horizontal="center"/>
    </xf>
    <xf numFmtId="0" fontId="2" fillId="2" borderId="37" xfId="0" applyFont="1" applyFill="1" applyBorder="1" applyAlignment="1">
      <alignment horizontal="center"/>
    </xf>
    <xf numFmtId="0" fontId="2" fillId="2" borderId="32" xfId="0" applyFont="1" applyFill="1" applyBorder="1" applyAlignment="1">
      <alignment horizontal="center"/>
    </xf>
    <xf numFmtId="0" fontId="23" fillId="2" borderId="36" xfId="0" applyFont="1" applyFill="1" applyBorder="1" applyAlignment="1">
      <alignment horizontal="center" vertical="center" wrapText="1"/>
    </xf>
    <xf numFmtId="0" fontId="23" fillId="2" borderId="34" xfId="0" applyFont="1" applyFill="1" applyBorder="1" applyAlignment="1">
      <alignment horizontal="center" vertical="center" wrapText="1"/>
    </xf>
    <xf numFmtId="0" fontId="23" fillId="2" borderId="35" xfId="0" applyFont="1" applyFill="1" applyBorder="1" applyAlignment="1">
      <alignment horizontal="center" vertical="center" wrapText="1"/>
    </xf>
    <xf numFmtId="0" fontId="23" fillId="2" borderId="24" xfId="0" applyFont="1" applyFill="1" applyBorder="1" applyAlignment="1">
      <alignment horizontal="center" vertical="center" wrapText="1"/>
    </xf>
    <xf numFmtId="0" fontId="23" fillId="2" borderId="0" xfId="0" applyFont="1" applyFill="1" applyBorder="1" applyAlignment="1">
      <alignment horizontal="center" vertical="center" wrapText="1"/>
    </xf>
    <xf numFmtId="0" fontId="23" fillId="2" borderId="31" xfId="0" applyFont="1" applyFill="1" applyBorder="1" applyAlignment="1">
      <alignment horizontal="center" vertical="center" wrapText="1"/>
    </xf>
    <xf numFmtId="0" fontId="23" fillId="2" borderId="37" xfId="0" applyFont="1" applyFill="1" applyBorder="1" applyAlignment="1">
      <alignment horizontal="center" vertical="center" wrapText="1"/>
    </xf>
    <xf numFmtId="0" fontId="23" fillId="2" borderId="38" xfId="0" applyFont="1" applyFill="1" applyBorder="1" applyAlignment="1">
      <alignment horizontal="center" vertical="center" wrapText="1"/>
    </xf>
    <xf numFmtId="0" fontId="23" fillId="2" borderId="32" xfId="0" applyFont="1" applyFill="1" applyBorder="1" applyAlignment="1">
      <alignment horizontal="center" vertical="center" wrapText="1"/>
    </xf>
    <xf numFmtId="0" fontId="8" fillId="5" borderId="30" xfId="0" applyFont="1" applyFill="1" applyBorder="1" applyAlignment="1">
      <alignment horizontal="center" vertical="center" wrapText="1"/>
    </xf>
    <xf numFmtId="14" fontId="26" fillId="2" borderId="26" xfId="1" applyNumberFormat="1" applyFont="1" applyFill="1" applyBorder="1" applyAlignment="1">
      <alignment horizontal="center" vertical="center"/>
    </xf>
    <xf numFmtId="14" fontId="26" fillId="2" borderId="28" xfId="1" applyNumberFormat="1" applyFont="1" applyFill="1" applyBorder="1" applyAlignment="1">
      <alignment horizontal="center" vertical="center"/>
    </xf>
    <xf numFmtId="0" fontId="5" fillId="0" borderId="37" xfId="1" applyFont="1" applyBorder="1" applyAlignment="1">
      <alignment horizontal="center" vertical="center"/>
    </xf>
    <xf numFmtId="0" fontId="5" fillId="0" borderId="38" xfId="1" applyFont="1" applyBorder="1" applyAlignment="1">
      <alignment horizontal="center" vertical="center"/>
    </xf>
    <xf numFmtId="0" fontId="5" fillId="0" borderId="41" xfId="1" applyFont="1" applyBorder="1" applyAlignment="1">
      <alignment horizontal="center" vertical="center"/>
    </xf>
    <xf numFmtId="0" fontId="5" fillId="0" borderId="42" xfId="1" applyFont="1" applyBorder="1" applyAlignment="1">
      <alignment horizontal="center" vertical="center"/>
    </xf>
    <xf numFmtId="0" fontId="26" fillId="0" borderId="26" xfId="1" applyFont="1" applyBorder="1" applyAlignment="1">
      <alignment horizontal="right" vertical="center"/>
    </xf>
    <xf numFmtId="0" fontId="26" fillId="0" borderId="27" xfId="1" applyFont="1" applyBorder="1" applyAlignment="1">
      <alignment horizontal="right" vertical="center"/>
    </xf>
    <xf numFmtId="0" fontId="26" fillId="0" borderId="28" xfId="1" applyFont="1" applyBorder="1" applyAlignment="1">
      <alignment horizontal="right" vertical="center"/>
    </xf>
    <xf numFmtId="14" fontId="26" fillId="2" borderId="39" xfId="1" applyNumberFormat="1" applyFont="1" applyFill="1" applyBorder="1" applyAlignment="1">
      <alignment horizontal="center" vertical="center"/>
    </xf>
    <xf numFmtId="14" fontId="26" fillId="2" borderId="40" xfId="1" applyNumberFormat="1" applyFont="1" applyFill="1" applyBorder="1" applyAlignment="1">
      <alignment horizontal="center" vertical="center"/>
    </xf>
  </cellXfs>
  <cellStyles count="24">
    <cellStyle name="Millares [0] 2" xfId="3"/>
    <cellStyle name="Millares 2" xfId="5"/>
    <cellStyle name="Millares 2 2" xfId="23"/>
    <cellStyle name="Normal" xfId="0" builtinId="0"/>
    <cellStyle name="Normal 10 2" xfId="16"/>
    <cellStyle name="Normal 14" xfId="12"/>
    <cellStyle name="Normal 2" xfId="1"/>
    <cellStyle name="Normal 2 2" xfId="4"/>
    <cellStyle name="Normal 2 2 2 2 2" xfId="10"/>
    <cellStyle name="Normal 3" xfId="18"/>
    <cellStyle name="Normal 3 2" xfId="21"/>
    <cellStyle name="Normal 3 3" xfId="19"/>
    <cellStyle name="Normal 3 3 2" xfId="20"/>
    <cellStyle name="Normal 3 4" xfId="7"/>
    <cellStyle name="Normal 3 5" xfId="22"/>
    <cellStyle name="Normal 4" xfId="13"/>
    <cellStyle name="Normal 4 2" xfId="14"/>
    <cellStyle name="Normal 4 2 2" xfId="15"/>
    <cellStyle name="Normal 4 3" xfId="11"/>
    <cellStyle name="Normal 6 2" xfId="8"/>
    <cellStyle name="Normal 6 2 2" xfId="9"/>
    <cellStyle name="Porcentaje" xfId="2" builtinId="5"/>
    <cellStyle name="Porcentaje 2 2" xfId="17"/>
    <cellStyle name="Text 2 2" xfId="6"/>
  </cellStyles>
  <dxfs count="0"/>
  <tableStyles count="0" defaultTableStyle="TableStyleMedium2" defaultPivotStyle="PivotStyleLight16"/>
  <colors>
    <mruColors>
      <color rgb="FF1E417D"/>
      <color rgb="FF2CF44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238125</xdr:colOff>
      <xdr:row>1</xdr:row>
      <xdr:rowOff>95250</xdr:rowOff>
    </xdr:from>
    <xdr:to>
      <xdr:col>2</xdr:col>
      <xdr:colOff>809625</xdr:colOff>
      <xdr:row>1</xdr:row>
      <xdr:rowOff>733425</xdr:rowOff>
    </xdr:to>
    <xdr:pic>
      <xdr:nvPicPr>
        <xdr:cNvPr id="3" name="Imagen 2">
          <a:extLst>
            <a:ext uri="{FF2B5EF4-FFF2-40B4-BE49-F238E27FC236}">
              <a16:creationId xmlns:a16="http://schemas.microsoft.com/office/drawing/2014/main" id="{5E8270BC-D85E-4FC6-A139-08557310C7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4209" r="8809" b="32600"/>
        <a:stretch>
          <a:fillRect/>
        </a:stretch>
      </xdr:blipFill>
      <xdr:spPr bwMode="auto">
        <a:xfrm>
          <a:off x="533400" y="285750"/>
          <a:ext cx="15240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1371600</xdr:colOff>
      <xdr:row>1</xdr:row>
      <xdr:rowOff>85725</xdr:rowOff>
    </xdr:from>
    <xdr:to>
      <xdr:col>4</xdr:col>
      <xdr:colOff>704850</xdr:colOff>
      <xdr:row>5</xdr:row>
      <xdr:rowOff>47625</xdr:rowOff>
    </xdr:to>
    <xdr:pic>
      <xdr:nvPicPr>
        <xdr:cNvPr id="4" name="Imagen 2">
          <a:extLst>
            <a:ext uri="{FF2B5EF4-FFF2-40B4-BE49-F238E27FC236}">
              <a16:creationId xmlns:a16="http://schemas.microsoft.com/office/drawing/2014/main" id="{943B58E2-B1DD-4DBA-B264-43AEBB37F1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4209" r="8809" b="32600"/>
        <a:stretch>
          <a:fillRect/>
        </a:stretch>
      </xdr:blipFill>
      <xdr:spPr bwMode="auto">
        <a:xfrm>
          <a:off x="1857375" y="200025"/>
          <a:ext cx="15240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9525</xdr:colOff>
      <xdr:row>59</xdr:row>
      <xdr:rowOff>295275</xdr:rowOff>
    </xdr:from>
    <xdr:to>
      <xdr:col>9</xdr:col>
      <xdr:colOff>1447800</xdr:colOff>
      <xdr:row>59</xdr:row>
      <xdr:rowOff>609600</xdr:rowOff>
    </xdr:to>
    <xdr:pic>
      <xdr:nvPicPr>
        <xdr:cNvPr id="5" name="Imagen 9">
          <a:extLst>
            <a:ext uri="{FF2B5EF4-FFF2-40B4-BE49-F238E27FC236}">
              <a16:creationId xmlns:a16="http://schemas.microsoft.com/office/drawing/2014/main" id="{15E17197-03EC-4F4A-8687-0C2830344B2E}"/>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r="1865" b="53522"/>
        <a:stretch>
          <a:fillRect/>
        </a:stretch>
      </xdr:blipFill>
      <xdr:spPr bwMode="auto">
        <a:xfrm>
          <a:off x="6181725" y="16354425"/>
          <a:ext cx="551497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3</xdr:col>
      <xdr:colOff>1371600</xdr:colOff>
      <xdr:row>1</xdr:row>
      <xdr:rowOff>85725</xdr:rowOff>
    </xdr:from>
    <xdr:to>
      <xdr:col>4</xdr:col>
      <xdr:colOff>704850</xdr:colOff>
      <xdr:row>5</xdr:row>
      <xdr:rowOff>47625</xdr:rowOff>
    </xdr:to>
    <xdr:pic>
      <xdr:nvPicPr>
        <xdr:cNvPr id="2" name="Imagen 2">
          <a:extLst>
            <a:ext uri="{FF2B5EF4-FFF2-40B4-BE49-F238E27FC236}">
              <a16:creationId xmlns:a16="http://schemas.microsoft.com/office/drawing/2014/main" id="{188ACF8F-3C91-4432-BEA3-147A8792D7C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4209" r="8809" b="32600"/>
        <a:stretch>
          <a:fillRect/>
        </a:stretch>
      </xdr:blipFill>
      <xdr:spPr bwMode="auto">
        <a:xfrm>
          <a:off x="1857375" y="200025"/>
          <a:ext cx="15240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9525</xdr:colOff>
      <xdr:row>62</xdr:row>
      <xdr:rowOff>295275</xdr:rowOff>
    </xdr:from>
    <xdr:to>
      <xdr:col>9</xdr:col>
      <xdr:colOff>1447800</xdr:colOff>
      <xdr:row>62</xdr:row>
      <xdr:rowOff>609600</xdr:rowOff>
    </xdr:to>
    <xdr:pic>
      <xdr:nvPicPr>
        <xdr:cNvPr id="3" name="Imagen 9">
          <a:extLst>
            <a:ext uri="{FF2B5EF4-FFF2-40B4-BE49-F238E27FC236}">
              <a16:creationId xmlns:a16="http://schemas.microsoft.com/office/drawing/2014/main" id="{4BE01C93-8A19-42F2-AE2E-141BA2D2DEEE}"/>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r="1865" b="53522"/>
        <a:stretch>
          <a:fillRect/>
        </a:stretch>
      </xdr:blipFill>
      <xdr:spPr bwMode="auto">
        <a:xfrm>
          <a:off x="6181725" y="17106900"/>
          <a:ext cx="551497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3</xdr:col>
      <xdr:colOff>155864</xdr:colOff>
      <xdr:row>1</xdr:row>
      <xdr:rowOff>86591</xdr:rowOff>
    </xdr:from>
    <xdr:to>
      <xdr:col>3</xdr:col>
      <xdr:colOff>1686791</xdr:colOff>
      <xdr:row>5</xdr:row>
      <xdr:rowOff>54553</xdr:rowOff>
    </xdr:to>
    <xdr:pic>
      <xdr:nvPicPr>
        <xdr:cNvPr id="4" name="Imagen 2">
          <a:extLst>
            <a:ext uri="{FF2B5EF4-FFF2-40B4-BE49-F238E27FC236}">
              <a16:creationId xmlns:a16="http://schemas.microsoft.com/office/drawing/2014/main" id="{83D4ADC0-5598-4724-B871-9AA14BC351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4209" r="8809" b="32600"/>
        <a:stretch>
          <a:fillRect/>
        </a:stretch>
      </xdr:blipFill>
      <xdr:spPr bwMode="auto">
        <a:xfrm>
          <a:off x="640773" y="207818"/>
          <a:ext cx="1530927" cy="6260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398318</xdr:colOff>
      <xdr:row>36</xdr:row>
      <xdr:rowOff>294409</xdr:rowOff>
    </xdr:from>
    <xdr:to>
      <xdr:col>12</xdr:col>
      <xdr:colOff>937780</xdr:colOff>
      <xdr:row>36</xdr:row>
      <xdr:rowOff>608734</xdr:rowOff>
    </xdr:to>
    <xdr:pic>
      <xdr:nvPicPr>
        <xdr:cNvPr id="6" name="Imagen 9">
          <a:extLst>
            <a:ext uri="{FF2B5EF4-FFF2-40B4-BE49-F238E27FC236}">
              <a16:creationId xmlns:a16="http://schemas.microsoft.com/office/drawing/2014/main" id="{68234D6E-C90D-446D-9501-204C69EBE593}"/>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r="1865" b="53522"/>
        <a:stretch>
          <a:fillRect/>
        </a:stretch>
      </xdr:blipFill>
      <xdr:spPr bwMode="auto">
        <a:xfrm>
          <a:off x="6580909" y="12330545"/>
          <a:ext cx="5527098"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3</xdr:col>
      <xdr:colOff>155864</xdr:colOff>
      <xdr:row>1</xdr:row>
      <xdr:rowOff>86591</xdr:rowOff>
    </xdr:from>
    <xdr:to>
      <xdr:col>3</xdr:col>
      <xdr:colOff>1686791</xdr:colOff>
      <xdr:row>5</xdr:row>
      <xdr:rowOff>54553</xdr:rowOff>
    </xdr:to>
    <xdr:pic>
      <xdr:nvPicPr>
        <xdr:cNvPr id="2" name="Imagen 2">
          <a:extLst>
            <a:ext uri="{FF2B5EF4-FFF2-40B4-BE49-F238E27FC236}">
              <a16:creationId xmlns:a16="http://schemas.microsoft.com/office/drawing/2014/main" id="{A4D501F0-9F93-43DE-A7B9-F7EFC1BAB3E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4209" r="8809" b="32600"/>
        <a:stretch>
          <a:fillRect/>
        </a:stretch>
      </xdr:blipFill>
      <xdr:spPr bwMode="auto">
        <a:xfrm>
          <a:off x="641639" y="200891"/>
          <a:ext cx="1530927" cy="6442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398318</xdr:colOff>
      <xdr:row>36</xdr:row>
      <xdr:rowOff>294409</xdr:rowOff>
    </xdr:from>
    <xdr:to>
      <xdr:col>12</xdr:col>
      <xdr:colOff>937780</xdr:colOff>
      <xdr:row>36</xdr:row>
      <xdr:rowOff>608734</xdr:rowOff>
    </xdr:to>
    <xdr:pic>
      <xdr:nvPicPr>
        <xdr:cNvPr id="3" name="Imagen 9">
          <a:extLst>
            <a:ext uri="{FF2B5EF4-FFF2-40B4-BE49-F238E27FC236}">
              <a16:creationId xmlns:a16="http://schemas.microsoft.com/office/drawing/2014/main" id="{399FBD0C-379B-4E88-B605-11F753DF52A5}"/>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r="1865" b="53522"/>
        <a:stretch>
          <a:fillRect/>
        </a:stretch>
      </xdr:blipFill>
      <xdr:spPr bwMode="auto">
        <a:xfrm>
          <a:off x="6570518" y="12391159"/>
          <a:ext cx="5501987"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26"/>
  <sheetViews>
    <sheetView workbookViewId="0">
      <selection activeCell="B2" sqref="B2:K2"/>
    </sheetView>
  </sheetViews>
  <sheetFormatPr baseColWidth="10" defaultColWidth="11.42578125" defaultRowHeight="14.25"/>
  <cols>
    <col min="1" max="1" width="4.42578125" style="26" customWidth="1"/>
    <col min="2" max="11" width="14.28515625" style="26" customWidth="1"/>
    <col min="12" max="16384" width="11.42578125" style="26"/>
  </cols>
  <sheetData>
    <row r="1" spans="2:16">
      <c r="B1" s="27"/>
      <c r="C1" s="27"/>
      <c r="D1" s="27"/>
      <c r="E1" s="27"/>
      <c r="F1" s="27"/>
      <c r="G1" s="27"/>
      <c r="H1" s="27"/>
      <c r="I1" s="27"/>
      <c r="J1" s="27"/>
      <c r="K1" s="27"/>
      <c r="L1" s="27"/>
      <c r="M1" s="27"/>
      <c r="N1" s="27"/>
      <c r="O1" s="27"/>
      <c r="P1" s="27"/>
    </row>
    <row r="2" spans="2:16" ht="63.75" customHeight="1">
      <c r="B2" s="110" t="s">
        <v>21</v>
      </c>
      <c r="C2" s="111"/>
      <c r="D2" s="111"/>
      <c r="E2" s="111"/>
      <c r="F2" s="111"/>
      <c r="G2" s="111"/>
      <c r="H2" s="111"/>
      <c r="I2" s="111"/>
      <c r="J2" s="111"/>
      <c r="K2" s="112"/>
      <c r="L2" s="27"/>
      <c r="M2" s="27"/>
      <c r="N2" s="27"/>
      <c r="O2" s="27"/>
      <c r="P2" s="27"/>
    </row>
    <row r="3" spans="2:16" s="28" customFormat="1" ht="24.75" customHeight="1">
      <c r="B3" s="113" t="s">
        <v>52</v>
      </c>
      <c r="C3" s="114"/>
      <c r="D3" s="114"/>
      <c r="E3" s="114"/>
      <c r="F3" s="114"/>
      <c r="G3" s="114"/>
      <c r="H3" s="114"/>
      <c r="I3" s="114"/>
      <c r="J3" s="114"/>
      <c r="K3" s="115"/>
      <c r="L3" s="29"/>
      <c r="M3" s="29"/>
      <c r="N3" s="29"/>
      <c r="O3" s="29"/>
      <c r="P3" s="29"/>
    </row>
    <row r="4" spans="2:16" ht="24.75" customHeight="1">
      <c r="B4" s="116"/>
      <c r="C4" s="117"/>
      <c r="D4" s="117"/>
      <c r="E4" s="117"/>
      <c r="F4" s="117"/>
      <c r="G4" s="117"/>
      <c r="H4" s="117"/>
      <c r="I4" s="117"/>
      <c r="J4" s="117"/>
      <c r="K4" s="118"/>
      <c r="L4" s="27"/>
      <c r="M4" s="27"/>
      <c r="N4" s="27"/>
      <c r="O4" s="27"/>
      <c r="P4" s="27"/>
    </row>
    <row r="5" spans="2:16" ht="24.75" customHeight="1">
      <c r="B5" s="116"/>
      <c r="C5" s="117"/>
      <c r="D5" s="117"/>
      <c r="E5" s="117"/>
      <c r="F5" s="117"/>
      <c r="G5" s="117"/>
      <c r="H5" s="117"/>
      <c r="I5" s="117"/>
      <c r="J5" s="117"/>
      <c r="K5" s="118"/>
      <c r="L5" s="27"/>
      <c r="M5" s="27"/>
      <c r="N5" s="27"/>
      <c r="O5" s="27"/>
      <c r="P5" s="27"/>
    </row>
    <row r="6" spans="2:16" ht="24.75" customHeight="1">
      <c r="B6" s="116"/>
      <c r="C6" s="117"/>
      <c r="D6" s="117"/>
      <c r="E6" s="117"/>
      <c r="F6" s="117"/>
      <c r="G6" s="117"/>
      <c r="H6" s="117"/>
      <c r="I6" s="117"/>
      <c r="J6" s="117"/>
      <c r="K6" s="118"/>
      <c r="L6" s="27"/>
      <c r="M6" s="27"/>
      <c r="N6" s="27"/>
      <c r="O6" s="27"/>
      <c r="P6" s="27"/>
    </row>
    <row r="7" spans="2:16" ht="24.75" customHeight="1">
      <c r="B7" s="116"/>
      <c r="C7" s="117"/>
      <c r="D7" s="117"/>
      <c r="E7" s="117"/>
      <c r="F7" s="117"/>
      <c r="G7" s="117"/>
      <c r="H7" s="117"/>
      <c r="I7" s="117"/>
      <c r="J7" s="117"/>
      <c r="K7" s="118"/>
      <c r="L7" s="27"/>
      <c r="M7" s="27"/>
      <c r="N7" s="27"/>
      <c r="O7" s="27"/>
      <c r="P7" s="27"/>
    </row>
    <row r="8" spans="2:16" ht="24.75" customHeight="1">
      <c r="B8" s="116"/>
      <c r="C8" s="117"/>
      <c r="D8" s="117"/>
      <c r="E8" s="117"/>
      <c r="F8" s="117"/>
      <c r="G8" s="117"/>
      <c r="H8" s="117"/>
      <c r="I8" s="117"/>
      <c r="J8" s="117"/>
      <c r="K8" s="118"/>
      <c r="L8" s="27"/>
      <c r="M8" s="27"/>
      <c r="N8" s="27"/>
      <c r="O8" s="27"/>
      <c r="P8" s="27"/>
    </row>
    <row r="9" spans="2:16" ht="24.75" customHeight="1">
      <c r="B9" s="116"/>
      <c r="C9" s="117"/>
      <c r="D9" s="117"/>
      <c r="E9" s="117"/>
      <c r="F9" s="117"/>
      <c r="G9" s="117"/>
      <c r="H9" s="117"/>
      <c r="I9" s="117"/>
      <c r="J9" s="117"/>
      <c r="K9" s="118"/>
      <c r="L9" s="27"/>
      <c r="M9" s="27"/>
      <c r="N9" s="27"/>
      <c r="O9" s="27"/>
      <c r="P9" s="27"/>
    </row>
    <row r="10" spans="2:16" ht="24.75" customHeight="1">
      <c r="B10" s="116"/>
      <c r="C10" s="117"/>
      <c r="D10" s="117"/>
      <c r="E10" s="117"/>
      <c r="F10" s="117"/>
      <c r="G10" s="117"/>
      <c r="H10" s="117"/>
      <c r="I10" s="117"/>
      <c r="J10" s="117"/>
      <c r="K10" s="118"/>
      <c r="L10" s="27"/>
      <c r="M10" s="27"/>
      <c r="N10" s="27"/>
      <c r="O10" s="27"/>
      <c r="P10" s="27"/>
    </row>
    <row r="11" spans="2:16" ht="24.75" customHeight="1">
      <c r="B11" s="116"/>
      <c r="C11" s="117"/>
      <c r="D11" s="117"/>
      <c r="E11" s="117"/>
      <c r="F11" s="117"/>
      <c r="G11" s="117"/>
      <c r="H11" s="117"/>
      <c r="I11" s="117"/>
      <c r="J11" s="117"/>
      <c r="K11" s="118"/>
      <c r="L11" s="27"/>
      <c r="M11" s="27"/>
      <c r="N11" s="27"/>
      <c r="O11" s="27"/>
      <c r="P11" s="27"/>
    </row>
    <row r="12" spans="2:16" ht="24.75" customHeight="1">
      <c r="B12" s="116"/>
      <c r="C12" s="117"/>
      <c r="D12" s="117"/>
      <c r="E12" s="117"/>
      <c r="F12" s="117"/>
      <c r="G12" s="117"/>
      <c r="H12" s="117"/>
      <c r="I12" s="117"/>
      <c r="J12" s="117"/>
      <c r="K12" s="118"/>
      <c r="L12" s="27"/>
      <c r="M12" s="27"/>
      <c r="N12" s="27"/>
      <c r="O12" s="27"/>
      <c r="P12" s="27"/>
    </row>
    <row r="13" spans="2:16" ht="24.75" customHeight="1">
      <c r="B13" s="116"/>
      <c r="C13" s="117"/>
      <c r="D13" s="117"/>
      <c r="E13" s="117"/>
      <c r="F13" s="117"/>
      <c r="G13" s="117"/>
      <c r="H13" s="117"/>
      <c r="I13" s="117"/>
      <c r="J13" s="117"/>
      <c r="K13" s="118"/>
      <c r="L13" s="27"/>
      <c r="M13" s="27"/>
      <c r="N13" s="27"/>
      <c r="O13" s="27"/>
      <c r="P13" s="27"/>
    </row>
    <row r="14" spans="2:16" ht="24.75" customHeight="1">
      <c r="B14" s="116"/>
      <c r="C14" s="117"/>
      <c r="D14" s="117"/>
      <c r="E14" s="117"/>
      <c r="F14" s="117"/>
      <c r="G14" s="117"/>
      <c r="H14" s="117"/>
      <c r="I14" s="117"/>
      <c r="J14" s="117"/>
      <c r="K14" s="118"/>
      <c r="L14" s="27"/>
      <c r="M14" s="27"/>
      <c r="N14" s="27"/>
      <c r="O14" s="27"/>
      <c r="P14" s="27"/>
    </row>
    <row r="15" spans="2:16" ht="24.75" customHeight="1">
      <c r="B15" s="116"/>
      <c r="C15" s="117"/>
      <c r="D15" s="117"/>
      <c r="E15" s="117"/>
      <c r="F15" s="117"/>
      <c r="G15" s="117"/>
      <c r="H15" s="117"/>
      <c r="I15" s="117"/>
      <c r="J15" s="117"/>
      <c r="K15" s="118"/>
      <c r="L15" s="27"/>
      <c r="M15" s="27"/>
      <c r="N15" s="27"/>
      <c r="O15" s="27"/>
      <c r="P15" s="27"/>
    </row>
    <row r="16" spans="2:16" ht="24.75" customHeight="1">
      <c r="B16" s="116"/>
      <c r="C16" s="117"/>
      <c r="D16" s="117"/>
      <c r="E16" s="117"/>
      <c r="F16" s="117"/>
      <c r="G16" s="117"/>
      <c r="H16" s="117"/>
      <c r="I16" s="117"/>
      <c r="J16" s="117"/>
      <c r="K16" s="118"/>
      <c r="L16" s="27"/>
      <c r="M16" s="27"/>
      <c r="N16" s="27"/>
      <c r="O16" s="27"/>
      <c r="P16" s="27"/>
    </row>
    <row r="17" spans="2:16" ht="24.75" customHeight="1">
      <c r="B17" s="116"/>
      <c r="C17" s="117"/>
      <c r="D17" s="117"/>
      <c r="E17" s="117"/>
      <c r="F17" s="117"/>
      <c r="G17" s="117"/>
      <c r="H17" s="117"/>
      <c r="I17" s="117"/>
      <c r="J17" s="117"/>
      <c r="K17" s="118"/>
      <c r="L17" s="27"/>
      <c r="M17" s="27"/>
      <c r="N17" s="27"/>
      <c r="O17" s="27"/>
      <c r="P17" s="27"/>
    </row>
    <row r="18" spans="2:16" ht="24" customHeight="1">
      <c r="B18" s="116"/>
      <c r="C18" s="117"/>
      <c r="D18" s="117"/>
      <c r="E18" s="117"/>
      <c r="F18" s="117"/>
      <c r="G18" s="117"/>
      <c r="H18" s="117"/>
      <c r="I18" s="117"/>
      <c r="J18" s="117"/>
      <c r="K18" s="118"/>
      <c r="L18" s="27"/>
      <c r="M18" s="27"/>
      <c r="N18" s="27"/>
      <c r="O18" s="27"/>
      <c r="P18" s="27"/>
    </row>
    <row r="19" spans="2:16">
      <c r="B19" s="116"/>
      <c r="C19" s="117"/>
      <c r="D19" s="117"/>
      <c r="E19" s="117"/>
      <c r="F19" s="117"/>
      <c r="G19" s="117"/>
      <c r="H19" s="117"/>
      <c r="I19" s="117"/>
      <c r="J19" s="117"/>
      <c r="K19" s="118"/>
      <c r="L19" s="27"/>
      <c r="M19" s="27"/>
      <c r="N19" s="27"/>
      <c r="O19" s="27"/>
      <c r="P19" s="27"/>
    </row>
    <row r="20" spans="2:16">
      <c r="B20" s="116"/>
      <c r="C20" s="117"/>
      <c r="D20" s="117"/>
      <c r="E20" s="117"/>
      <c r="F20" s="117"/>
      <c r="G20" s="117"/>
      <c r="H20" s="117"/>
      <c r="I20" s="117"/>
      <c r="J20" s="117"/>
      <c r="K20" s="118"/>
      <c r="L20" s="27"/>
      <c r="M20" s="27"/>
      <c r="N20" s="27"/>
      <c r="O20" s="27"/>
      <c r="P20" s="27"/>
    </row>
    <row r="21" spans="2:16">
      <c r="B21" s="116"/>
      <c r="C21" s="117"/>
      <c r="D21" s="117"/>
      <c r="E21" s="117"/>
      <c r="F21" s="117"/>
      <c r="G21" s="117"/>
      <c r="H21" s="117"/>
      <c r="I21" s="117"/>
      <c r="J21" s="117"/>
      <c r="K21" s="118"/>
      <c r="L21" s="27"/>
      <c r="M21" s="27"/>
      <c r="N21" s="27"/>
      <c r="O21" s="27"/>
      <c r="P21" s="27"/>
    </row>
    <row r="22" spans="2:16">
      <c r="B22" s="116"/>
      <c r="C22" s="117"/>
      <c r="D22" s="117"/>
      <c r="E22" s="117"/>
      <c r="F22" s="117"/>
      <c r="G22" s="117"/>
      <c r="H22" s="117"/>
      <c r="I22" s="117"/>
      <c r="J22" s="117"/>
      <c r="K22" s="118"/>
      <c r="L22" s="27"/>
      <c r="M22" s="27"/>
      <c r="N22" s="27"/>
      <c r="O22" s="27"/>
      <c r="P22" s="27"/>
    </row>
    <row r="23" spans="2:16">
      <c r="B23" s="116"/>
      <c r="C23" s="117"/>
      <c r="D23" s="117"/>
      <c r="E23" s="117"/>
      <c r="F23" s="117"/>
      <c r="G23" s="117"/>
      <c r="H23" s="117"/>
      <c r="I23" s="117"/>
      <c r="J23" s="117"/>
      <c r="K23" s="118"/>
      <c r="L23" s="27"/>
      <c r="M23" s="27"/>
      <c r="N23" s="27"/>
      <c r="O23" s="27"/>
      <c r="P23" s="27"/>
    </row>
    <row r="24" spans="2:16">
      <c r="B24" s="116"/>
      <c r="C24" s="117"/>
      <c r="D24" s="117"/>
      <c r="E24" s="117"/>
      <c r="F24" s="117"/>
      <c r="G24" s="117"/>
      <c r="H24" s="117"/>
      <c r="I24" s="117"/>
      <c r="J24" s="117"/>
      <c r="K24" s="118"/>
      <c r="L24" s="27"/>
      <c r="M24" s="27"/>
      <c r="N24" s="27"/>
      <c r="O24" s="27"/>
      <c r="P24" s="27"/>
    </row>
    <row r="25" spans="2:16">
      <c r="B25" s="116"/>
      <c r="C25" s="117"/>
      <c r="D25" s="117"/>
      <c r="E25" s="117"/>
      <c r="F25" s="117"/>
      <c r="G25" s="117"/>
      <c r="H25" s="117"/>
      <c r="I25" s="117"/>
      <c r="J25" s="117"/>
      <c r="K25" s="118"/>
      <c r="L25" s="27"/>
      <c r="M25" s="27"/>
      <c r="N25" s="27"/>
      <c r="O25" s="27"/>
      <c r="P25" s="27"/>
    </row>
    <row r="26" spans="2:16">
      <c r="B26" s="119"/>
      <c r="C26" s="120"/>
      <c r="D26" s="120"/>
      <c r="E26" s="120"/>
      <c r="F26" s="120"/>
      <c r="G26" s="120"/>
      <c r="H26" s="120"/>
      <c r="I26" s="120"/>
      <c r="J26" s="120"/>
      <c r="K26" s="121"/>
    </row>
  </sheetData>
  <mergeCells count="2">
    <mergeCell ref="B2:K2"/>
    <mergeCell ref="B3:K26"/>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249977111117893"/>
  </sheetPr>
  <dimension ref="A1:U99"/>
  <sheetViews>
    <sheetView tabSelected="1" topLeftCell="D29" zoomScale="70" zoomScaleNormal="70" workbookViewId="0">
      <selection activeCell="E39" sqref="E39"/>
    </sheetView>
  </sheetViews>
  <sheetFormatPr baseColWidth="10" defaultColWidth="11.42578125" defaultRowHeight="14.25"/>
  <cols>
    <col min="1" max="1" width="1.5703125" style="1" customWidth="1"/>
    <col min="2" max="2" width="1.140625" style="1" customWidth="1"/>
    <col min="3" max="3" width="4.5703125" style="1" customWidth="1"/>
    <col min="4" max="4" width="32.85546875" style="1" customWidth="1"/>
    <col min="5" max="5" width="30.85546875" style="1" customWidth="1"/>
    <col min="6" max="6" width="21.5703125" style="97" customWidth="1"/>
    <col min="7" max="7" width="25.140625" style="1" customWidth="1"/>
    <col min="8" max="8" width="15.7109375" style="97" customWidth="1"/>
    <col min="9" max="9" width="26.5703125" style="1" customWidth="1"/>
    <col min="10" max="10" width="24" style="97" customWidth="1"/>
    <col min="11" max="11" width="23.140625" style="1" customWidth="1"/>
    <col min="12" max="13" width="13.28515625" style="97" customWidth="1"/>
    <col min="14" max="14" width="26.5703125" style="1" customWidth="1"/>
    <col min="15" max="16" width="25.42578125" style="1" customWidth="1"/>
    <col min="17" max="17" width="34.140625" style="1" customWidth="1"/>
    <col min="18" max="18" width="15.28515625" style="1" customWidth="1"/>
    <col min="19" max="19" width="25.7109375" style="1" hidden="1" customWidth="1"/>
    <col min="20" max="20" width="20.5703125" style="1" hidden="1" customWidth="1"/>
    <col min="21" max="21" width="5.85546875" style="1" customWidth="1"/>
    <col min="22" max="16384" width="11.42578125" style="1"/>
  </cols>
  <sheetData>
    <row r="1" spans="2:21" ht="9" customHeight="1"/>
    <row r="2" spans="2:21" ht="15" customHeight="1">
      <c r="B2" s="35"/>
      <c r="C2" s="122"/>
      <c r="D2" s="122"/>
      <c r="E2" s="122"/>
      <c r="F2" s="124" t="s">
        <v>0</v>
      </c>
      <c r="G2" s="124"/>
      <c r="H2" s="124"/>
      <c r="I2" s="124"/>
      <c r="J2" s="124"/>
      <c r="K2" s="124"/>
      <c r="L2" s="124"/>
      <c r="M2" s="124"/>
      <c r="N2" s="124"/>
      <c r="O2" s="124"/>
      <c r="P2" s="123" t="s">
        <v>1</v>
      </c>
      <c r="Q2" s="123"/>
      <c r="R2" s="123"/>
      <c r="S2" s="49"/>
      <c r="T2" s="31" t="s">
        <v>27</v>
      </c>
      <c r="U2" s="62"/>
    </row>
    <row r="3" spans="2:21" ht="12.75" customHeight="1">
      <c r="B3" s="36"/>
      <c r="C3" s="122"/>
      <c r="D3" s="122"/>
      <c r="E3" s="122"/>
      <c r="F3" s="124"/>
      <c r="G3" s="124"/>
      <c r="H3" s="124"/>
      <c r="I3" s="124"/>
      <c r="J3" s="124"/>
      <c r="K3" s="124"/>
      <c r="L3" s="124"/>
      <c r="M3" s="124"/>
      <c r="N3" s="124"/>
      <c r="O3" s="124"/>
      <c r="P3" s="123"/>
      <c r="Q3" s="123"/>
      <c r="R3" s="123"/>
      <c r="S3" s="49"/>
      <c r="T3" s="32" t="s">
        <v>28</v>
      </c>
      <c r="U3" s="62"/>
    </row>
    <row r="4" spans="2:21" ht="12.75" customHeight="1">
      <c r="B4" s="36"/>
      <c r="C4" s="122"/>
      <c r="D4" s="122"/>
      <c r="E4" s="122"/>
      <c r="F4" s="124"/>
      <c r="G4" s="124"/>
      <c r="H4" s="124"/>
      <c r="I4" s="124"/>
      <c r="J4" s="124"/>
      <c r="K4" s="124"/>
      <c r="L4" s="124"/>
      <c r="M4" s="124"/>
      <c r="N4" s="124"/>
      <c r="O4" s="124"/>
      <c r="P4" s="123"/>
      <c r="Q4" s="123"/>
      <c r="R4" s="123"/>
      <c r="S4" s="49"/>
      <c r="T4" s="32" t="s">
        <v>29</v>
      </c>
      <c r="U4" s="62"/>
    </row>
    <row r="5" spans="2:21" ht="12.75" customHeight="1">
      <c r="B5" s="36"/>
      <c r="C5" s="122"/>
      <c r="D5" s="122"/>
      <c r="E5" s="122"/>
      <c r="F5" s="124"/>
      <c r="G5" s="124"/>
      <c r="H5" s="124"/>
      <c r="I5" s="124"/>
      <c r="J5" s="124"/>
      <c r="K5" s="124"/>
      <c r="L5" s="124"/>
      <c r="M5" s="124"/>
      <c r="N5" s="124"/>
      <c r="O5" s="124"/>
      <c r="P5" s="123"/>
      <c r="Q5" s="123"/>
      <c r="R5" s="123"/>
      <c r="S5" s="49"/>
      <c r="T5" s="32" t="s">
        <v>30</v>
      </c>
      <c r="U5" s="62"/>
    </row>
    <row r="6" spans="2:21" ht="12.75" customHeight="1">
      <c r="B6" s="37"/>
      <c r="C6" s="122"/>
      <c r="D6" s="122"/>
      <c r="E6" s="122"/>
      <c r="F6" s="124"/>
      <c r="G6" s="124"/>
      <c r="H6" s="124"/>
      <c r="I6" s="124"/>
      <c r="J6" s="124"/>
      <c r="K6" s="124"/>
      <c r="L6" s="124"/>
      <c r="M6" s="124"/>
      <c r="N6" s="124"/>
      <c r="O6" s="124"/>
      <c r="P6" s="123"/>
      <c r="Q6" s="123"/>
      <c r="R6" s="123"/>
      <c r="S6" s="49"/>
      <c r="T6" s="33" t="s">
        <v>31</v>
      </c>
      <c r="U6" s="62"/>
    </row>
    <row r="7" spans="2:21" ht="15">
      <c r="B7" s="3"/>
      <c r="C7" s="4"/>
      <c r="D7" s="4"/>
      <c r="E7" s="4"/>
      <c r="F7" s="34"/>
      <c r="G7" s="4"/>
      <c r="H7" s="34"/>
      <c r="I7" s="34"/>
      <c r="J7" s="34"/>
      <c r="K7" s="34"/>
      <c r="L7" s="34"/>
      <c r="M7" s="34"/>
      <c r="N7" s="4"/>
      <c r="O7" s="19"/>
      <c r="P7" s="19"/>
      <c r="Q7" s="19"/>
      <c r="R7" s="19"/>
      <c r="S7" s="19"/>
      <c r="T7" s="2"/>
      <c r="U7" s="62"/>
    </row>
    <row r="8" spans="2:21" ht="15">
      <c r="B8" s="3"/>
      <c r="C8" s="4"/>
      <c r="D8" s="4"/>
      <c r="E8" s="4"/>
      <c r="F8" s="34"/>
      <c r="G8" s="4"/>
      <c r="H8" s="34"/>
      <c r="I8" s="34"/>
      <c r="J8" s="34"/>
      <c r="K8" s="34"/>
      <c r="L8" s="34"/>
      <c r="M8" s="34"/>
      <c r="N8" s="4"/>
      <c r="O8" s="19"/>
      <c r="P8" s="19"/>
      <c r="Q8" s="19"/>
      <c r="R8" s="19"/>
      <c r="S8" s="19"/>
      <c r="T8" s="5"/>
      <c r="U8" s="62"/>
    </row>
    <row r="9" spans="2:21" ht="15">
      <c r="B9" s="3"/>
      <c r="C9" s="4"/>
      <c r="D9" s="4"/>
      <c r="E9" s="4"/>
      <c r="F9" s="34"/>
      <c r="G9" s="4"/>
      <c r="H9" s="34"/>
      <c r="I9" s="6" t="s">
        <v>2</v>
      </c>
      <c r="J9" s="34"/>
      <c r="K9" s="145" t="s">
        <v>60</v>
      </c>
      <c r="L9" s="132"/>
      <c r="M9" s="132"/>
      <c r="N9" s="132"/>
      <c r="O9" s="4"/>
      <c r="P9" s="19"/>
      <c r="Q9" s="19"/>
      <c r="R9" s="19"/>
      <c r="S9" s="19"/>
      <c r="T9" s="5"/>
      <c r="U9" s="62"/>
    </row>
    <row r="10" spans="2:21" ht="15">
      <c r="B10" s="3"/>
      <c r="C10" s="4"/>
      <c r="D10" s="4"/>
      <c r="E10" s="4"/>
      <c r="F10" s="34"/>
      <c r="G10" s="4"/>
      <c r="H10" s="34"/>
      <c r="I10" s="6" t="s">
        <v>3</v>
      </c>
      <c r="J10" s="34"/>
      <c r="K10" s="146">
        <v>17070022423</v>
      </c>
      <c r="L10" s="146"/>
      <c r="M10" s="146"/>
      <c r="N10" s="146"/>
      <c r="O10" s="4"/>
      <c r="P10" s="4"/>
      <c r="Q10" s="4"/>
      <c r="R10" s="4"/>
      <c r="S10" s="4"/>
      <c r="T10" s="5"/>
      <c r="U10" s="62"/>
    </row>
    <row r="11" spans="2:21" ht="15">
      <c r="B11" s="3"/>
      <c r="C11" s="4"/>
      <c r="D11" s="4"/>
      <c r="E11" s="4"/>
      <c r="F11" s="34"/>
      <c r="G11" s="4"/>
      <c r="H11" s="34"/>
      <c r="I11" s="6" t="s">
        <v>4</v>
      </c>
      <c r="J11" s="34"/>
      <c r="K11" s="132" t="s">
        <v>15</v>
      </c>
      <c r="L11" s="132"/>
      <c r="M11" s="132"/>
      <c r="N11" s="132"/>
      <c r="O11" s="4"/>
      <c r="P11" s="4"/>
      <c r="Q11" s="4"/>
      <c r="R11" s="4"/>
      <c r="S11" s="4"/>
      <c r="T11" s="5"/>
      <c r="U11" s="62"/>
    </row>
    <row r="12" spans="2:21" ht="15">
      <c r="B12" s="3"/>
      <c r="C12" s="4"/>
      <c r="D12" s="4"/>
      <c r="E12" s="4"/>
      <c r="F12" s="34"/>
      <c r="G12" s="4"/>
      <c r="H12" s="34"/>
      <c r="I12" s="6" t="s">
        <v>22</v>
      </c>
      <c r="J12" s="34"/>
      <c r="K12" s="132" t="s">
        <v>19</v>
      </c>
      <c r="L12" s="132"/>
      <c r="M12" s="132"/>
      <c r="N12" s="132"/>
      <c r="O12" s="4"/>
      <c r="P12" s="4"/>
      <c r="Q12" s="4"/>
      <c r="R12" s="4"/>
      <c r="S12" s="4"/>
      <c r="T12" s="5"/>
      <c r="U12" s="62"/>
    </row>
    <row r="13" spans="2:21" ht="15">
      <c r="B13" s="3"/>
      <c r="C13" s="4"/>
      <c r="D13" s="4"/>
      <c r="E13" s="4"/>
      <c r="F13" s="34"/>
      <c r="G13" s="4"/>
      <c r="H13" s="34"/>
      <c r="I13" s="6" t="s">
        <v>13</v>
      </c>
      <c r="J13" s="34"/>
      <c r="K13" s="132" t="s">
        <v>20</v>
      </c>
      <c r="L13" s="132"/>
      <c r="M13" s="132"/>
      <c r="N13" s="132"/>
      <c r="O13" s="4"/>
      <c r="P13" s="4"/>
      <c r="Q13" s="4"/>
      <c r="R13" s="4"/>
      <c r="S13" s="4"/>
      <c r="T13" s="5"/>
      <c r="U13" s="62"/>
    </row>
    <row r="14" spans="2:21">
      <c r="B14" s="3"/>
      <c r="C14" s="4"/>
      <c r="D14" s="4"/>
      <c r="E14" s="4"/>
      <c r="F14" s="34"/>
      <c r="G14" s="4"/>
      <c r="H14" s="34"/>
      <c r="I14" s="30"/>
      <c r="J14" s="34"/>
      <c r="K14" s="20"/>
      <c r="L14" s="34"/>
      <c r="M14" s="34"/>
      <c r="N14" s="34"/>
      <c r="O14" s="4"/>
      <c r="P14" s="4"/>
      <c r="Q14" s="4"/>
      <c r="R14" s="4"/>
      <c r="S14" s="4"/>
      <c r="T14" s="5"/>
      <c r="U14" s="62"/>
    </row>
    <row r="15" spans="2:21" ht="5.25" customHeight="1">
      <c r="B15" s="3"/>
      <c r="C15" s="9"/>
      <c r="D15" s="9"/>
      <c r="E15" s="9"/>
      <c r="F15" s="98"/>
      <c r="G15" s="9"/>
      <c r="H15" s="98"/>
      <c r="I15" s="9"/>
      <c r="J15" s="99"/>
      <c r="K15" s="7"/>
      <c r="L15" s="34"/>
      <c r="M15" s="34"/>
      <c r="N15" s="4"/>
      <c r="O15" s="4"/>
      <c r="P15" s="4"/>
      <c r="Q15" s="4"/>
      <c r="R15" s="4"/>
      <c r="S15" s="4"/>
      <c r="T15" s="5"/>
      <c r="U15" s="62"/>
    </row>
    <row r="16" spans="2:21" ht="15" customHeight="1">
      <c r="B16" s="3"/>
      <c r="C16" s="141" t="s">
        <v>14</v>
      </c>
      <c r="D16" s="142"/>
      <c r="E16" s="142"/>
      <c r="F16" s="142"/>
      <c r="G16" s="142"/>
      <c r="H16" s="142"/>
      <c r="I16" s="142"/>
      <c r="J16" s="142"/>
      <c r="K16" s="142"/>
      <c r="L16" s="142"/>
      <c r="M16" s="142"/>
      <c r="N16" s="142"/>
      <c r="O16" s="143"/>
      <c r="P16" s="4"/>
      <c r="Q16" s="4"/>
      <c r="R16" s="4"/>
      <c r="S16" s="4"/>
      <c r="T16" s="5"/>
      <c r="U16" s="62"/>
    </row>
    <row r="17" spans="2:21" ht="5.25" customHeight="1">
      <c r="B17" s="3"/>
      <c r="C17" s="7"/>
      <c r="D17" s="7"/>
      <c r="E17" s="7"/>
      <c r="F17" s="99"/>
      <c r="G17" s="7"/>
      <c r="H17" s="99"/>
      <c r="I17" s="7"/>
      <c r="J17" s="99"/>
      <c r="K17" s="7"/>
      <c r="L17" s="99"/>
      <c r="M17" s="99"/>
      <c r="N17" s="7"/>
      <c r="O17" s="7"/>
      <c r="P17" s="4"/>
      <c r="Q17" s="4"/>
      <c r="R17" s="4"/>
      <c r="S17" s="4"/>
      <c r="T17" s="5"/>
      <c r="U17" s="62"/>
    </row>
    <row r="18" spans="2:21" ht="17.25" customHeight="1">
      <c r="B18" s="3"/>
      <c r="C18" s="136" t="s">
        <v>61</v>
      </c>
      <c r="D18" s="136"/>
      <c r="E18" s="136"/>
      <c r="F18" s="136"/>
      <c r="G18" s="136"/>
      <c r="H18" s="136"/>
      <c r="I18" s="136"/>
      <c r="J18" s="136"/>
      <c r="K18" s="136"/>
      <c r="L18" s="136"/>
      <c r="M18" s="136"/>
      <c r="N18" s="136"/>
      <c r="O18" s="136"/>
      <c r="P18" s="4"/>
      <c r="Q18" s="4"/>
      <c r="R18" s="4"/>
      <c r="S18" s="4"/>
      <c r="T18" s="5"/>
      <c r="U18" s="62"/>
    </row>
    <row r="19" spans="2:21" ht="4.5" customHeight="1">
      <c r="B19" s="3"/>
      <c r="C19" s="9"/>
      <c r="D19" s="9"/>
      <c r="E19" s="9"/>
      <c r="F19" s="98"/>
      <c r="G19" s="9"/>
      <c r="H19" s="98"/>
      <c r="I19" s="9"/>
      <c r="J19" s="98"/>
      <c r="K19" s="9"/>
      <c r="L19" s="99"/>
      <c r="M19" s="99"/>
      <c r="N19" s="11"/>
      <c r="O19" s="7"/>
      <c r="P19" s="4"/>
      <c r="Q19" s="4"/>
      <c r="R19" s="4"/>
      <c r="S19" s="4"/>
      <c r="T19" s="5"/>
      <c r="U19" s="62"/>
    </row>
    <row r="20" spans="2:21" ht="15.75" customHeight="1">
      <c r="B20" s="3"/>
      <c r="C20" s="138" t="s">
        <v>11</v>
      </c>
      <c r="D20" s="139"/>
      <c r="E20" s="139"/>
      <c r="F20" s="139"/>
      <c r="G20" s="139"/>
      <c r="H20" s="139"/>
      <c r="I20" s="139"/>
      <c r="J20" s="139"/>
      <c r="K20" s="139"/>
      <c r="L20" s="139"/>
      <c r="M20" s="139"/>
      <c r="N20" s="139"/>
      <c r="O20" s="140"/>
      <c r="P20" s="4"/>
      <c r="Q20" s="4"/>
      <c r="R20" s="4"/>
      <c r="S20" s="4"/>
      <c r="T20" s="5"/>
      <c r="U20" s="62"/>
    </row>
    <row r="21" spans="2:21" ht="6" customHeight="1">
      <c r="B21" s="3"/>
      <c r="C21" s="8"/>
      <c r="D21" s="8"/>
      <c r="E21" s="8"/>
      <c r="F21" s="100"/>
      <c r="G21" s="8"/>
      <c r="H21" s="100"/>
      <c r="I21" s="8"/>
      <c r="J21" s="100"/>
      <c r="K21" s="8"/>
      <c r="L21" s="100"/>
      <c r="M21" s="100"/>
      <c r="N21" s="8"/>
      <c r="O21" s="8"/>
      <c r="P21" s="8"/>
      <c r="Q21" s="8"/>
      <c r="R21" s="8"/>
      <c r="S21" s="8"/>
      <c r="T21" s="5"/>
      <c r="U21" s="62"/>
    </row>
    <row r="22" spans="2:21" ht="20.25" customHeight="1">
      <c r="B22" s="3"/>
      <c r="C22" s="137" t="s">
        <v>63</v>
      </c>
      <c r="D22" s="137"/>
      <c r="E22" s="137"/>
      <c r="F22" s="137"/>
      <c r="G22" s="137"/>
      <c r="H22" s="137"/>
      <c r="I22" s="137"/>
      <c r="J22" s="137"/>
      <c r="K22" s="137"/>
      <c r="L22" s="137"/>
      <c r="M22" s="137"/>
      <c r="N22" s="137"/>
      <c r="O22" s="137"/>
      <c r="P22" s="8"/>
      <c r="Q22" s="8"/>
      <c r="R22" s="8"/>
      <c r="S22" s="8"/>
      <c r="T22" s="5"/>
      <c r="U22" s="62"/>
    </row>
    <row r="23" spans="2:21" ht="20.25" customHeight="1">
      <c r="B23" s="3"/>
      <c r="C23" s="137" t="s">
        <v>64</v>
      </c>
      <c r="D23" s="137"/>
      <c r="E23" s="137"/>
      <c r="F23" s="137"/>
      <c r="G23" s="137"/>
      <c r="H23" s="137"/>
      <c r="I23" s="137"/>
      <c r="J23" s="137"/>
      <c r="K23" s="137"/>
      <c r="L23" s="137"/>
      <c r="M23" s="137"/>
      <c r="N23" s="137"/>
      <c r="O23" s="137"/>
      <c r="P23" s="8"/>
      <c r="Q23" s="8"/>
      <c r="R23" s="8"/>
      <c r="S23" s="8"/>
      <c r="T23" s="5"/>
      <c r="U23" s="62"/>
    </row>
    <row r="24" spans="2:21" ht="22.5" customHeight="1">
      <c r="B24" s="3"/>
      <c r="C24" s="137" t="s">
        <v>65</v>
      </c>
      <c r="D24" s="137"/>
      <c r="E24" s="137"/>
      <c r="F24" s="137"/>
      <c r="G24" s="137"/>
      <c r="H24" s="137"/>
      <c r="I24" s="137"/>
      <c r="J24" s="137"/>
      <c r="K24" s="137"/>
      <c r="L24" s="137"/>
      <c r="M24" s="137"/>
      <c r="N24" s="137"/>
      <c r="O24" s="137"/>
      <c r="P24" s="8"/>
      <c r="Q24" s="8"/>
      <c r="R24" s="8"/>
      <c r="S24" s="8"/>
      <c r="T24" s="5"/>
      <c r="U24" s="62"/>
    </row>
    <row r="25" spans="2:21" ht="27" customHeight="1">
      <c r="B25" s="3"/>
      <c r="C25" s="137"/>
      <c r="D25" s="137"/>
      <c r="E25" s="137"/>
      <c r="F25" s="137"/>
      <c r="G25" s="137"/>
      <c r="H25" s="137"/>
      <c r="I25" s="137"/>
      <c r="J25" s="137"/>
      <c r="K25" s="137"/>
      <c r="L25" s="137"/>
      <c r="M25" s="137"/>
      <c r="N25" s="137"/>
      <c r="O25" s="137"/>
      <c r="P25" s="8"/>
      <c r="Q25" s="8"/>
      <c r="R25" s="8"/>
      <c r="S25" s="8"/>
      <c r="T25" s="5"/>
      <c r="U25" s="62"/>
    </row>
    <row r="26" spans="2:21" ht="21" customHeight="1">
      <c r="B26" s="3"/>
      <c r="C26" s="137"/>
      <c r="D26" s="137"/>
      <c r="E26" s="137"/>
      <c r="F26" s="137"/>
      <c r="G26" s="137"/>
      <c r="H26" s="137"/>
      <c r="I26" s="137"/>
      <c r="J26" s="137"/>
      <c r="K26" s="137"/>
      <c r="L26" s="137"/>
      <c r="M26" s="137"/>
      <c r="N26" s="137"/>
      <c r="O26" s="137"/>
      <c r="P26" s="4"/>
      <c r="Q26" s="4"/>
      <c r="R26" s="4"/>
      <c r="S26" s="4"/>
      <c r="T26" s="5"/>
      <c r="U26" s="62"/>
    </row>
    <row r="27" spans="2:21" ht="15.75" customHeight="1">
      <c r="B27" s="3"/>
      <c r="C27" s="138" t="s">
        <v>18</v>
      </c>
      <c r="D27" s="139"/>
      <c r="E27" s="139"/>
      <c r="F27" s="139"/>
      <c r="G27" s="139"/>
      <c r="H27" s="139"/>
      <c r="I27" s="139"/>
      <c r="J27" s="139"/>
      <c r="K27" s="139"/>
      <c r="L27" s="139"/>
      <c r="M27" s="139"/>
      <c r="N27" s="139"/>
      <c r="O27" s="140"/>
      <c r="P27" s="24"/>
      <c r="Q27" s="24"/>
      <c r="R27" s="24"/>
      <c r="S27" s="24"/>
      <c r="T27" s="5"/>
      <c r="U27" s="62"/>
    </row>
    <row r="28" spans="2:21" ht="5.25" customHeight="1">
      <c r="B28" s="3"/>
      <c r="C28" s="9"/>
      <c r="D28" s="9"/>
      <c r="E28" s="9"/>
      <c r="F28" s="98"/>
      <c r="G28" s="9"/>
      <c r="H28" s="98"/>
      <c r="I28" s="9"/>
      <c r="J28" s="99"/>
      <c r="K28" s="7"/>
      <c r="L28" s="99"/>
      <c r="M28" s="99"/>
      <c r="N28" s="7"/>
      <c r="O28" s="7"/>
      <c r="P28" s="7"/>
      <c r="Q28" s="7"/>
      <c r="R28" s="7"/>
      <c r="S28" s="7"/>
      <c r="T28" s="5"/>
      <c r="U28" s="62"/>
    </row>
    <row r="29" spans="2:21" ht="34.5" customHeight="1">
      <c r="B29" s="3"/>
      <c r="C29" s="136" t="s">
        <v>62</v>
      </c>
      <c r="D29" s="136"/>
      <c r="E29" s="136"/>
      <c r="F29" s="136"/>
      <c r="G29" s="136"/>
      <c r="H29" s="136"/>
      <c r="I29" s="136"/>
      <c r="J29" s="136"/>
      <c r="K29" s="136"/>
      <c r="L29" s="136"/>
      <c r="M29" s="136"/>
      <c r="N29" s="136"/>
      <c r="O29" s="136"/>
      <c r="P29" s="7"/>
      <c r="Q29" s="7"/>
      <c r="R29" s="7"/>
      <c r="S29" s="7"/>
      <c r="T29" s="5"/>
      <c r="U29" s="62"/>
    </row>
    <row r="30" spans="2:21" ht="3.75" customHeight="1">
      <c r="B30" s="3"/>
      <c r="C30" s="4"/>
      <c r="D30" s="4"/>
      <c r="E30" s="18"/>
      <c r="F30" s="98"/>
      <c r="G30" s="18"/>
      <c r="H30" s="98"/>
      <c r="I30" s="18"/>
      <c r="J30" s="98"/>
      <c r="K30" s="18"/>
      <c r="L30" s="98"/>
      <c r="M30" s="98"/>
      <c r="N30" s="18"/>
      <c r="O30" s="7"/>
      <c r="P30" s="7"/>
      <c r="Q30" s="7"/>
      <c r="R30" s="7"/>
      <c r="S30" s="7"/>
      <c r="T30" s="5"/>
      <c r="U30" s="62"/>
    </row>
    <row r="31" spans="2:21" ht="3.75" customHeight="1">
      <c r="B31" s="3"/>
      <c r="C31" s="9"/>
      <c r="D31" s="9"/>
      <c r="E31" s="9"/>
      <c r="F31" s="98"/>
      <c r="G31" s="9"/>
      <c r="H31" s="98"/>
      <c r="I31" s="9"/>
      <c r="J31" s="98"/>
      <c r="K31" s="9"/>
      <c r="L31" s="98"/>
      <c r="M31" s="98"/>
      <c r="N31" s="9"/>
      <c r="O31" s="7"/>
      <c r="P31" s="7"/>
      <c r="Q31" s="7"/>
      <c r="R31" s="7"/>
      <c r="S31" s="7"/>
      <c r="T31" s="5"/>
      <c r="U31" s="62"/>
    </row>
    <row r="32" spans="2:21" ht="5.25" customHeight="1">
      <c r="B32" s="3"/>
      <c r="C32" s="12"/>
      <c r="D32" s="12"/>
      <c r="E32" s="12"/>
      <c r="F32" s="101"/>
      <c r="G32" s="12"/>
      <c r="H32" s="101"/>
      <c r="I32" s="12"/>
      <c r="J32" s="101"/>
      <c r="K32" s="12"/>
      <c r="L32" s="101"/>
      <c r="M32" s="101"/>
      <c r="N32" s="4"/>
      <c r="O32" s="4"/>
      <c r="P32" s="4"/>
      <c r="Q32" s="4"/>
      <c r="R32" s="4"/>
      <c r="S32" s="4"/>
      <c r="T32" s="5"/>
      <c r="U32" s="62"/>
    </row>
    <row r="33" spans="2:21" ht="15.75" customHeight="1">
      <c r="B33" s="3"/>
      <c r="C33" s="141" t="s">
        <v>12</v>
      </c>
      <c r="D33" s="142"/>
      <c r="E33" s="142"/>
      <c r="F33" s="142"/>
      <c r="G33" s="142"/>
      <c r="H33" s="142"/>
      <c r="I33" s="142"/>
      <c r="J33" s="142"/>
      <c r="K33" s="142"/>
      <c r="L33" s="142"/>
      <c r="M33" s="142"/>
      <c r="N33" s="142"/>
      <c r="O33" s="143"/>
      <c r="P33" s="6"/>
      <c r="Q33" s="6"/>
      <c r="R33" s="6"/>
      <c r="S33" s="6"/>
      <c r="T33" s="5"/>
      <c r="U33" s="62"/>
    </row>
    <row r="34" spans="2:21" ht="6" customHeight="1">
      <c r="B34" s="3"/>
      <c r="C34" s="4"/>
      <c r="D34" s="4"/>
      <c r="E34" s="13"/>
      <c r="F34" s="102"/>
      <c r="G34" s="13"/>
      <c r="H34" s="102"/>
      <c r="I34" s="13"/>
      <c r="J34" s="102"/>
      <c r="K34" s="13"/>
      <c r="L34" s="102"/>
      <c r="M34" s="102"/>
      <c r="N34" s="13"/>
      <c r="O34" s="13"/>
      <c r="P34" s="13"/>
      <c r="Q34" s="13"/>
      <c r="R34" s="4"/>
      <c r="S34" s="4"/>
      <c r="T34" s="5"/>
      <c r="U34" s="62"/>
    </row>
    <row r="35" spans="2:21" ht="33" customHeight="1">
      <c r="B35" s="3"/>
      <c r="C35" s="133" t="s">
        <v>25</v>
      </c>
      <c r="D35" s="134" t="s">
        <v>32</v>
      </c>
      <c r="E35" s="144" t="s">
        <v>33</v>
      </c>
      <c r="F35" s="133" t="s">
        <v>34</v>
      </c>
      <c r="G35" s="133" t="s">
        <v>35</v>
      </c>
      <c r="H35" s="133" t="s">
        <v>36</v>
      </c>
      <c r="I35" s="144" t="s">
        <v>37</v>
      </c>
      <c r="J35" s="133" t="s">
        <v>38</v>
      </c>
      <c r="K35" s="133"/>
      <c r="L35" s="133" t="s">
        <v>39</v>
      </c>
      <c r="M35" s="133" t="s">
        <v>40</v>
      </c>
      <c r="N35" s="133" t="s">
        <v>41</v>
      </c>
      <c r="O35" s="133" t="s">
        <v>42</v>
      </c>
      <c r="P35" s="161" t="s">
        <v>43</v>
      </c>
      <c r="Q35" s="150" t="s">
        <v>23</v>
      </c>
      <c r="R35" s="151"/>
      <c r="S35" s="46"/>
      <c r="T35" s="5"/>
      <c r="U35" s="62"/>
    </row>
    <row r="36" spans="2:21" ht="33" customHeight="1">
      <c r="B36" s="3"/>
      <c r="C36" s="133"/>
      <c r="D36" s="135"/>
      <c r="E36" s="144"/>
      <c r="F36" s="133"/>
      <c r="G36" s="133"/>
      <c r="H36" s="133"/>
      <c r="I36" s="144"/>
      <c r="J36" s="85" t="s">
        <v>5</v>
      </c>
      <c r="K36" s="48" t="s">
        <v>6</v>
      </c>
      <c r="L36" s="133"/>
      <c r="M36" s="133"/>
      <c r="N36" s="133"/>
      <c r="O36" s="133"/>
      <c r="P36" s="135"/>
      <c r="Q36" s="50" t="s">
        <v>17</v>
      </c>
      <c r="R36" s="51" t="s">
        <v>16</v>
      </c>
      <c r="S36" s="25" t="s">
        <v>46</v>
      </c>
      <c r="T36" s="25" t="s">
        <v>47</v>
      </c>
      <c r="U36" s="62"/>
    </row>
    <row r="37" spans="2:21" s="14" customFormat="1" ht="213.75">
      <c r="B37" s="15"/>
      <c r="C37" s="55">
        <v>1</v>
      </c>
      <c r="D37" s="92" t="s">
        <v>76</v>
      </c>
      <c r="E37" s="93" t="s">
        <v>81</v>
      </c>
      <c r="F37" s="87" t="s">
        <v>68</v>
      </c>
      <c r="G37" s="93" t="s">
        <v>80</v>
      </c>
      <c r="H37" s="88" t="s">
        <v>31</v>
      </c>
      <c r="I37" s="94" t="s">
        <v>77</v>
      </c>
      <c r="J37" s="89">
        <v>1</v>
      </c>
      <c r="K37" s="94" t="s">
        <v>78</v>
      </c>
      <c r="L37" s="90">
        <v>43905</v>
      </c>
      <c r="M37" s="90" t="s">
        <v>79</v>
      </c>
      <c r="N37" s="105" t="s">
        <v>70</v>
      </c>
      <c r="O37" s="105" t="s">
        <v>70</v>
      </c>
      <c r="P37" s="105" t="s">
        <v>71</v>
      </c>
      <c r="Q37" s="89"/>
      <c r="R37" s="91"/>
      <c r="S37" s="22">
        <f>IF(H37="Baja",1,IF(H37="Media - baja",2,IF(H37="Media",3,IF(H37="Media - alta",4,5))))</f>
        <v>5</v>
      </c>
      <c r="T37" s="45">
        <f>R37*S37</f>
        <v>0</v>
      </c>
      <c r="U37" s="63"/>
    </row>
    <row r="38" spans="2:21" s="14" customFormat="1" ht="180" customHeight="1">
      <c r="B38" s="15"/>
      <c r="C38" s="55">
        <v>2</v>
      </c>
      <c r="D38" s="86" t="s">
        <v>84</v>
      </c>
      <c r="E38" s="93" t="s">
        <v>87</v>
      </c>
      <c r="F38" s="87" t="s">
        <v>68</v>
      </c>
      <c r="G38" s="93" t="s">
        <v>82</v>
      </c>
      <c r="H38" s="87" t="s">
        <v>31</v>
      </c>
      <c r="I38" s="89" t="s">
        <v>83</v>
      </c>
      <c r="J38" s="96">
        <v>1</v>
      </c>
      <c r="K38" s="94" t="s">
        <v>78</v>
      </c>
      <c r="L38" s="90">
        <v>43905</v>
      </c>
      <c r="M38" s="90" t="s">
        <v>79</v>
      </c>
      <c r="N38" s="105" t="s">
        <v>70</v>
      </c>
      <c r="O38" s="105" t="s">
        <v>70</v>
      </c>
      <c r="P38" s="105" t="s">
        <v>71</v>
      </c>
      <c r="Q38" s="89"/>
      <c r="R38" s="91"/>
      <c r="S38" s="22">
        <f t="shared" ref="S38:S54" si="0">IF(H38="Baja",1,IF(H38="Media - baja",2,IF(H38="Media",3,IF(H38="Media - alta",4,5))))</f>
        <v>5</v>
      </c>
      <c r="T38" s="45">
        <f t="shared" ref="T38:T54" si="1">R38*S38</f>
        <v>0</v>
      </c>
      <c r="U38" s="63"/>
    </row>
    <row r="39" spans="2:21" s="14" customFormat="1" ht="135">
      <c r="B39" s="15"/>
      <c r="C39" s="55">
        <v>4</v>
      </c>
      <c r="D39" s="86" t="s">
        <v>85</v>
      </c>
      <c r="E39" s="107" t="s">
        <v>75</v>
      </c>
      <c r="F39" s="109" t="s">
        <v>68</v>
      </c>
      <c r="G39" s="107" t="s">
        <v>86</v>
      </c>
      <c r="H39" s="108" t="s">
        <v>73</v>
      </c>
      <c r="I39" s="87" t="s">
        <v>74</v>
      </c>
      <c r="J39" s="106">
        <v>34</v>
      </c>
      <c r="K39" s="107" t="s">
        <v>72</v>
      </c>
      <c r="L39" s="90">
        <v>43905</v>
      </c>
      <c r="M39" s="90">
        <v>44012</v>
      </c>
      <c r="N39" s="95" t="s">
        <v>69</v>
      </c>
      <c r="O39" s="95" t="s">
        <v>69</v>
      </c>
      <c r="P39" s="89"/>
      <c r="Q39" s="89"/>
      <c r="R39" s="91"/>
      <c r="S39" s="22" t="e">
        <f>IF(#REF!="Baja",1,IF(#REF!="Media - baja",2,IF(#REF!="Media",3,IF(#REF!="Media - alta",4,5))))</f>
        <v>#REF!</v>
      </c>
      <c r="T39" s="45" t="e">
        <f t="shared" si="1"/>
        <v>#REF!</v>
      </c>
      <c r="U39" s="63"/>
    </row>
    <row r="40" spans="2:21" s="14" customFormat="1" ht="31.5" customHeight="1">
      <c r="B40" s="15"/>
      <c r="C40" s="55">
        <v>5</v>
      </c>
      <c r="D40" s="86"/>
      <c r="E40" s="87"/>
      <c r="F40" s="87"/>
      <c r="G40" s="87"/>
      <c r="H40" s="87"/>
      <c r="I40" s="87"/>
      <c r="J40" s="91"/>
      <c r="K40" s="89"/>
      <c r="L40" s="90"/>
      <c r="M40" s="90"/>
      <c r="N40" s="89"/>
      <c r="O40" s="89"/>
      <c r="P40" s="89"/>
      <c r="Q40" s="89"/>
      <c r="R40" s="91"/>
      <c r="S40" s="22">
        <f t="shared" si="0"/>
        <v>5</v>
      </c>
      <c r="T40" s="45">
        <f t="shared" si="1"/>
        <v>0</v>
      </c>
      <c r="U40" s="63"/>
    </row>
    <row r="41" spans="2:21" s="14" customFormat="1" ht="31.5" customHeight="1">
      <c r="B41" s="15"/>
      <c r="C41" s="55">
        <v>6</v>
      </c>
      <c r="D41" s="86"/>
      <c r="E41" s="87"/>
      <c r="F41" s="87"/>
      <c r="G41" s="87"/>
      <c r="H41" s="87"/>
      <c r="I41" s="87"/>
      <c r="J41" s="91"/>
      <c r="K41" s="89"/>
      <c r="L41" s="90"/>
      <c r="M41" s="90"/>
      <c r="N41" s="89"/>
      <c r="O41" s="89"/>
      <c r="P41" s="89"/>
      <c r="Q41" s="89"/>
      <c r="R41" s="91"/>
      <c r="S41" s="22">
        <f t="shared" si="0"/>
        <v>5</v>
      </c>
      <c r="T41" s="45">
        <f t="shared" si="1"/>
        <v>0</v>
      </c>
      <c r="U41" s="63"/>
    </row>
    <row r="42" spans="2:21" s="14" customFormat="1" ht="31.5" customHeight="1">
      <c r="B42" s="15"/>
      <c r="C42" s="55">
        <v>7</v>
      </c>
      <c r="D42" s="86"/>
      <c r="E42" s="87"/>
      <c r="F42" s="87"/>
      <c r="G42" s="87"/>
      <c r="H42" s="87"/>
      <c r="I42" s="87"/>
      <c r="J42" s="91"/>
      <c r="K42" s="89"/>
      <c r="L42" s="90"/>
      <c r="M42" s="90"/>
      <c r="N42" s="89"/>
      <c r="O42" s="89"/>
      <c r="P42" s="89"/>
      <c r="Q42" s="89"/>
      <c r="R42" s="91"/>
      <c r="S42" s="22">
        <f t="shared" si="0"/>
        <v>5</v>
      </c>
      <c r="T42" s="45">
        <f t="shared" si="1"/>
        <v>0</v>
      </c>
      <c r="U42" s="63"/>
    </row>
    <row r="43" spans="2:21" s="14" customFormat="1" ht="31.5" customHeight="1">
      <c r="B43" s="15"/>
      <c r="C43" s="55">
        <v>8</v>
      </c>
      <c r="D43" s="86"/>
      <c r="E43" s="87"/>
      <c r="F43" s="87"/>
      <c r="G43" s="87"/>
      <c r="H43" s="87"/>
      <c r="I43" s="87"/>
      <c r="J43" s="91"/>
      <c r="K43" s="89"/>
      <c r="L43" s="90"/>
      <c r="M43" s="90"/>
      <c r="N43" s="89"/>
      <c r="O43" s="89"/>
      <c r="P43" s="89"/>
      <c r="Q43" s="89"/>
      <c r="R43" s="91"/>
      <c r="S43" s="22">
        <f t="shared" si="0"/>
        <v>5</v>
      </c>
      <c r="T43" s="45">
        <f t="shared" si="1"/>
        <v>0</v>
      </c>
      <c r="U43" s="63"/>
    </row>
    <row r="44" spans="2:21" s="14" customFormat="1" ht="31.5" customHeight="1">
      <c r="B44" s="15"/>
      <c r="C44" s="55">
        <v>9</v>
      </c>
      <c r="D44" s="86"/>
      <c r="E44" s="87"/>
      <c r="F44" s="87"/>
      <c r="G44" s="87"/>
      <c r="H44" s="87"/>
      <c r="I44" s="87"/>
      <c r="J44" s="91"/>
      <c r="K44" s="89"/>
      <c r="L44" s="90"/>
      <c r="M44" s="90"/>
      <c r="N44" s="89"/>
      <c r="O44" s="89"/>
      <c r="P44" s="89"/>
      <c r="Q44" s="89"/>
      <c r="R44" s="91"/>
      <c r="S44" s="22">
        <f t="shared" si="0"/>
        <v>5</v>
      </c>
      <c r="T44" s="45">
        <f t="shared" si="1"/>
        <v>0</v>
      </c>
      <c r="U44" s="63"/>
    </row>
    <row r="45" spans="2:21" s="14" customFormat="1" ht="31.5" customHeight="1">
      <c r="B45" s="15"/>
      <c r="C45" s="55">
        <v>10</v>
      </c>
      <c r="D45" s="86"/>
      <c r="E45" s="87"/>
      <c r="F45" s="87"/>
      <c r="G45" s="87"/>
      <c r="H45" s="87"/>
      <c r="I45" s="87"/>
      <c r="J45" s="91"/>
      <c r="K45" s="89"/>
      <c r="L45" s="90"/>
      <c r="M45" s="90"/>
      <c r="N45" s="89"/>
      <c r="O45" s="89"/>
      <c r="P45" s="89"/>
      <c r="Q45" s="89"/>
      <c r="R45" s="91"/>
      <c r="S45" s="22">
        <f t="shared" si="0"/>
        <v>5</v>
      </c>
      <c r="T45" s="45">
        <f t="shared" si="1"/>
        <v>0</v>
      </c>
      <c r="U45" s="63"/>
    </row>
    <row r="46" spans="2:21" s="14" customFormat="1" ht="31.5" customHeight="1">
      <c r="B46" s="15"/>
      <c r="C46" s="55">
        <v>11</v>
      </c>
      <c r="D46" s="86"/>
      <c r="E46" s="87"/>
      <c r="F46" s="87"/>
      <c r="G46" s="87"/>
      <c r="H46" s="87"/>
      <c r="I46" s="87"/>
      <c r="J46" s="91"/>
      <c r="K46" s="89"/>
      <c r="L46" s="90"/>
      <c r="M46" s="90"/>
      <c r="N46" s="89"/>
      <c r="O46" s="89"/>
      <c r="P46" s="89"/>
      <c r="Q46" s="89"/>
      <c r="R46" s="91"/>
      <c r="S46" s="22">
        <f t="shared" si="0"/>
        <v>5</v>
      </c>
      <c r="T46" s="45">
        <f t="shared" si="1"/>
        <v>0</v>
      </c>
      <c r="U46" s="63"/>
    </row>
    <row r="47" spans="2:21" s="14" customFormat="1" ht="31.5" customHeight="1">
      <c r="B47" s="15"/>
      <c r="C47" s="55">
        <v>12</v>
      </c>
      <c r="D47" s="86"/>
      <c r="E47" s="87"/>
      <c r="F47" s="87"/>
      <c r="G47" s="87"/>
      <c r="H47" s="87"/>
      <c r="I47" s="87"/>
      <c r="J47" s="91"/>
      <c r="K47" s="89"/>
      <c r="L47" s="90"/>
      <c r="M47" s="90"/>
      <c r="N47" s="89"/>
      <c r="O47" s="89"/>
      <c r="P47" s="89"/>
      <c r="Q47" s="89"/>
      <c r="R47" s="91"/>
      <c r="S47" s="22"/>
      <c r="T47" s="45"/>
      <c r="U47" s="63"/>
    </row>
    <row r="48" spans="2:21" s="14" customFormat="1" ht="31.5" customHeight="1">
      <c r="B48" s="15"/>
      <c r="C48" s="55">
        <v>13</v>
      </c>
      <c r="D48" s="86"/>
      <c r="E48" s="87"/>
      <c r="F48" s="87"/>
      <c r="G48" s="87"/>
      <c r="H48" s="87"/>
      <c r="I48" s="87"/>
      <c r="J48" s="91"/>
      <c r="K48" s="89"/>
      <c r="L48" s="90"/>
      <c r="M48" s="90"/>
      <c r="N48" s="89"/>
      <c r="O48" s="89"/>
      <c r="P48" s="89"/>
      <c r="Q48" s="89"/>
      <c r="R48" s="91"/>
      <c r="S48" s="22"/>
      <c r="T48" s="45"/>
      <c r="U48" s="63"/>
    </row>
    <row r="49" spans="1:21" s="14" customFormat="1" ht="31.5" customHeight="1">
      <c r="B49" s="15"/>
      <c r="C49" s="55">
        <v>14</v>
      </c>
      <c r="D49" s="86"/>
      <c r="E49" s="87"/>
      <c r="F49" s="87"/>
      <c r="G49" s="87"/>
      <c r="H49" s="87"/>
      <c r="I49" s="87"/>
      <c r="J49" s="91"/>
      <c r="K49" s="89"/>
      <c r="L49" s="90"/>
      <c r="M49" s="90"/>
      <c r="N49" s="89"/>
      <c r="O49" s="89"/>
      <c r="P49" s="89"/>
      <c r="Q49" s="89"/>
      <c r="R49" s="91"/>
      <c r="S49" s="22"/>
      <c r="T49" s="45"/>
      <c r="U49" s="63"/>
    </row>
    <row r="50" spans="1:21" s="14" customFormat="1" ht="31.5" customHeight="1">
      <c r="B50" s="15"/>
      <c r="C50" s="55">
        <v>15</v>
      </c>
      <c r="D50" s="86"/>
      <c r="E50" s="87"/>
      <c r="F50" s="87"/>
      <c r="G50" s="87"/>
      <c r="H50" s="87"/>
      <c r="I50" s="87"/>
      <c r="J50" s="91"/>
      <c r="K50" s="89"/>
      <c r="L50" s="90"/>
      <c r="M50" s="90"/>
      <c r="N50" s="89"/>
      <c r="O50" s="89"/>
      <c r="P50" s="89"/>
      <c r="Q50" s="89"/>
      <c r="R50" s="91"/>
      <c r="S50" s="22"/>
      <c r="T50" s="45"/>
      <c r="U50" s="63"/>
    </row>
    <row r="51" spans="1:21" s="14" customFormat="1" ht="31.5" customHeight="1">
      <c r="B51" s="15"/>
      <c r="C51" s="55">
        <v>16</v>
      </c>
      <c r="D51" s="86"/>
      <c r="E51" s="87"/>
      <c r="F51" s="87"/>
      <c r="G51" s="87"/>
      <c r="H51" s="87"/>
      <c r="I51" s="87"/>
      <c r="J51" s="91"/>
      <c r="K51" s="89"/>
      <c r="L51" s="90"/>
      <c r="M51" s="90"/>
      <c r="N51" s="89"/>
      <c r="O51" s="89"/>
      <c r="P51" s="89"/>
      <c r="Q51" s="89"/>
      <c r="R51" s="91"/>
      <c r="S51" s="22"/>
      <c r="T51" s="45"/>
      <c r="U51" s="63"/>
    </row>
    <row r="52" spans="1:21" s="14" customFormat="1" ht="31.5" customHeight="1">
      <c r="B52" s="15"/>
      <c r="C52" s="55">
        <v>17</v>
      </c>
      <c r="D52" s="86"/>
      <c r="E52" s="87"/>
      <c r="F52" s="87"/>
      <c r="G52" s="87"/>
      <c r="H52" s="87"/>
      <c r="I52" s="87"/>
      <c r="J52" s="91"/>
      <c r="K52" s="89"/>
      <c r="L52" s="90"/>
      <c r="M52" s="90"/>
      <c r="N52" s="89"/>
      <c r="O52" s="89"/>
      <c r="P52" s="89"/>
      <c r="Q52" s="89"/>
      <c r="R52" s="91"/>
      <c r="S52" s="22"/>
      <c r="T52" s="45"/>
      <c r="U52" s="63"/>
    </row>
    <row r="53" spans="1:21" s="14" customFormat="1" ht="31.5" customHeight="1">
      <c r="B53" s="15"/>
      <c r="C53" s="55">
        <v>18</v>
      </c>
      <c r="D53" s="86"/>
      <c r="E53" s="87"/>
      <c r="F53" s="87"/>
      <c r="G53" s="87"/>
      <c r="H53" s="87"/>
      <c r="I53" s="87"/>
      <c r="J53" s="91"/>
      <c r="K53" s="89"/>
      <c r="L53" s="90"/>
      <c r="M53" s="90"/>
      <c r="N53" s="89"/>
      <c r="O53" s="89"/>
      <c r="P53" s="89"/>
      <c r="Q53" s="89"/>
      <c r="R53" s="91"/>
      <c r="S53" s="22">
        <f t="shared" si="0"/>
        <v>5</v>
      </c>
      <c r="T53" s="45">
        <f t="shared" si="1"/>
        <v>0</v>
      </c>
      <c r="U53" s="63"/>
    </row>
    <row r="54" spans="1:21" s="14" customFormat="1" ht="31.5" customHeight="1">
      <c r="B54" s="15"/>
      <c r="C54" s="55" t="s">
        <v>24</v>
      </c>
      <c r="D54" s="56"/>
      <c r="E54" s="57"/>
      <c r="F54" s="57"/>
      <c r="G54" s="57"/>
      <c r="H54" s="57"/>
      <c r="I54" s="57"/>
      <c r="J54" s="61"/>
      <c r="K54" s="59"/>
      <c r="L54" s="60"/>
      <c r="M54" s="60"/>
      <c r="N54" s="59"/>
      <c r="O54" s="59"/>
      <c r="P54" s="59"/>
      <c r="Q54" s="59"/>
      <c r="R54" s="61"/>
      <c r="S54" s="22">
        <f t="shared" si="0"/>
        <v>5</v>
      </c>
      <c r="T54" s="45">
        <f t="shared" si="1"/>
        <v>0</v>
      </c>
      <c r="U54" s="63"/>
    </row>
    <row r="55" spans="1:21" s="14" customFormat="1" ht="31.5" customHeight="1">
      <c r="B55" s="15"/>
      <c r="C55" s="39"/>
      <c r="D55" s="39"/>
      <c r="E55" s="38"/>
      <c r="F55" s="39"/>
      <c r="G55" s="38"/>
      <c r="H55" s="40"/>
      <c r="I55" s="38"/>
      <c r="J55" s="41"/>
      <c r="K55" s="38"/>
      <c r="L55" s="104"/>
      <c r="M55" s="104"/>
      <c r="N55" s="38"/>
      <c r="O55" s="38"/>
      <c r="P55" s="38"/>
      <c r="Q55" s="38"/>
      <c r="R55" s="43"/>
      <c r="S55" s="43"/>
      <c r="T55" s="43"/>
      <c r="U55" s="63"/>
    </row>
    <row r="56" spans="1:21" ht="21.75" customHeight="1">
      <c r="B56" s="65"/>
      <c r="C56" s="66"/>
      <c r="D56" s="66"/>
      <c r="E56" s="66"/>
      <c r="F56" s="103"/>
      <c r="G56" s="66"/>
      <c r="H56" s="103"/>
      <c r="I56" s="66"/>
      <c r="J56" s="103"/>
      <c r="K56" s="66"/>
      <c r="L56" s="103"/>
      <c r="M56" s="103"/>
      <c r="N56" s="66"/>
      <c r="O56" s="66"/>
      <c r="P56" s="66"/>
      <c r="Q56" s="66"/>
      <c r="R56" s="66"/>
      <c r="S56" s="66"/>
      <c r="T56" s="67"/>
      <c r="U56" s="62"/>
    </row>
    <row r="57" spans="1:21" ht="21.75" customHeight="1">
      <c r="A57" s="16"/>
      <c r="B57" s="158" t="s">
        <v>7</v>
      </c>
      <c r="C57" s="159"/>
      <c r="D57" s="159"/>
      <c r="E57" s="159"/>
      <c r="F57" s="159"/>
      <c r="G57" s="159"/>
      <c r="H57" s="159"/>
      <c r="I57" s="159"/>
      <c r="J57" s="159"/>
      <c r="K57" s="159"/>
      <c r="L57" s="159"/>
      <c r="M57" s="159"/>
      <c r="N57" s="159"/>
      <c r="O57" s="159"/>
      <c r="P57" s="159"/>
      <c r="Q57" s="159"/>
      <c r="R57" s="159"/>
      <c r="S57" s="159"/>
      <c r="T57" s="159"/>
      <c r="U57" s="160"/>
    </row>
    <row r="58" spans="1:21" ht="21.75" customHeight="1">
      <c r="A58" s="17"/>
      <c r="B58" s="155" t="s">
        <v>8</v>
      </c>
      <c r="C58" s="156"/>
      <c r="D58" s="156"/>
      <c r="E58" s="156"/>
      <c r="F58" s="156"/>
      <c r="G58" s="156"/>
      <c r="H58" s="156"/>
      <c r="I58" s="156"/>
      <c r="J58" s="156"/>
      <c r="K58" s="156"/>
      <c r="L58" s="156"/>
      <c r="M58" s="156"/>
      <c r="N58" s="156"/>
      <c r="O58" s="156"/>
      <c r="P58" s="156"/>
      <c r="Q58" s="156"/>
      <c r="R58" s="156"/>
      <c r="S58" s="156"/>
      <c r="T58" s="156"/>
      <c r="U58" s="157"/>
    </row>
    <row r="59" spans="1:21" ht="21.75" customHeight="1">
      <c r="B59" s="125" t="s">
        <v>9</v>
      </c>
      <c r="C59" s="126"/>
      <c r="D59" s="127"/>
      <c r="E59" s="128" t="s">
        <v>26</v>
      </c>
      <c r="F59" s="128"/>
      <c r="G59" s="128"/>
      <c r="H59" s="128" t="s">
        <v>44</v>
      </c>
      <c r="I59" s="128"/>
      <c r="J59" s="129">
        <v>3</v>
      </c>
      <c r="K59" s="130"/>
      <c r="L59" s="130"/>
      <c r="M59" s="131" t="s">
        <v>10</v>
      </c>
      <c r="N59" s="131"/>
      <c r="O59" s="131"/>
      <c r="P59" s="152">
        <v>43343</v>
      </c>
      <c r="Q59" s="153"/>
      <c r="R59" s="153"/>
      <c r="S59" s="153"/>
      <c r="T59" s="153"/>
      <c r="U59" s="154"/>
    </row>
    <row r="60" spans="1:21" ht="80.25" customHeight="1">
      <c r="B60" s="147"/>
      <c r="C60" s="148"/>
      <c r="D60" s="148"/>
      <c r="E60" s="148"/>
      <c r="F60" s="148"/>
      <c r="G60" s="148"/>
      <c r="H60" s="148"/>
      <c r="I60" s="148"/>
      <c r="J60" s="149"/>
      <c r="K60" s="149"/>
      <c r="L60" s="149"/>
      <c r="M60" s="148"/>
      <c r="N60" s="148"/>
      <c r="O60" s="148"/>
      <c r="P60" s="149"/>
      <c r="Q60" s="149"/>
      <c r="R60" s="149"/>
      <c r="S60" s="149"/>
      <c r="T60" s="149"/>
      <c r="U60" s="64"/>
    </row>
    <row r="95" spans="21:21" ht="15.75" customHeight="1">
      <c r="U95" s="18"/>
    </row>
    <row r="96" spans="21:21">
      <c r="U96" s="18"/>
    </row>
    <row r="97" spans="21:21" ht="15.75" customHeight="1">
      <c r="U97" s="18"/>
    </row>
    <row r="98" spans="21:21">
      <c r="U98" s="9"/>
    </row>
    <row r="99" spans="21:21" ht="15.75" customHeight="1">
      <c r="U99" s="18"/>
    </row>
  </sheetData>
  <mergeCells count="42">
    <mergeCell ref="B60:T60"/>
    <mergeCell ref="C35:C36"/>
    <mergeCell ref="E35:E36"/>
    <mergeCell ref="F35:F36"/>
    <mergeCell ref="Q35:R35"/>
    <mergeCell ref="P59:U59"/>
    <mergeCell ref="B58:U58"/>
    <mergeCell ref="B57:U57"/>
    <mergeCell ref="P35:P36"/>
    <mergeCell ref="K9:N9"/>
    <mergeCell ref="K10:N10"/>
    <mergeCell ref="K11:N11"/>
    <mergeCell ref="C16:O16"/>
    <mergeCell ref="C27:O27"/>
    <mergeCell ref="C22:O22"/>
    <mergeCell ref="C23:O23"/>
    <mergeCell ref="C24:O24"/>
    <mergeCell ref="C25:O25"/>
    <mergeCell ref="C29:O29"/>
    <mergeCell ref="C33:O33"/>
    <mergeCell ref="I35:I36"/>
    <mergeCell ref="J35:K35"/>
    <mergeCell ref="L35:L36"/>
    <mergeCell ref="M35:M36"/>
    <mergeCell ref="O35:O36"/>
    <mergeCell ref="N35:N36"/>
    <mergeCell ref="C2:E6"/>
    <mergeCell ref="P2:R6"/>
    <mergeCell ref="F2:O6"/>
    <mergeCell ref="B59:D59"/>
    <mergeCell ref="E59:G59"/>
    <mergeCell ref="H59:I59"/>
    <mergeCell ref="J59:L59"/>
    <mergeCell ref="M59:O59"/>
    <mergeCell ref="K12:N12"/>
    <mergeCell ref="K13:N13"/>
    <mergeCell ref="H35:H36"/>
    <mergeCell ref="D35:D36"/>
    <mergeCell ref="G35:G36"/>
    <mergeCell ref="C18:O18"/>
    <mergeCell ref="C26:O26"/>
    <mergeCell ref="C20:O20"/>
  </mergeCells>
  <dataValidations count="1">
    <dataValidation type="list" allowBlank="1" showInputMessage="1" showErrorMessage="1" sqref="H37:H38 H40:H55">
      <formula1>$T$2:$T$6</formula1>
    </dataValidation>
  </dataValidations>
  <printOptions horizontalCentered="1" verticalCentered="1"/>
  <pageMargins left="0.19685039370078741" right="0.19685039370078741" top="0.19685039370078741" bottom="0.19685039370078741" header="0" footer="0"/>
  <pageSetup paperSize="120" scale="56" orientation="landscape"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249977111117893"/>
  </sheetPr>
  <dimension ref="A1:U102"/>
  <sheetViews>
    <sheetView zoomScale="70" zoomScaleNormal="70" workbookViewId="0">
      <selection activeCell="E42" sqref="E42"/>
    </sheetView>
  </sheetViews>
  <sheetFormatPr baseColWidth="10" defaultColWidth="11.42578125" defaultRowHeight="14.25"/>
  <cols>
    <col min="1" max="1" width="1.5703125" style="1" customWidth="1"/>
    <col min="2" max="2" width="1.140625" style="1" customWidth="1"/>
    <col min="3" max="3" width="4.5703125" style="1" customWidth="1"/>
    <col min="4" max="4" width="32.85546875" style="1" customWidth="1"/>
    <col min="5" max="5" width="30.85546875" style="1" customWidth="1"/>
    <col min="6" max="6" width="21.5703125" style="1" customWidth="1"/>
    <col min="7" max="7" width="18.85546875" style="1" customWidth="1"/>
    <col min="8" max="8" width="15.7109375" style="1" customWidth="1"/>
    <col min="9" max="9" width="26.5703125" style="1" customWidth="1"/>
    <col min="10" max="10" width="24" style="1" customWidth="1"/>
    <col min="11" max="11" width="23.140625" style="1" customWidth="1"/>
    <col min="12" max="13" width="13.28515625" style="1" customWidth="1"/>
    <col min="14" max="14" width="26.5703125" style="1" customWidth="1"/>
    <col min="15" max="16" width="25.42578125" style="1" customWidth="1"/>
    <col min="17" max="17" width="34.140625" style="1" customWidth="1"/>
    <col min="18" max="18" width="15.28515625" style="1" customWidth="1"/>
    <col min="19" max="19" width="25.7109375" style="1" hidden="1" customWidth="1"/>
    <col min="20" max="20" width="20.5703125" style="1" hidden="1" customWidth="1"/>
    <col min="21" max="21" width="5.85546875" style="1" customWidth="1"/>
    <col min="22" max="16384" width="11.42578125" style="1"/>
  </cols>
  <sheetData>
    <row r="1" spans="2:21" ht="9" customHeight="1"/>
    <row r="2" spans="2:21" ht="15" customHeight="1">
      <c r="B2" s="35"/>
      <c r="C2" s="122"/>
      <c r="D2" s="122"/>
      <c r="E2" s="122"/>
      <c r="F2" s="124" t="s">
        <v>0</v>
      </c>
      <c r="G2" s="124"/>
      <c r="H2" s="124"/>
      <c r="I2" s="124"/>
      <c r="J2" s="124"/>
      <c r="K2" s="124"/>
      <c r="L2" s="124"/>
      <c r="M2" s="124"/>
      <c r="N2" s="124"/>
      <c r="O2" s="124"/>
      <c r="P2" s="123" t="s">
        <v>1</v>
      </c>
      <c r="Q2" s="123"/>
      <c r="R2" s="123"/>
      <c r="S2" s="49"/>
      <c r="T2" s="31" t="s">
        <v>27</v>
      </c>
      <c r="U2" s="62"/>
    </row>
    <row r="3" spans="2:21" ht="12.75" customHeight="1">
      <c r="B3" s="36"/>
      <c r="C3" s="122"/>
      <c r="D3" s="122"/>
      <c r="E3" s="122"/>
      <c r="F3" s="124"/>
      <c r="G3" s="124"/>
      <c r="H3" s="124"/>
      <c r="I3" s="124"/>
      <c r="J3" s="124"/>
      <c r="K3" s="124"/>
      <c r="L3" s="124"/>
      <c r="M3" s="124"/>
      <c r="N3" s="124"/>
      <c r="O3" s="124"/>
      <c r="P3" s="123"/>
      <c r="Q3" s="123"/>
      <c r="R3" s="123"/>
      <c r="S3" s="49"/>
      <c r="T3" s="32" t="s">
        <v>28</v>
      </c>
      <c r="U3" s="62"/>
    </row>
    <row r="4" spans="2:21" ht="12.75" customHeight="1">
      <c r="B4" s="36"/>
      <c r="C4" s="122"/>
      <c r="D4" s="122"/>
      <c r="E4" s="122"/>
      <c r="F4" s="124"/>
      <c r="G4" s="124"/>
      <c r="H4" s="124"/>
      <c r="I4" s="124"/>
      <c r="J4" s="124"/>
      <c r="K4" s="124"/>
      <c r="L4" s="124"/>
      <c r="M4" s="124"/>
      <c r="N4" s="124"/>
      <c r="O4" s="124"/>
      <c r="P4" s="123"/>
      <c r="Q4" s="123"/>
      <c r="R4" s="123"/>
      <c r="S4" s="49"/>
      <c r="T4" s="32" t="s">
        <v>29</v>
      </c>
      <c r="U4" s="62"/>
    </row>
    <row r="5" spans="2:21" ht="12.75" customHeight="1">
      <c r="B5" s="36"/>
      <c r="C5" s="122"/>
      <c r="D5" s="122"/>
      <c r="E5" s="122"/>
      <c r="F5" s="124"/>
      <c r="G5" s="124"/>
      <c r="H5" s="124"/>
      <c r="I5" s="124"/>
      <c r="J5" s="124"/>
      <c r="K5" s="124"/>
      <c r="L5" s="124"/>
      <c r="M5" s="124"/>
      <c r="N5" s="124"/>
      <c r="O5" s="124"/>
      <c r="P5" s="123"/>
      <c r="Q5" s="123"/>
      <c r="R5" s="123"/>
      <c r="S5" s="49"/>
      <c r="T5" s="32" t="s">
        <v>30</v>
      </c>
      <c r="U5" s="62"/>
    </row>
    <row r="6" spans="2:21" ht="12.75" customHeight="1">
      <c r="B6" s="37"/>
      <c r="C6" s="122"/>
      <c r="D6" s="122"/>
      <c r="E6" s="122"/>
      <c r="F6" s="124"/>
      <c r="G6" s="124"/>
      <c r="H6" s="124"/>
      <c r="I6" s="124"/>
      <c r="J6" s="124"/>
      <c r="K6" s="124"/>
      <c r="L6" s="124"/>
      <c r="M6" s="124"/>
      <c r="N6" s="124"/>
      <c r="O6" s="124"/>
      <c r="P6" s="123"/>
      <c r="Q6" s="123"/>
      <c r="R6" s="123"/>
      <c r="S6" s="49"/>
      <c r="T6" s="33" t="s">
        <v>31</v>
      </c>
      <c r="U6" s="62"/>
    </row>
    <row r="7" spans="2:21" ht="15">
      <c r="B7" s="3"/>
      <c r="C7" s="4"/>
      <c r="D7" s="4"/>
      <c r="E7" s="4"/>
      <c r="F7" s="4"/>
      <c r="G7" s="4"/>
      <c r="H7" s="4"/>
      <c r="I7" s="34"/>
      <c r="J7" s="34"/>
      <c r="K7" s="34"/>
      <c r="L7" s="34"/>
      <c r="M7" s="34"/>
      <c r="N7" s="4"/>
      <c r="O7" s="19"/>
      <c r="P7" s="19"/>
      <c r="Q7" s="19"/>
      <c r="R7" s="19"/>
      <c r="S7" s="19"/>
      <c r="T7" s="2"/>
      <c r="U7" s="62"/>
    </row>
    <row r="8" spans="2:21" ht="15">
      <c r="B8" s="3"/>
      <c r="C8" s="4"/>
      <c r="D8" s="4"/>
      <c r="E8" s="4"/>
      <c r="F8" s="4"/>
      <c r="G8" s="4"/>
      <c r="H8" s="4"/>
      <c r="I8" s="34"/>
      <c r="J8" s="34"/>
      <c r="K8" s="34"/>
      <c r="L8" s="34"/>
      <c r="M8" s="34"/>
      <c r="N8" s="4"/>
      <c r="O8" s="19"/>
      <c r="P8" s="19"/>
      <c r="Q8" s="19"/>
      <c r="R8" s="19"/>
      <c r="S8" s="19"/>
      <c r="T8" s="5"/>
      <c r="U8" s="62"/>
    </row>
    <row r="9" spans="2:21" ht="15">
      <c r="B9" s="3"/>
      <c r="C9" s="4"/>
      <c r="D9" s="4"/>
      <c r="E9" s="4"/>
      <c r="F9" s="4"/>
      <c r="G9" s="4"/>
      <c r="H9" s="4"/>
      <c r="I9" s="6" t="s">
        <v>2</v>
      </c>
      <c r="J9" s="4"/>
      <c r="K9" s="145" t="s">
        <v>60</v>
      </c>
      <c r="L9" s="132"/>
      <c r="M9" s="132"/>
      <c r="N9" s="132"/>
      <c r="O9" s="4"/>
      <c r="P9" s="19"/>
      <c r="Q9" s="19"/>
      <c r="R9" s="19"/>
      <c r="S9" s="19"/>
      <c r="T9" s="5"/>
      <c r="U9" s="62"/>
    </row>
    <row r="10" spans="2:21" ht="15">
      <c r="B10" s="3"/>
      <c r="C10" s="4"/>
      <c r="D10" s="4"/>
      <c r="E10" s="4"/>
      <c r="F10" s="4"/>
      <c r="G10" s="4"/>
      <c r="H10" s="4"/>
      <c r="I10" s="6" t="s">
        <v>3</v>
      </c>
      <c r="J10" s="4"/>
      <c r="K10" s="146">
        <v>17070022423</v>
      </c>
      <c r="L10" s="146"/>
      <c r="M10" s="146"/>
      <c r="N10" s="146"/>
      <c r="O10" s="4"/>
      <c r="P10" s="4"/>
      <c r="Q10" s="4"/>
      <c r="R10" s="4"/>
      <c r="S10" s="4"/>
      <c r="T10" s="5"/>
      <c r="U10" s="62"/>
    </row>
    <row r="11" spans="2:21" ht="15">
      <c r="B11" s="3"/>
      <c r="C11" s="4"/>
      <c r="D11" s="4"/>
      <c r="E11" s="4"/>
      <c r="F11" s="4"/>
      <c r="G11" s="4"/>
      <c r="H11" s="4"/>
      <c r="I11" s="6" t="s">
        <v>4</v>
      </c>
      <c r="J11" s="4"/>
      <c r="K11" s="132" t="s">
        <v>15</v>
      </c>
      <c r="L11" s="132"/>
      <c r="M11" s="132"/>
      <c r="N11" s="132"/>
      <c r="O11" s="4"/>
      <c r="P11" s="4"/>
      <c r="Q11" s="4"/>
      <c r="R11" s="4"/>
      <c r="S11" s="4"/>
      <c r="T11" s="5"/>
      <c r="U11" s="62"/>
    </row>
    <row r="12" spans="2:21" ht="15">
      <c r="B12" s="3"/>
      <c r="C12" s="4"/>
      <c r="D12" s="4"/>
      <c r="E12" s="4"/>
      <c r="F12" s="4"/>
      <c r="G12" s="4"/>
      <c r="H12" s="4"/>
      <c r="I12" s="6" t="s">
        <v>22</v>
      </c>
      <c r="J12" s="4"/>
      <c r="K12" s="132" t="s">
        <v>19</v>
      </c>
      <c r="L12" s="132"/>
      <c r="M12" s="132"/>
      <c r="N12" s="132"/>
      <c r="O12" s="4"/>
      <c r="P12" s="4"/>
      <c r="Q12" s="4"/>
      <c r="R12" s="4"/>
      <c r="S12" s="4"/>
      <c r="T12" s="5"/>
      <c r="U12" s="62"/>
    </row>
    <row r="13" spans="2:21" ht="15">
      <c r="B13" s="3"/>
      <c r="C13" s="4"/>
      <c r="D13" s="4"/>
      <c r="E13" s="4"/>
      <c r="F13" s="4"/>
      <c r="G13" s="4"/>
      <c r="H13" s="4"/>
      <c r="I13" s="6" t="s">
        <v>13</v>
      </c>
      <c r="J13" s="4"/>
      <c r="K13" s="132" t="s">
        <v>20</v>
      </c>
      <c r="L13" s="132"/>
      <c r="M13" s="132"/>
      <c r="N13" s="132"/>
      <c r="O13" s="4"/>
      <c r="P13" s="4"/>
      <c r="Q13" s="4"/>
      <c r="R13" s="4"/>
      <c r="S13" s="4"/>
      <c r="T13" s="5"/>
      <c r="U13" s="62"/>
    </row>
    <row r="14" spans="2:21">
      <c r="B14" s="3"/>
      <c r="C14" s="4"/>
      <c r="D14" s="4"/>
      <c r="E14" s="4"/>
      <c r="F14" s="4"/>
      <c r="G14" s="4"/>
      <c r="H14" s="4"/>
      <c r="I14" s="30"/>
      <c r="J14" s="4"/>
      <c r="K14" s="20"/>
      <c r="L14" s="34"/>
      <c r="M14" s="34"/>
      <c r="N14" s="34"/>
      <c r="O14" s="4"/>
      <c r="P14" s="4"/>
      <c r="Q14" s="4"/>
      <c r="R14" s="4"/>
      <c r="S14" s="4"/>
      <c r="T14" s="5"/>
      <c r="U14" s="62"/>
    </row>
    <row r="15" spans="2:21" ht="5.25" customHeight="1">
      <c r="B15" s="3"/>
      <c r="C15" s="9"/>
      <c r="D15" s="9"/>
      <c r="E15" s="9"/>
      <c r="F15" s="9"/>
      <c r="G15" s="9"/>
      <c r="H15" s="9"/>
      <c r="I15" s="9"/>
      <c r="J15" s="7"/>
      <c r="K15" s="7"/>
      <c r="L15" s="4"/>
      <c r="M15" s="4"/>
      <c r="N15" s="4"/>
      <c r="O15" s="4"/>
      <c r="P15" s="4"/>
      <c r="Q15" s="4"/>
      <c r="R15" s="4"/>
      <c r="S15" s="4"/>
      <c r="T15" s="5"/>
      <c r="U15" s="62"/>
    </row>
    <row r="16" spans="2:21" ht="15" customHeight="1">
      <c r="B16" s="3"/>
      <c r="C16" s="141" t="s">
        <v>14</v>
      </c>
      <c r="D16" s="142"/>
      <c r="E16" s="142"/>
      <c r="F16" s="142"/>
      <c r="G16" s="142"/>
      <c r="H16" s="142"/>
      <c r="I16" s="142"/>
      <c r="J16" s="142"/>
      <c r="K16" s="142"/>
      <c r="L16" s="142"/>
      <c r="M16" s="142"/>
      <c r="N16" s="142"/>
      <c r="O16" s="143"/>
      <c r="P16" s="4"/>
      <c r="Q16" s="4"/>
      <c r="R16" s="4"/>
      <c r="S16" s="4"/>
      <c r="T16" s="5"/>
      <c r="U16" s="62"/>
    </row>
    <row r="17" spans="2:21" ht="5.25" customHeight="1">
      <c r="B17" s="3"/>
      <c r="C17" s="7"/>
      <c r="D17" s="7"/>
      <c r="E17" s="7"/>
      <c r="F17" s="7"/>
      <c r="G17" s="7"/>
      <c r="H17" s="7"/>
      <c r="I17" s="7"/>
      <c r="J17" s="7"/>
      <c r="K17" s="7"/>
      <c r="L17" s="7"/>
      <c r="M17" s="7"/>
      <c r="N17" s="7"/>
      <c r="O17" s="7"/>
      <c r="P17" s="4"/>
      <c r="Q17" s="4"/>
      <c r="R17" s="4"/>
      <c r="S17" s="4"/>
      <c r="T17" s="5"/>
      <c r="U17" s="62"/>
    </row>
    <row r="18" spans="2:21" ht="17.25" customHeight="1">
      <c r="B18" s="3"/>
      <c r="C18" s="136" t="s">
        <v>61</v>
      </c>
      <c r="D18" s="136"/>
      <c r="E18" s="136"/>
      <c r="F18" s="136"/>
      <c r="G18" s="136"/>
      <c r="H18" s="136"/>
      <c r="I18" s="136"/>
      <c r="J18" s="136"/>
      <c r="K18" s="136"/>
      <c r="L18" s="136"/>
      <c r="M18" s="136"/>
      <c r="N18" s="136"/>
      <c r="O18" s="136"/>
      <c r="P18" s="4"/>
      <c r="Q18" s="4"/>
      <c r="R18" s="4"/>
      <c r="S18" s="4"/>
      <c r="T18" s="5"/>
      <c r="U18" s="62"/>
    </row>
    <row r="19" spans="2:21" ht="4.5" customHeight="1">
      <c r="B19" s="3"/>
      <c r="C19" s="9"/>
      <c r="D19" s="9"/>
      <c r="E19" s="9"/>
      <c r="F19" s="9"/>
      <c r="G19" s="9"/>
      <c r="H19" s="9"/>
      <c r="I19" s="9"/>
      <c r="J19" s="9"/>
      <c r="K19" s="9"/>
      <c r="L19" s="10"/>
      <c r="M19" s="10"/>
      <c r="N19" s="11"/>
      <c r="O19" s="7"/>
      <c r="P19" s="4"/>
      <c r="Q19" s="4"/>
      <c r="R19" s="4"/>
      <c r="S19" s="4"/>
      <c r="T19" s="5"/>
      <c r="U19" s="62"/>
    </row>
    <row r="20" spans="2:21" ht="15.75" customHeight="1">
      <c r="B20" s="3"/>
      <c r="C20" s="138" t="s">
        <v>11</v>
      </c>
      <c r="D20" s="139"/>
      <c r="E20" s="139"/>
      <c r="F20" s="139"/>
      <c r="G20" s="139"/>
      <c r="H20" s="139"/>
      <c r="I20" s="139"/>
      <c r="J20" s="139"/>
      <c r="K20" s="139"/>
      <c r="L20" s="139"/>
      <c r="M20" s="139"/>
      <c r="N20" s="139"/>
      <c r="O20" s="140"/>
      <c r="P20" s="4"/>
      <c r="Q20" s="4"/>
      <c r="R20" s="4"/>
      <c r="S20" s="4"/>
      <c r="T20" s="5"/>
      <c r="U20" s="62"/>
    </row>
    <row r="21" spans="2:21" ht="6" customHeight="1">
      <c r="B21" s="3"/>
      <c r="C21" s="8"/>
      <c r="D21" s="8"/>
      <c r="E21" s="8"/>
      <c r="F21" s="8"/>
      <c r="G21" s="8"/>
      <c r="H21" s="8"/>
      <c r="I21" s="8"/>
      <c r="J21" s="8"/>
      <c r="K21" s="8"/>
      <c r="L21" s="8"/>
      <c r="M21" s="8"/>
      <c r="N21" s="8"/>
      <c r="O21" s="8"/>
      <c r="P21" s="8"/>
      <c r="Q21" s="8"/>
      <c r="R21" s="8"/>
      <c r="S21" s="8"/>
      <c r="T21" s="5"/>
      <c r="U21" s="62"/>
    </row>
    <row r="22" spans="2:21" ht="20.25" customHeight="1">
      <c r="B22" s="3"/>
      <c r="C22" s="137" t="s">
        <v>67</v>
      </c>
      <c r="D22" s="137"/>
      <c r="E22" s="137"/>
      <c r="F22" s="137"/>
      <c r="G22" s="137"/>
      <c r="H22" s="137"/>
      <c r="I22" s="137"/>
      <c r="J22" s="137"/>
      <c r="K22" s="137"/>
      <c r="L22" s="137"/>
      <c r="M22" s="137"/>
      <c r="N22" s="137"/>
      <c r="O22" s="137"/>
      <c r="P22" s="8"/>
      <c r="Q22" s="8"/>
      <c r="R22" s="8"/>
      <c r="S22" s="8"/>
      <c r="T22" s="5"/>
      <c r="U22" s="62"/>
    </row>
    <row r="23" spans="2:21" ht="20.25" customHeight="1">
      <c r="B23" s="3"/>
      <c r="C23" s="137"/>
      <c r="D23" s="137"/>
      <c r="E23" s="137"/>
      <c r="F23" s="137"/>
      <c r="G23" s="137"/>
      <c r="H23" s="137"/>
      <c r="I23" s="137"/>
      <c r="J23" s="137"/>
      <c r="K23" s="137"/>
      <c r="L23" s="137"/>
      <c r="M23" s="137"/>
      <c r="N23" s="137"/>
      <c r="O23" s="137"/>
      <c r="P23" s="8"/>
      <c r="Q23" s="8"/>
      <c r="R23" s="8"/>
      <c r="S23" s="8"/>
      <c r="T23" s="5"/>
      <c r="U23" s="62"/>
    </row>
    <row r="24" spans="2:21" ht="33.75" customHeight="1">
      <c r="B24" s="3"/>
      <c r="C24" s="137"/>
      <c r="D24" s="137"/>
      <c r="E24" s="137"/>
      <c r="F24" s="137"/>
      <c r="G24" s="137"/>
      <c r="H24" s="137"/>
      <c r="I24" s="137"/>
      <c r="J24" s="137"/>
      <c r="K24" s="137"/>
      <c r="L24" s="137"/>
      <c r="M24" s="137"/>
      <c r="N24" s="137"/>
      <c r="O24" s="137"/>
      <c r="P24" s="8"/>
      <c r="Q24" s="8"/>
      <c r="R24" s="8"/>
      <c r="S24" s="8"/>
      <c r="T24" s="5"/>
      <c r="U24" s="62"/>
    </row>
    <row r="25" spans="2:21" ht="27" customHeight="1">
      <c r="B25" s="3"/>
      <c r="C25" s="137"/>
      <c r="D25" s="137"/>
      <c r="E25" s="137"/>
      <c r="F25" s="137"/>
      <c r="G25" s="137"/>
      <c r="H25" s="137"/>
      <c r="I25" s="137"/>
      <c r="J25" s="137"/>
      <c r="K25" s="137"/>
      <c r="L25" s="137"/>
      <c r="M25" s="137"/>
      <c r="N25" s="137"/>
      <c r="O25" s="137"/>
      <c r="P25" s="8"/>
      <c r="Q25" s="8"/>
      <c r="R25" s="8"/>
      <c r="S25" s="8"/>
      <c r="T25" s="5"/>
      <c r="U25" s="62"/>
    </row>
    <row r="26" spans="2:21" ht="21" customHeight="1">
      <c r="B26" s="3"/>
      <c r="C26" s="137"/>
      <c r="D26" s="137"/>
      <c r="E26" s="137"/>
      <c r="F26" s="137"/>
      <c r="G26" s="137"/>
      <c r="H26" s="137"/>
      <c r="I26" s="137"/>
      <c r="J26" s="137"/>
      <c r="K26" s="137"/>
      <c r="L26" s="137"/>
      <c r="M26" s="137"/>
      <c r="N26" s="137"/>
      <c r="O26" s="137"/>
      <c r="P26" s="4"/>
      <c r="Q26" s="4"/>
      <c r="R26" s="4"/>
      <c r="S26" s="4"/>
      <c r="T26" s="5"/>
      <c r="U26" s="62"/>
    </row>
    <row r="27" spans="2:21" ht="15.75" customHeight="1">
      <c r="B27" s="3"/>
      <c r="C27" s="138" t="s">
        <v>18</v>
      </c>
      <c r="D27" s="139"/>
      <c r="E27" s="139"/>
      <c r="F27" s="139"/>
      <c r="G27" s="139"/>
      <c r="H27" s="139"/>
      <c r="I27" s="139"/>
      <c r="J27" s="139"/>
      <c r="K27" s="139"/>
      <c r="L27" s="139"/>
      <c r="M27" s="139"/>
      <c r="N27" s="139"/>
      <c r="O27" s="140"/>
      <c r="P27" s="24"/>
      <c r="Q27" s="24"/>
      <c r="R27" s="24"/>
      <c r="S27" s="24"/>
      <c r="T27" s="5"/>
      <c r="U27" s="62"/>
    </row>
    <row r="28" spans="2:21" ht="5.25" customHeight="1">
      <c r="B28" s="3"/>
      <c r="C28" s="9"/>
      <c r="D28" s="9"/>
      <c r="E28" s="9"/>
      <c r="F28" s="9"/>
      <c r="G28" s="9"/>
      <c r="H28" s="9"/>
      <c r="I28" s="9"/>
      <c r="J28" s="7"/>
      <c r="K28" s="7"/>
      <c r="L28" s="7"/>
      <c r="M28" s="7"/>
      <c r="N28" s="7"/>
      <c r="O28" s="7"/>
      <c r="P28" s="7"/>
      <c r="Q28" s="7"/>
      <c r="R28" s="7"/>
      <c r="S28" s="7"/>
      <c r="T28" s="5"/>
      <c r="U28" s="62"/>
    </row>
    <row r="29" spans="2:21" ht="34.5" customHeight="1">
      <c r="B29" s="3"/>
      <c r="C29" s="136" t="s">
        <v>66</v>
      </c>
      <c r="D29" s="136"/>
      <c r="E29" s="136"/>
      <c r="F29" s="136"/>
      <c r="G29" s="136"/>
      <c r="H29" s="136"/>
      <c r="I29" s="136"/>
      <c r="J29" s="136"/>
      <c r="K29" s="136"/>
      <c r="L29" s="136"/>
      <c r="M29" s="136"/>
      <c r="N29" s="136"/>
      <c r="O29" s="136"/>
      <c r="P29" s="7"/>
      <c r="Q29" s="7"/>
      <c r="R29" s="7"/>
      <c r="S29" s="7"/>
      <c r="T29" s="5"/>
      <c r="U29" s="62"/>
    </row>
    <row r="30" spans="2:21" ht="3.75" customHeight="1">
      <c r="B30" s="3"/>
      <c r="C30" s="4"/>
      <c r="D30" s="4"/>
      <c r="E30" s="18"/>
      <c r="F30" s="18"/>
      <c r="G30" s="18"/>
      <c r="H30" s="18"/>
      <c r="I30" s="18"/>
      <c r="J30" s="18"/>
      <c r="K30" s="18"/>
      <c r="L30" s="18"/>
      <c r="M30" s="18"/>
      <c r="N30" s="18"/>
      <c r="O30" s="7"/>
      <c r="P30" s="7"/>
      <c r="Q30" s="7"/>
      <c r="R30" s="7"/>
      <c r="S30" s="7"/>
      <c r="T30" s="5"/>
      <c r="U30" s="62"/>
    </row>
    <row r="31" spans="2:21" ht="3.75" customHeight="1">
      <c r="B31" s="3"/>
      <c r="C31" s="9"/>
      <c r="D31" s="9"/>
      <c r="E31" s="9"/>
      <c r="F31" s="9"/>
      <c r="G31" s="9"/>
      <c r="H31" s="9"/>
      <c r="I31" s="9"/>
      <c r="J31" s="9"/>
      <c r="K31" s="9"/>
      <c r="L31" s="9"/>
      <c r="M31" s="9"/>
      <c r="N31" s="9"/>
      <c r="O31" s="7"/>
      <c r="P31" s="7"/>
      <c r="Q31" s="7"/>
      <c r="R31" s="7"/>
      <c r="S31" s="7"/>
      <c r="T31" s="5"/>
      <c r="U31" s="62"/>
    </row>
    <row r="32" spans="2:21" ht="5.25" customHeight="1">
      <c r="B32" s="3"/>
      <c r="C32" s="12"/>
      <c r="D32" s="12"/>
      <c r="E32" s="12"/>
      <c r="F32" s="12"/>
      <c r="G32" s="12"/>
      <c r="H32" s="12"/>
      <c r="I32" s="12"/>
      <c r="J32" s="12"/>
      <c r="K32" s="12"/>
      <c r="L32" s="12"/>
      <c r="M32" s="12"/>
      <c r="N32" s="4"/>
      <c r="O32" s="4"/>
      <c r="P32" s="4"/>
      <c r="Q32" s="4"/>
      <c r="R32" s="4"/>
      <c r="S32" s="4"/>
      <c r="T32" s="5"/>
      <c r="U32" s="62"/>
    </row>
    <row r="33" spans="2:21" ht="15.75" customHeight="1">
      <c r="B33" s="3"/>
      <c r="C33" s="141" t="s">
        <v>12</v>
      </c>
      <c r="D33" s="142"/>
      <c r="E33" s="142"/>
      <c r="F33" s="142"/>
      <c r="G33" s="142"/>
      <c r="H33" s="142"/>
      <c r="I33" s="142"/>
      <c r="J33" s="142"/>
      <c r="K33" s="142"/>
      <c r="L33" s="142"/>
      <c r="M33" s="142"/>
      <c r="N33" s="142"/>
      <c r="O33" s="143"/>
      <c r="P33" s="6"/>
      <c r="Q33" s="6"/>
      <c r="R33" s="6"/>
      <c r="S33" s="6"/>
      <c r="T33" s="5"/>
      <c r="U33" s="62"/>
    </row>
    <row r="34" spans="2:21" ht="6" customHeight="1">
      <c r="B34" s="3"/>
      <c r="C34" s="4"/>
      <c r="D34" s="4"/>
      <c r="E34" s="13"/>
      <c r="F34" s="13"/>
      <c r="G34" s="13"/>
      <c r="H34" s="13"/>
      <c r="I34" s="13"/>
      <c r="J34" s="13"/>
      <c r="K34" s="13"/>
      <c r="L34" s="13"/>
      <c r="M34" s="13"/>
      <c r="N34" s="13"/>
      <c r="O34" s="13"/>
      <c r="P34" s="13"/>
      <c r="Q34" s="13"/>
      <c r="R34" s="4"/>
      <c r="S34" s="4"/>
      <c r="T34" s="5"/>
      <c r="U34" s="62"/>
    </row>
    <row r="35" spans="2:21" ht="33" customHeight="1">
      <c r="B35" s="3"/>
      <c r="C35" s="133" t="s">
        <v>25</v>
      </c>
      <c r="D35" s="134" t="s">
        <v>32</v>
      </c>
      <c r="E35" s="144" t="s">
        <v>33</v>
      </c>
      <c r="F35" s="133" t="s">
        <v>34</v>
      </c>
      <c r="G35" s="133" t="s">
        <v>35</v>
      </c>
      <c r="H35" s="133" t="s">
        <v>36</v>
      </c>
      <c r="I35" s="144" t="s">
        <v>37</v>
      </c>
      <c r="J35" s="133" t="s">
        <v>38</v>
      </c>
      <c r="K35" s="133"/>
      <c r="L35" s="133" t="s">
        <v>39</v>
      </c>
      <c r="M35" s="133" t="s">
        <v>40</v>
      </c>
      <c r="N35" s="133" t="s">
        <v>41</v>
      </c>
      <c r="O35" s="133" t="s">
        <v>42</v>
      </c>
      <c r="P35" s="161" t="s">
        <v>43</v>
      </c>
      <c r="Q35" s="150" t="s">
        <v>23</v>
      </c>
      <c r="R35" s="151"/>
      <c r="S35" s="46"/>
      <c r="T35" s="5"/>
      <c r="U35" s="62"/>
    </row>
    <row r="36" spans="2:21" ht="33" customHeight="1">
      <c r="B36" s="3"/>
      <c r="C36" s="133"/>
      <c r="D36" s="135"/>
      <c r="E36" s="144"/>
      <c r="F36" s="133"/>
      <c r="G36" s="133"/>
      <c r="H36" s="133"/>
      <c r="I36" s="144"/>
      <c r="J36" s="84" t="s">
        <v>5</v>
      </c>
      <c r="K36" s="84" t="s">
        <v>6</v>
      </c>
      <c r="L36" s="133"/>
      <c r="M36" s="133"/>
      <c r="N36" s="133"/>
      <c r="O36" s="133"/>
      <c r="P36" s="135"/>
      <c r="Q36" s="50" t="s">
        <v>17</v>
      </c>
      <c r="R36" s="51" t="s">
        <v>16</v>
      </c>
      <c r="S36" s="25" t="s">
        <v>46</v>
      </c>
      <c r="T36" s="25" t="s">
        <v>47</v>
      </c>
      <c r="U36" s="62"/>
    </row>
    <row r="37" spans="2:21" s="14" customFormat="1" ht="33" customHeight="1">
      <c r="B37" s="15"/>
      <c r="C37" s="55">
        <v>1</v>
      </c>
      <c r="D37" s="56"/>
      <c r="E37" s="68" t="s">
        <v>55</v>
      </c>
      <c r="F37" s="57"/>
      <c r="G37" s="68" t="s">
        <v>56</v>
      </c>
      <c r="H37" s="58"/>
      <c r="I37" s="59"/>
      <c r="J37" s="59"/>
      <c r="K37" s="59"/>
      <c r="L37" s="60"/>
      <c r="M37" s="60"/>
      <c r="N37" s="59"/>
      <c r="O37" s="59"/>
      <c r="P37" s="59"/>
      <c r="Q37" s="59"/>
      <c r="R37" s="61"/>
      <c r="S37" s="22">
        <f>IF(H37="Baja",1,IF(H37="Media - baja",2,IF(H37="Media",3,IF(H37="Media - alta",4,5))))</f>
        <v>5</v>
      </c>
      <c r="T37" s="45">
        <f>R37*S37</f>
        <v>0</v>
      </c>
      <c r="U37" s="63"/>
    </row>
    <row r="38" spans="2:21" s="14" customFormat="1" ht="31.5" customHeight="1">
      <c r="B38" s="15"/>
      <c r="C38" s="55">
        <v>2</v>
      </c>
      <c r="D38" s="56"/>
      <c r="E38" s="68" t="s">
        <v>55</v>
      </c>
      <c r="F38" s="57"/>
      <c r="G38" s="68" t="s">
        <v>57</v>
      </c>
      <c r="H38" s="57"/>
      <c r="I38" s="59"/>
      <c r="J38" s="61"/>
      <c r="K38" s="59"/>
      <c r="L38" s="60"/>
      <c r="M38" s="60"/>
      <c r="N38" s="59"/>
      <c r="O38" s="59"/>
      <c r="P38" s="59"/>
      <c r="Q38" s="59"/>
      <c r="R38" s="61"/>
      <c r="S38" s="22">
        <f t="shared" ref="S38:S57" si="0">IF(H38="Baja",1,IF(H38="Media - baja",2,IF(H38="Media",3,IF(H38="Media - alta",4,5))))</f>
        <v>5</v>
      </c>
      <c r="T38" s="45">
        <f t="shared" ref="T38:T57" si="1">R38*S38</f>
        <v>0</v>
      </c>
      <c r="U38" s="63"/>
    </row>
    <row r="39" spans="2:21" s="14" customFormat="1" ht="31.5" customHeight="1">
      <c r="B39" s="15"/>
      <c r="C39" s="55">
        <v>3</v>
      </c>
      <c r="D39" s="56"/>
      <c r="E39" s="68" t="s">
        <v>55</v>
      </c>
      <c r="F39" s="57"/>
      <c r="G39" s="68" t="s">
        <v>58</v>
      </c>
      <c r="H39" s="57"/>
      <c r="I39" s="57"/>
      <c r="J39" s="61"/>
      <c r="K39" s="59"/>
      <c r="L39" s="60"/>
      <c r="M39" s="60"/>
      <c r="N39" s="59"/>
      <c r="O39" s="59"/>
      <c r="P39" s="59"/>
      <c r="Q39" s="59"/>
      <c r="R39" s="61"/>
      <c r="S39" s="22">
        <f t="shared" si="0"/>
        <v>5</v>
      </c>
      <c r="T39" s="45">
        <f t="shared" si="1"/>
        <v>0</v>
      </c>
      <c r="U39" s="63"/>
    </row>
    <row r="40" spans="2:21" s="14" customFormat="1" ht="31.5" customHeight="1">
      <c r="B40" s="15"/>
      <c r="C40" s="55">
        <v>4</v>
      </c>
      <c r="D40" s="56"/>
      <c r="E40" s="57"/>
      <c r="F40" s="57"/>
      <c r="G40" s="57"/>
      <c r="H40" s="57"/>
      <c r="I40" s="57"/>
      <c r="J40" s="61"/>
      <c r="K40" s="59"/>
      <c r="L40" s="60"/>
      <c r="M40" s="60"/>
      <c r="N40" s="59"/>
      <c r="O40" s="59"/>
      <c r="P40" s="59"/>
      <c r="Q40" s="59"/>
      <c r="R40" s="61"/>
      <c r="S40" s="22">
        <f t="shared" si="0"/>
        <v>5</v>
      </c>
      <c r="T40" s="45">
        <f t="shared" si="1"/>
        <v>0</v>
      </c>
      <c r="U40" s="63"/>
    </row>
    <row r="41" spans="2:21" s="14" customFormat="1" ht="31.5" customHeight="1">
      <c r="B41" s="15"/>
      <c r="C41" s="55">
        <v>5</v>
      </c>
      <c r="D41" s="56"/>
      <c r="E41" s="57"/>
      <c r="F41" s="57"/>
      <c r="G41" s="57"/>
      <c r="H41" s="57"/>
      <c r="I41" s="57"/>
      <c r="J41" s="61"/>
      <c r="K41" s="59"/>
      <c r="L41" s="60"/>
      <c r="M41" s="60"/>
      <c r="N41" s="59"/>
      <c r="O41" s="59"/>
      <c r="P41" s="59"/>
      <c r="Q41" s="59"/>
      <c r="R41" s="61"/>
      <c r="S41" s="22">
        <f t="shared" si="0"/>
        <v>5</v>
      </c>
      <c r="T41" s="45">
        <f t="shared" si="1"/>
        <v>0</v>
      </c>
      <c r="U41" s="63"/>
    </row>
    <row r="42" spans="2:21" s="14" customFormat="1" ht="31.5" customHeight="1">
      <c r="B42" s="15"/>
      <c r="C42" s="55">
        <v>6</v>
      </c>
      <c r="D42" s="56"/>
      <c r="E42" s="57"/>
      <c r="F42" s="57"/>
      <c r="G42" s="57"/>
      <c r="H42" s="57"/>
      <c r="I42" s="57"/>
      <c r="J42" s="61"/>
      <c r="K42" s="59"/>
      <c r="L42" s="60"/>
      <c r="M42" s="60"/>
      <c r="N42" s="59"/>
      <c r="O42" s="59"/>
      <c r="P42" s="59"/>
      <c r="Q42" s="59"/>
      <c r="R42" s="61"/>
      <c r="S42" s="22">
        <f t="shared" si="0"/>
        <v>5</v>
      </c>
      <c r="T42" s="45">
        <f t="shared" si="1"/>
        <v>0</v>
      </c>
      <c r="U42" s="63"/>
    </row>
    <row r="43" spans="2:21" s="14" customFormat="1" ht="31.5" customHeight="1">
      <c r="B43" s="15"/>
      <c r="C43" s="55">
        <v>7</v>
      </c>
      <c r="D43" s="56"/>
      <c r="E43" s="57"/>
      <c r="F43" s="57"/>
      <c r="G43" s="57"/>
      <c r="H43" s="57"/>
      <c r="I43" s="57"/>
      <c r="J43" s="61"/>
      <c r="K43" s="59"/>
      <c r="L43" s="60"/>
      <c r="M43" s="60"/>
      <c r="N43" s="59"/>
      <c r="O43" s="59"/>
      <c r="P43" s="59"/>
      <c r="Q43" s="59"/>
      <c r="R43" s="61"/>
      <c r="S43" s="22">
        <f t="shared" si="0"/>
        <v>5</v>
      </c>
      <c r="T43" s="45">
        <f t="shared" si="1"/>
        <v>0</v>
      </c>
      <c r="U43" s="63"/>
    </row>
    <row r="44" spans="2:21" s="14" customFormat="1" ht="31.5" customHeight="1">
      <c r="B44" s="15"/>
      <c r="C44" s="55">
        <v>8</v>
      </c>
      <c r="D44" s="56"/>
      <c r="E44" s="57"/>
      <c r="F44" s="57"/>
      <c r="G44" s="57"/>
      <c r="H44" s="57"/>
      <c r="I44" s="57"/>
      <c r="J44" s="61"/>
      <c r="K44" s="59"/>
      <c r="L44" s="60"/>
      <c r="M44" s="60"/>
      <c r="N44" s="59"/>
      <c r="O44" s="59"/>
      <c r="P44" s="59"/>
      <c r="Q44" s="59"/>
      <c r="R44" s="61"/>
      <c r="S44" s="22">
        <f t="shared" si="0"/>
        <v>5</v>
      </c>
      <c r="T44" s="45">
        <f t="shared" si="1"/>
        <v>0</v>
      </c>
      <c r="U44" s="63"/>
    </row>
    <row r="45" spans="2:21" s="14" customFormat="1" ht="31.5" customHeight="1">
      <c r="B45" s="15"/>
      <c r="C45" s="55">
        <v>9</v>
      </c>
      <c r="D45" s="56"/>
      <c r="E45" s="57"/>
      <c r="F45" s="57"/>
      <c r="G45" s="57"/>
      <c r="H45" s="57"/>
      <c r="I45" s="57"/>
      <c r="J45" s="61"/>
      <c r="K45" s="59"/>
      <c r="L45" s="60"/>
      <c r="M45" s="60"/>
      <c r="N45" s="59"/>
      <c r="O45" s="59"/>
      <c r="P45" s="59"/>
      <c r="Q45" s="59"/>
      <c r="R45" s="61"/>
      <c r="S45" s="22">
        <f t="shared" si="0"/>
        <v>5</v>
      </c>
      <c r="T45" s="45">
        <f t="shared" si="1"/>
        <v>0</v>
      </c>
      <c r="U45" s="63"/>
    </row>
    <row r="46" spans="2:21" s="14" customFormat="1" ht="31.5" customHeight="1">
      <c r="B46" s="15"/>
      <c r="C46" s="55">
        <v>10</v>
      </c>
      <c r="D46" s="56"/>
      <c r="E46" s="57"/>
      <c r="F46" s="57"/>
      <c r="G46" s="57"/>
      <c r="H46" s="57"/>
      <c r="I46" s="57"/>
      <c r="J46" s="61"/>
      <c r="K46" s="59"/>
      <c r="L46" s="60"/>
      <c r="M46" s="60"/>
      <c r="N46" s="59"/>
      <c r="O46" s="59"/>
      <c r="P46" s="59"/>
      <c r="Q46" s="59"/>
      <c r="R46" s="61"/>
      <c r="S46" s="22">
        <f t="shared" si="0"/>
        <v>5</v>
      </c>
      <c r="T46" s="45">
        <f t="shared" si="1"/>
        <v>0</v>
      </c>
      <c r="U46" s="63"/>
    </row>
    <row r="47" spans="2:21" s="14" customFormat="1" ht="31.5" customHeight="1">
      <c r="B47" s="15"/>
      <c r="C47" s="55">
        <v>11</v>
      </c>
      <c r="D47" s="56"/>
      <c r="E47" s="57"/>
      <c r="F47" s="57"/>
      <c r="G47" s="57"/>
      <c r="H47" s="57"/>
      <c r="I47" s="57"/>
      <c r="J47" s="61"/>
      <c r="K47" s="59"/>
      <c r="L47" s="60"/>
      <c r="M47" s="60"/>
      <c r="N47" s="59"/>
      <c r="O47" s="59"/>
      <c r="P47" s="59"/>
      <c r="Q47" s="59"/>
      <c r="R47" s="61"/>
      <c r="S47" s="22">
        <f t="shared" si="0"/>
        <v>5</v>
      </c>
      <c r="T47" s="45">
        <f t="shared" si="1"/>
        <v>0</v>
      </c>
      <c r="U47" s="63"/>
    </row>
    <row r="48" spans="2:21" s="14" customFormat="1" ht="31.5" customHeight="1">
      <c r="B48" s="15"/>
      <c r="C48" s="55">
        <v>12</v>
      </c>
      <c r="D48" s="56"/>
      <c r="E48" s="57"/>
      <c r="F48" s="57"/>
      <c r="G48" s="57"/>
      <c r="H48" s="57"/>
      <c r="I48" s="57"/>
      <c r="J48" s="61"/>
      <c r="K48" s="59"/>
      <c r="L48" s="60"/>
      <c r="M48" s="60"/>
      <c r="N48" s="59"/>
      <c r="O48" s="59"/>
      <c r="P48" s="59"/>
      <c r="Q48" s="59"/>
      <c r="R48" s="61"/>
      <c r="S48" s="22">
        <f t="shared" si="0"/>
        <v>5</v>
      </c>
      <c r="T48" s="45">
        <f t="shared" si="1"/>
        <v>0</v>
      </c>
      <c r="U48" s="63"/>
    </row>
    <row r="49" spans="1:21" s="14" customFormat="1" ht="31.5" customHeight="1">
      <c r="B49" s="15"/>
      <c r="C49" s="55">
        <v>13</v>
      </c>
      <c r="D49" s="56"/>
      <c r="E49" s="57"/>
      <c r="F49" s="57"/>
      <c r="G49" s="57"/>
      <c r="H49" s="57"/>
      <c r="I49" s="57"/>
      <c r="J49" s="61"/>
      <c r="K49" s="59"/>
      <c r="L49" s="60"/>
      <c r="M49" s="60"/>
      <c r="N49" s="59"/>
      <c r="O49" s="59"/>
      <c r="P49" s="59"/>
      <c r="Q49" s="59"/>
      <c r="R49" s="61"/>
      <c r="S49" s="22">
        <f t="shared" si="0"/>
        <v>5</v>
      </c>
      <c r="T49" s="45">
        <f t="shared" si="1"/>
        <v>0</v>
      </c>
      <c r="U49" s="63"/>
    </row>
    <row r="50" spans="1:21" s="14" customFormat="1" ht="31.5" customHeight="1">
      <c r="B50" s="15"/>
      <c r="C50" s="55">
        <v>14</v>
      </c>
      <c r="D50" s="56"/>
      <c r="E50" s="57"/>
      <c r="F50" s="57"/>
      <c r="G50" s="57"/>
      <c r="H50" s="57"/>
      <c r="I50" s="57"/>
      <c r="J50" s="61"/>
      <c r="K50" s="59"/>
      <c r="L50" s="60"/>
      <c r="M50" s="60"/>
      <c r="N50" s="59"/>
      <c r="O50" s="59"/>
      <c r="P50" s="59"/>
      <c r="Q50" s="59"/>
      <c r="R50" s="61"/>
      <c r="S50" s="22"/>
      <c r="T50" s="45"/>
      <c r="U50" s="63"/>
    </row>
    <row r="51" spans="1:21" s="14" customFormat="1" ht="31.5" customHeight="1">
      <c r="B51" s="15"/>
      <c r="C51" s="55">
        <v>15</v>
      </c>
      <c r="D51" s="56"/>
      <c r="E51" s="57"/>
      <c r="F51" s="57"/>
      <c r="G51" s="57"/>
      <c r="H51" s="57"/>
      <c r="I51" s="57"/>
      <c r="J51" s="61"/>
      <c r="K51" s="59"/>
      <c r="L51" s="60"/>
      <c r="M51" s="60"/>
      <c r="N51" s="59"/>
      <c r="O51" s="59"/>
      <c r="P51" s="59"/>
      <c r="Q51" s="59"/>
      <c r="R51" s="61"/>
      <c r="S51" s="22"/>
      <c r="T51" s="45"/>
      <c r="U51" s="63"/>
    </row>
    <row r="52" spans="1:21" s="14" customFormat="1" ht="31.5" customHeight="1">
      <c r="B52" s="15"/>
      <c r="C52" s="55">
        <v>16</v>
      </c>
      <c r="D52" s="56"/>
      <c r="E52" s="57"/>
      <c r="F52" s="57"/>
      <c r="G52" s="57"/>
      <c r="H52" s="57"/>
      <c r="I52" s="57"/>
      <c r="J52" s="61"/>
      <c r="K52" s="59"/>
      <c r="L52" s="60"/>
      <c r="M52" s="60"/>
      <c r="N52" s="59"/>
      <c r="O52" s="59"/>
      <c r="P52" s="59"/>
      <c r="Q52" s="59"/>
      <c r="R52" s="61"/>
      <c r="S52" s="22"/>
      <c r="T52" s="45"/>
      <c r="U52" s="63"/>
    </row>
    <row r="53" spans="1:21" s="14" customFormat="1" ht="31.5" customHeight="1">
      <c r="B53" s="15"/>
      <c r="C53" s="55">
        <v>17</v>
      </c>
      <c r="D53" s="56"/>
      <c r="E53" s="57"/>
      <c r="F53" s="57"/>
      <c r="G53" s="57"/>
      <c r="H53" s="57"/>
      <c r="I53" s="57"/>
      <c r="J53" s="61"/>
      <c r="K53" s="59"/>
      <c r="L53" s="60"/>
      <c r="M53" s="60"/>
      <c r="N53" s="59"/>
      <c r="O53" s="59"/>
      <c r="P53" s="59"/>
      <c r="Q53" s="59"/>
      <c r="R53" s="61"/>
      <c r="S53" s="22"/>
      <c r="T53" s="45"/>
      <c r="U53" s="63"/>
    </row>
    <row r="54" spans="1:21" s="14" customFormat="1" ht="31.5" customHeight="1">
      <c r="B54" s="15"/>
      <c r="C54" s="55">
        <v>18</v>
      </c>
      <c r="D54" s="56"/>
      <c r="E54" s="57"/>
      <c r="F54" s="57"/>
      <c r="G54" s="57"/>
      <c r="H54" s="57"/>
      <c r="I54" s="57"/>
      <c r="J54" s="61"/>
      <c r="K54" s="59"/>
      <c r="L54" s="60"/>
      <c r="M54" s="60"/>
      <c r="N54" s="59"/>
      <c r="O54" s="59"/>
      <c r="P54" s="59"/>
      <c r="Q54" s="59"/>
      <c r="R54" s="61"/>
      <c r="S54" s="22"/>
      <c r="T54" s="45"/>
      <c r="U54" s="63"/>
    </row>
    <row r="55" spans="1:21" s="14" customFormat="1" ht="31.5" customHeight="1">
      <c r="B55" s="15"/>
      <c r="C55" s="55">
        <v>19</v>
      </c>
      <c r="D55" s="56"/>
      <c r="E55" s="57"/>
      <c r="F55" s="57"/>
      <c r="G55" s="57"/>
      <c r="H55" s="57"/>
      <c r="I55" s="57"/>
      <c r="J55" s="61"/>
      <c r="K55" s="59"/>
      <c r="L55" s="60"/>
      <c r="M55" s="60"/>
      <c r="N55" s="59"/>
      <c r="O55" s="59"/>
      <c r="P55" s="59"/>
      <c r="Q55" s="59"/>
      <c r="R55" s="61"/>
      <c r="S55" s="22"/>
      <c r="T55" s="45"/>
      <c r="U55" s="63"/>
    </row>
    <row r="56" spans="1:21" s="14" customFormat="1" ht="31.5" customHeight="1">
      <c r="B56" s="15"/>
      <c r="C56" s="55">
        <v>20</v>
      </c>
      <c r="D56" s="56"/>
      <c r="E56" s="57"/>
      <c r="F56" s="57"/>
      <c r="G56" s="57"/>
      <c r="H56" s="57"/>
      <c r="I56" s="57"/>
      <c r="J56" s="61"/>
      <c r="K56" s="59"/>
      <c r="L56" s="60"/>
      <c r="M56" s="60"/>
      <c r="N56" s="59"/>
      <c r="O56" s="59"/>
      <c r="P56" s="59"/>
      <c r="Q56" s="59"/>
      <c r="R56" s="61"/>
      <c r="S56" s="22">
        <f t="shared" si="0"/>
        <v>5</v>
      </c>
      <c r="T56" s="45">
        <f t="shared" si="1"/>
        <v>0</v>
      </c>
      <c r="U56" s="63"/>
    </row>
    <row r="57" spans="1:21" s="14" customFormat="1" ht="31.5" customHeight="1">
      <c r="B57" s="15"/>
      <c r="C57" s="55" t="s">
        <v>24</v>
      </c>
      <c r="D57" s="56"/>
      <c r="E57" s="57"/>
      <c r="F57" s="57"/>
      <c r="G57" s="57"/>
      <c r="H57" s="57"/>
      <c r="I57" s="57"/>
      <c r="J57" s="61"/>
      <c r="K57" s="59"/>
      <c r="L57" s="60"/>
      <c r="M57" s="60"/>
      <c r="N57" s="59"/>
      <c r="O57" s="59"/>
      <c r="P57" s="59"/>
      <c r="Q57" s="59"/>
      <c r="R57" s="61"/>
      <c r="S57" s="22">
        <f t="shared" si="0"/>
        <v>5</v>
      </c>
      <c r="T57" s="45">
        <f t="shared" si="1"/>
        <v>0</v>
      </c>
      <c r="U57" s="63"/>
    </row>
    <row r="58" spans="1:21" s="14" customFormat="1" ht="31.5" customHeight="1">
      <c r="B58" s="15"/>
      <c r="C58" s="39"/>
      <c r="D58" s="39"/>
      <c r="E58" s="38"/>
      <c r="F58" s="38"/>
      <c r="G58" s="38"/>
      <c r="H58" s="40"/>
      <c r="I58" s="38"/>
      <c r="J58" s="41"/>
      <c r="K58" s="38"/>
      <c r="L58" s="42"/>
      <c r="M58" s="42"/>
      <c r="N58" s="38"/>
      <c r="O58" s="38"/>
      <c r="P58" s="38"/>
      <c r="Q58" s="38"/>
      <c r="R58" s="43"/>
      <c r="S58" s="43"/>
      <c r="T58" s="43"/>
      <c r="U58" s="63"/>
    </row>
    <row r="59" spans="1:21" ht="21.75" customHeight="1">
      <c r="B59" s="65"/>
      <c r="C59" s="66"/>
      <c r="D59" s="66"/>
      <c r="E59" s="66"/>
      <c r="F59" s="66"/>
      <c r="G59" s="66"/>
      <c r="H59" s="66"/>
      <c r="I59" s="66"/>
      <c r="J59" s="66"/>
      <c r="K59" s="66"/>
      <c r="L59" s="66"/>
      <c r="M59" s="66"/>
      <c r="N59" s="66"/>
      <c r="O59" s="66"/>
      <c r="P59" s="66"/>
      <c r="Q59" s="66"/>
      <c r="R59" s="66"/>
      <c r="S59" s="66"/>
      <c r="T59" s="67"/>
      <c r="U59" s="62"/>
    </row>
    <row r="60" spans="1:21" ht="21.75" customHeight="1">
      <c r="A60" s="16"/>
      <c r="B60" s="158" t="s">
        <v>7</v>
      </c>
      <c r="C60" s="159"/>
      <c r="D60" s="159"/>
      <c r="E60" s="159"/>
      <c r="F60" s="159"/>
      <c r="G60" s="159"/>
      <c r="H60" s="159"/>
      <c r="I60" s="159"/>
      <c r="J60" s="159"/>
      <c r="K60" s="159"/>
      <c r="L60" s="159"/>
      <c r="M60" s="159"/>
      <c r="N60" s="159"/>
      <c r="O60" s="159"/>
      <c r="P60" s="159"/>
      <c r="Q60" s="159"/>
      <c r="R60" s="159"/>
      <c r="S60" s="159"/>
      <c r="T60" s="159"/>
      <c r="U60" s="160"/>
    </row>
    <row r="61" spans="1:21" ht="21.75" customHeight="1">
      <c r="A61" s="17"/>
      <c r="B61" s="155" t="s">
        <v>8</v>
      </c>
      <c r="C61" s="156"/>
      <c r="D61" s="156"/>
      <c r="E61" s="156"/>
      <c r="F61" s="156"/>
      <c r="G61" s="156"/>
      <c r="H61" s="156"/>
      <c r="I61" s="156"/>
      <c r="J61" s="156"/>
      <c r="K61" s="156"/>
      <c r="L61" s="156"/>
      <c r="M61" s="156"/>
      <c r="N61" s="156"/>
      <c r="O61" s="156"/>
      <c r="P61" s="156"/>
      <c r="Q61" s="156"/>
      <c r="R61" s="156"/>
      <c r="S61" s="156"/>
      <c r="T61" s="156"/>
      <c r="U61" s="157"/>
    </row>
    <row r="62" spans="1:21" ht="21.75" customHeight="1">
      <c r="B62" s="125" t="s">
        <v>9</v>
      </c>
      <c r="C62" s="126"/>
      <c r="D62" s="127"/>
      <c r="E62" s="128" t="s">
        <v>26</v>
      </c>
      <c r="F62" s="128"/>
      <c r="G62" s="128"/>
      <c r="H62" s="128" t="s">
        <v>44</v>
      </c>
      <c r="I62" s="128"/>
      <c r="J62" s="129">
        <v>3</v>
      </c>
      <c r="K62" s="130"/>
      <c r="L62" s="130"/>
      <c r="M62" s="131" t="s">
        <v>10</v>
      </c>
      <c r="N62" s="131"/>
      <c r="O62" s="131"/>
      <c r="P62" s="152">
        <v>43343</v>
      </c>
      <c r="Q62" s="153"/>
      <c r="R62" s="153"/>
      <c r="S62" s="153"/>
      <c r="T62" s="153"/>
      <c r="U62" s="154"/>
    </row>
    <row r="63" spans="1:21" ht="80.25" customHeight="1">
      <c r="B63" s="147"/>
      <c r="C63" s="148"/>
      <c r="D63" s="148"/>
      <c r="E63" s="148"/>
      <c r="F63" s="148"/>
      <c r="G63" s="148"/>
      <c r="H63" s="148"/>
      <c r="I63" s="148"/>
      <c r="J63" s="149"/>
      <c r="K63" s="149"/>
      <c r="L63" s="149"/>
      <c r="M63" s="148"/>
      <c r="N63" s="148"/>
      <c r="O63" s="148"/>
      <c r="P63" s="149"/>
      <c r="Q63" s="149"/>
      <c r="R63" s="149"/>
      <c r="S63" s="149"/>
      <c r="T63" s="149"/>
      <c r="U63" s="64"/>
    </row>
    <row r="98" spans="21:21" ht="15.75" customHeight="1">
      <c r="U98" s="18"/>
    </row>
    <row r="99" spans="21:21">
      <c r="U99" s="18"/>
    </row>
    <row r="100" spans="21:21" ht="15.75" customHeight="1">
      <c r="U100" s="18"/>
    </row>
    <row r="101" spans="21:21">
      <c r="U101" s="9"/>
    </row>
    <row r="102" spans="21:21" ht="15.75" customHeight="1">
      <c r="U102" s="18"/>
    </row>
  </sheetData>
  <mergeCells count="42">
    <mergeCell ref="K11:N11"/>
    <mergeCell ref="C2:E6"/>
    <mergeCell ref="F2:O6"/>
    <mergeCell ref="P2:R6"/>
    <mergeCell ref="K9:N9"/>
    <mergeCell ref="K10:N10"/>
    <mergeCell ref="C29:O29"/>
    <mergeCell ref="K12:N12"/>
    <mergeCell ref="K13:N13"/>
    <mergeCell ref="C16:O16"/>
    <mergeCell ref="C18:O18"/>
    <mergeCell ref="C20:O20"/>
    <mergeCell ref="C22:O22"/>
    <mergeCell ref="C23:O23"/>
    <mergeCell ref="C24:O24"/>
    <mergeCell ref="C25:O25"/>
    <mergeCell ref="C26:O26"/>
    <mergeCell ref="C27:O27"/>
    <mergeCell ref="B60:U60"/>
    <mergeCell ref="C33:O33"/>
    <mergeCell ref="C35:C36"/>
    <mergeCell ref="D35:D36"/>
    <mergeCell ref="E35:E36"/>
    <mergeCell ref="F35:F36"/>
    <mergeCell ref="G35:G36"/>
    <mergeCell ref="H35:H36"/>
    <mergeCell ref="I35:I36"/>
    <mergeCell ref="J35:K35"/>
    <mergeCell ref="L35:L36"/>
    <mergeCell ref="M35:M36"/>
    <mergeCell ref="N35:N36"/>
    <mergeCell ref="O35:O36"/>
    <mergeCell ref="P35:P36"/>
    <mergeCell ref="Q35:R35"/>
    <mergeCell ref="B63:T63"/>
    <mergeCell ref="B61:U61"/>
    <mergeCell ref="B62:D62"/>
    <mergeCell ref="E62:G62"/>
    <mergeCell ref="H62:I62"/>
    <mergeCell ref="J62:L62"/>
    <mergeCell ref="M62:O62"/>
    <mergeCell ref="P62:U62"/>
  </mergeCells>
  <dataValidations count="1">
    <dataValidation type="list" allowBlank="1" showInputMessage="1" showErrorMessage="1" sqref="H37:H58">
      <formula1>$T$2:$T$6</formula1>
    </dataValidation>
  </dataValidations>
  <printOptions horizontalCentered="1" verticalCentered="1"/>
  <pageMargins left="0.19685039370078741" right="0.19685039370078741" top="0.19685039370078741" bottom="0.19685039370078741" header="0" footer="0"/>
  <pageSetup paperSize="120" scale="56" orientation="landscape"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249977111117893"/>
  </sheetPr>
  <dimension ref="A1:S37"/>
  <sheetViews>
    <sheetView zoomScale="55" zoomScaleNormal="55" workbookViewId="0">
      <selection activeCell="E28" sqref="E28"/>
    </sheetView>
  </sheetViews>
  <sheetFormatPr baseColWidth="10" defaultColWidth="11.42578125" defaultRowHeight="14.25"/>
  <cols>
    <col min="1" max="1" width="1.5703125" style="1" customWidth="1"/>
    <col min="2" max="2" width="1.140625" style="1" customWidth="1"/>
    <col min="3" max="3" width="4.5703125" style="1" customWidth="1"/>
    <col min="4" max="4" width="32.85546875" style="1" customWidth="1"/>
    <col min="5" max="5" width="30.85546875" style="1" customWidth="1"/>
    <col min="6" max="6" width="21.5703125" style="1" customWidth="1"/>
    <col min="7" max="7" width="18.85546875" style="1" customWidth="1"/>
    <col min="8" max="8" width="15.7109375" style="1" customWidth="1"/>
    <col min="9" max="9" width="24.140625" style="1" customWidth="1"/>
    <col min="10" max="10" width="15.7109375" style="1" customWidth="1"/>
    <col min="11" max="11" width="26.5703125" style="1" hidden="1" customWidth="1"/>
    <col min="12" max="12" width="24" style="1" hidden="1" customWidth="1"/>
    <col min="13" max="13" width="23.140625" style="1" customWidth="1"/>
    <col min="14" max="14" width="18.140625" style="1" customWidth="1"/>
    <col min="15" max="15" width="40.7109375" style="1" customWidth="1"/>
    <col min="16" max="16" width="26.5703125" style="1" customWidth="1"/>
    <col min="17" max="17" width="25.42578125" style="1" customWidth="1"/>
    <col min="18" max="18" width="25.7109375" style="1" hidden="1" customWidth="1"/>
    <col min="19" max="19" width="20.5703125" style="1" hidden="1" customWidth="1"/>
    <col min="20" max="20" width="5.85546875" style="1" customWidth="1"/>
    <col min="21" max="16384" width="11.42578125" style="1"/>
  </cols>
  <sheetData>
    <row r="1" spans="2:19" ht="9" customHeight="1"/>
    <row r="2" spans="2:19" ht="15" customHeight="1">
      <c r="B2" s="78"/>
      <c r="C2" s="163"/>
      <c r="D2" s="164"/>
      <c r="E2" s="169" t="s">
        <v>0</v>
      </c>
      <c r="F2" s="170"/>
      <c r="G2" s="170"/>
      <c r="H2" s="170"/>
      <c r="I2" s="170"/>
      <c r="J2" s="170"/>
      <c r="K2" s="170"/>
      <c r="L2" s="170"/>
      <c r="M2" s="170"/>
      <c r="N2" s="171"/>
      <c r="O2" s="123" t="s">
        <v>1</v>
      </c>
      <c r="P2" s="123"/>
      <c r="Q2" s="123"/>
      <c r="R2" s="44"/>
      <c r="S2" s="31" t="s">
        <v>27</v>
      </c>
    </row>
    <row r="3" spans="2:19" ht="12.75" customHeight="1">
      <c r="B3" s="79"/>
      <c r="C3" s="165"/>
      <c r="D3" s="166"/>
      <c r="E3" s="172"/>
      <c r="F3" s="173"/>
      <c r="G3" s="173"/>
      <c r="H3" s="173"/>
      <c r="I3" s="173"/>
      <c r="J3" s="173"/>
      <c r="K3" s="173"/>
      <c r="L3" s="173"/>
      <c r="M3" s="173"/>
      <c r="N3" s="174"/>
      <c r="O3" s="123"/>
      <c r="P3" s="123"/>
      <c r="Q3" s="123"/>
      <c r="R3" s="44"/>
      <c r="S3" s="32" t="s">
        <v>28</v>
      </c>
    </row>
    <row r="4" spans="2:19" ht="12.75" customHeight="1">
      <c r="B4" s="79"/>
      <c r="C4" s="165"/>
      <c r="D4" s="166"/>
      <c r="E4" s="172"/>
      <c r="F4" s="173"/>
      <c r="G4" s="173"/>
      <c r="H4" s="173"/>
      <c r="I4" s="173"/>
      <c r="J4" s="173"/>
      <c r="K4" s="173"/>
      <c r="L4" s="173"/>
      <c r="M4" s="173"/>
      <c r="N4" s="174"/>
      <c r="O4" s="123"/>
      <c r="P4" s="123"/>
      <c r="Q4" s="123"/>
      <c r="R4" s="44"/>
      <c r="S4" s="32" t="s">
        <v>29</v>
      </c>
    </row>
    <row r="5" spans="2:19" ht="12.75" customHeight="1">
      <c r="B5" s="79"/>
      <c r="C5" s="165"/>
      <c r="D5" s="166"/>
      <c r="E5" s="172"/>
      <c r="F5" s="173"/>
      <c r="G5" s="173"/>
      <c r="H5" s="173"/>
      <c r="I5" s="173"/>
      <c r="J5" s="173"/>
      <c r="K5" s="173"/>
      <c r="L5" s="173"/>
      <c r="M5" s="173"/>
      <c r="N5" s="174"/>
      <c r="O5" s="123"/>
      <c r="P5" s="123"/>
      <c r="Q5" s="123"/>
      <c r="R5" s="44"/>
      <c r="S5" s="32" t="s">
        <v>30</v>
      </c>
    </row>
    <row r="6" spans="2:19" ht="12.75" customHeight="1">
      <c r="B6" s="80"/>
      <c r="C6" s="167"/>
      <c r="D6" s="168"/>
      <c r="E6" s="175"/>
      <c r="F6" s="176"/>
      <c r="G6" s="176"/>
      <c r="H6" s="176"/>
      <c r="I6" s="176"/>
      <c r="J6" s="176"/>
      <c r="K6" s="176"/>
      <c r="L6" s="176"/>
      <c r="M6" s="176"/>
      <c r="N6" s="177"/>
      <c r="O6" s="123"/>
      <c r="P6" s="123"/>
      <c r="Q6" s="123"/>
      <c r="R6" s="44"/>
      <c r="S6" s="33" t="s">
        <v>31</v>
      </c>
    </row>
    <row r="7" spans="2:19" ht="15">
      <c r="B7" s="81"/>
      <c r="C7" s="4"/>
      <c r="D7" s="4"/>
      <c r="E7" s="4"/>
      <c r="F7" s="4"/>
      <c r="G7" s="4"/>
      <c r="H7" s="4"/>
      <c r="I7" s="4"/>
      <c r="J7" s="4"/>
      <c r="K7" s="34"/>
      <c r="L7" s="34"/>
      <c r="M7" s="34"/>
      <c r="N7" s="34"/>
      <c r="O7" s="34"/>
      <c r="P7" s="4"/>
      <c r="Q7" s="73"/>
      <c r="R7" s="19"/>
      <c r="S7" s="2"/>
    </row>
    <row r="8" spans="2:19" ht="6" customHeight="1">
      <c r="B8" s="81"/>
      <c r="C8" s="4"/>
      <c r="D8" s="4"/>
      <c r="E8" s="13"/>
      <c r="F8" s="13"/>
      <c r="G8" s="13"/>
      <c r="H8" s="13"/>
      <c r="I8" s="13"/>
      <c r="J8" s="13"/>
      <c r="K8" s="13"/>
      <c r="L8" s="13"/>
      <c r="M8" s="13"/>
      <c r="N8" s="13"/>
      <c r="O8" s="13"/>
      <c r="P8" s="13"/>
      <c r="Q8" s="74"/>
      <c r="R8" s="4"/>
      <c r="S8" s="5"/>
    </row>
    <row r="9" spans="2:19" ht="33" customHeight="1">
      <c r="B9" s="81"/>
      <c r="C9" s="133" t="s">
        <v>25</v>
      </c>
      <c r="D9" s="144" t="s">
        <v>33</v>
      </c>
      <c r="E9" s="133" t="s">
        <v>35</v>
      </c>
      <c r="F9" s="133" t="s">
        <v>36</v>
      </c>
      <c r="G9" s="150" t="s">
        <v>53</v>
      </c>
      <c r="H9" s="151"/>
      <c r="I9" s="178" t="s">
        <v>54</v>
      </c>
      <c r="J9" s="178"/>
      <c r="K9" s="46"/>
      <c r="L9" s="5"/>
      <c r="M9" s="4"/>
      <c r="N9" s="162" t="s">
        <v>59</v>
      </c>
      <c r="O9" s="162"/>
      <c r="P9" s="4"/>
      <c r="Q9" s="62"/>
    </row>
    <row r="10" spans="2:19" ht="42" customHeight="1">
      <c r="B10" s="81"/>
      <c r="C10" s="133"/>
      <c r="D10" s="144"/>
      <c r="E10" s="133"/>
      <c r="F10" s="133"/>
      <c r="G10" s="50" t="s">
        <v>17</v>
      </c>
      <c r="H10" s="51" t="s">
        <v>49</v>
      </c>
      <c r="I10" s="25" t="s">
        <v>51</v>
      </c>
      <c r="J10" s="25" t="s">
        <v>50</v>
      </c>
      <c r="K10" s="25" t="s">
        <v>46</v>
      </c>
      <c r="L10" s="25" t="s">
        <v>47</v>
      </c>
      <c r="M10" s="4"/>
      <c r="N10" s="52" t="s">
        <v>45</v>
      </c>
      <c r="O10" s="53" t="s">
        <v>48</v>
      </c>
      <c r="P10" s="75"/>
      <c r="Q10" s="62"/>
    </row>
    <row r="11" spans="2:19" s="14" customFormat="1" ht="33" customHeight="1">
      <c r="B11" s="82"/>
      <c r="C11" s="21">
        <v>1</v>
      </c>
      <c r="D11" s="47" t="str">
        <f>'RG1'!E37</f>
        <v>Incluir en el PR-CA-0272  una condición general en la que se de alcance al formato FT-CA-2386 " Lista de chequeo de requisitos para otorgar facilidades de pago
Esta accion contiene la recomendación gerencial #1</v>
      </c>
      <c r="E11" s="47" t="str">
        <f>'RG1'!G37</f>
        <v>modificar el procedimiento incluyendo la condición general en el sentido de iIndicar la necesidad de que en cada seccional acorde con los recursos asignados se inplementen los controles que permitan verificar la veracidad de la información entregada, dejando el correspondiente registro dela verificación realiza.</v>
      </c>
      <c r="F11" s="54" t="str">
        <f>'RG1'!H37</f>
        <v>Alta</v>
      </c>
      <c r="G11" s="22">
        <f>'RG1'!Q37</f>
        <v>0</v>
      </c>
      <c r="H11" s="23">
        <f>'RG1'!R37</f>
        <v>0</v>
      </c>
      <c r="I11" s="22"/>
      <c r="J11" s="23"/>
      <c r="K11" s="22">
        <f t="shared" ref="K11:K23" si="0">IF(F11="Baja",1,IF(F11="Media - baja",2,IF(F11="Media",3,IF(F11="Media - alta",4,5))))</f>
        <v>5</v>
      </c>
      <c r="L11" s="45">
        <f t="shared" ref="L11:L23" si="1">J11*K11</f>
        <v>0</v>
      </c>
      <c r="M11" s="75"/>
      <c r="N11" s="22" t="str">
        <f>IFERROR(INDEX($D$11:$D$31,MATCH(0,INDEX(COUNTIF($N$10:N10,$D$11:$D$31),),)),"")</f>
        <v>Incluir en el PR-CA-0272  una condición general en la que se de alcance al formato FT-CA-2386 " Lista de chequeo de requisitos para otorgar facilidades de pago
Esta accion contiene la recomendación gerencial #1</v>
      </c>
      <c r="O11" s="69">
        <f t="shared" ref="O11:O25" si="2">SUMIFS($L$11:$L$31,$D$11:$D$31,N11)/SUMIFS($K$11:$K$31,$D$11:$D$31,N11)</f>
        <v>0</v>
      </c>
      <c r="P11" s="75"/>
      <c r="Q11" s="63"/>
    </row>
    <row r="12" spans="2:19" s="14" customFormat="1" ht="31.5" customHeight="1">
      <c r="B12" s="82"/>
      <c r="C12" s="21">
        <v>2</v>
      </c>
      <c r="D12" s="47" t="str">
        <f>'RG1'!E38</f>
        <v>Adiiconar en el No. 3.2 " Control a las Facilidades de Pago" del PR-CA-0272 .                                                       Esta accion contiene la recomendación gerencial #2</v>
      </c>
      <c r="E12" s="47" t="str">
        <f>'RG1'!G38</f>
        <v xml:space="preserve">Modificar el procedimiento incluyendo la obligatoriedad de los revisores y suscriptores de las facilidades de pago de realizar la revisión de las pruebas evidenciadas en el formato respectivo que dan fe de la veracidad de la información aportada.              </v>
      </c>
      <c r="F12" s="54" t="str">
        <f>'RG1'!H38</f>
        <v>Alta</v>
      </c>
      <c r="G12" s="22">
        <f>'RG1'!Q38</f>
        <v>0</v>
      </c>
      <c r="H12" s="23">
        <f>'RG1'!R38</f>
        <v>0</v>
      </c>
      <c r="I12" s="22"/>
      <c r="J12" s="23"/>
      <c r="K12" s="22">
        <f t="shared" si="0"/>
        <v>5</v>
      </c>
      <c r="L12" s="45">
        <f t="shared" si="1"/>
        <v>0</v>
      </c>
      <c r="M12" s="75"/>
      <c r="N12" s="22" t="str">
        <f>IFERROR(INDEX($D$11:$D$31,MATCH(0,INDEX(COUNTIF($N$10:N11,$D$11:$D$31),),)),"")</f>
        <v>Adiiconar en el No. 3.2 " Control a las Facilidades de Pago" del PR-CA-0272 .                                                       Esta accion contiene la recomendación gerencial #2</v>
      </c>
      <c r="O12" s="69">
        <f t="shared" si="2"/>
        <v>0</v>
      </c>
      <c r="P12" s="75"/>
      <c r="Q12" s="63"/>
    </row>
    <row r="13" spans="2:19" s="14" customFormat="1" ht="31.5" customHeight="1">
      <c r="B13" s="82"/>
      <c r="C13" s="21">
        <v>3</v>
      </c>
      <c r="D13" s="47" t="e">
        <f>'RG1'!#REF!</f>
        <v>#REF!</v>
      </c>
      <c r="E13" s="47" t="e">
        <f>'RG1'!#REF!</f>
        <v>#REF!</v>
      </c>
      <c r="F13" s="54" t="e">
        <f>'RG1'!#REF!</f>
        <v>#REF!</v>
      </c>
      <c r="G13" s="22" t="e">
        <f>'RG1'!#REF!</f>
        <v>#REF!</v>
      </c>
      <c r="H13" s="23" t="e">
        <f>'RG1'!#REF!</f>
        <v>#REF!</v>
      </c>
      <c r="I13" s="22"/>
      <c r="J13" s="23"/>
      <c r="K13" s="22" t="e">
        <f t="shared" si="0"/>
        <v>#REF!</v>
      </c>
      <c r="L13" s="45" t="e">
        <f t="shared" si="1"/>
        <v>#REF!</v>
      </c>
      <c r="M13" s="75"/>
      <c r="N13" s="22" t="str">
        <f>IFERROR(INDEX($D$11:$D$31,MATCH(0,INDEX(COUNTIF($N$10:N12,$D$11:$D$31),),)),"")</f>
        <v/>
      </c>
      <c r="O13" s="69" t="e">
        <f t="shared" si="2"/>
        <v>#DIV/0!</v>
      </c>
      <c r="P13" s="75"/>
      <c r="Q13" s="63"/>
    </row>
    <row r="14" spans="2:19" s="14" customFormat="1" ht="31.5" customHeight="1">
      <c r="B14" s="82"/>
      <c r="C14" s="21">
        <v>4</v>
      </c>
      <c r="D14" s="47" t="e">
        <f>'RG1'!#REF!</f>
        <v>#REF!</v>
      </c>
      <c r="E14" s="47" t="e">
        <f>'RG1'!#REF!</f>
        <v>#REF!</v>
      </c>
      <c r="F14" s="54" t="e">
        <f>'RG1'!#REF!</f>
        <v>#REF!</v>
      </c>
      <c r="G14" s="22" t="e">
        <f>'RG1'!#REF!</f>
        <v>#REF!</v>
      </c>
      <c r="H14" s="23" t="e">
        <f>'RG1'!#REF!</f>
        <v>#REF!</v>
      </c>
      <c r="I14" s="22"/>
      <c r="J14" s="23"/>
      <c r="K14" s="22" t="e">
        <f t="shared" si="0"/>
        <v>#REF!</v>
      </c>
      <c r="L14" s="45" t="e">
        <f t="shared" si="1"/>
        <v>#REF!</v>
      </c>
      <c r="M14" s="75"/>
      <c r="N14" s="22" t="str">
        <f>IFERROR(INDEX($D$11:$D$31,MATCH(0,INDEX(COUNTIF($N$10:N13,$D$11:$D$31),),)),"")</f>
        <v/>
      </c>
      <c r="O14" s="69" t="e">
        <f t="shared" si="2"/>
        <v>#DIV/0!</v>
      </c>
      <c r="P14" s="75"/>
      <c r="Q14" s="63"/>
    </row>
    <row r="15" spans="2:19" s="14" customFormat="1" ht="31.5" customHeight="1">
      <c r="B15" s="82"/>
      <c r="C15" s="21">
        <v>5</v>
      </c>
      <c r="D15" s="47" t="e">
        <f>'RG1'!#REF!</f>
        <v>#REF!</v>
      </c>
      <c r="E15" s="47" t="e">
        <f>'RG1'!#REF!</f>
        <v>#REF!</v>
      </c>
      <c r="F15" s="54" t="e">
        <f>'RG1'!#REF!</f>
        <v>#REF!</v>
      </c>
      <c r="G15" s="22" t="e">
        <f>'RG1'!#REF!</f>
        <v>#REF!</v>
      </c>
      <c r="H15" s="23" t="e">
        <f>'RG1'!#REF!</f>
        <v>#REF!</v>
      </c>
      <c r="I15" s="22"/>
      <c r="J15" s="23"/>
      <c r="K15" s="22" t="e">
        <f t="shared" si="0"/>
        <v>#REF!</v>
      </c>
      <c r="L15" s="45" t="e">
        <f t="shared" si="1"/>
        <v>#REF!</v>
      </c>
      <c r="M15" s="75"/>
      <c r="N15" s="22" t="str">
        <f>IFERROR(INDEX($D$11:$D$31,MATCH(0,INDEX(COUNTIF($N$10:N14,$D$11:$D$31),),)),"")</f>
        <v/>
      </c>
      <c r="O15" s="69" t="e">
        <f t="shared" si="2"/>
        <v>#DIV/0!</v>
      </c>
      <c r="P15" s="75"/>
      <c r="Q15" s="63"/>
    </row>
    <row r="16" spans="2:19" s="14" customFormat="1" ht="31.5" customHeight="1">
      <c r="B16" s="82"/>
      <c r="C16" s="21">
        <v>6</v>
      </c>
      <c r="D16" s="47" t="str">
        <f>'RG1'!E39</f>
        <v xml:space="preserve">Capacitar a los funcionarios de la División de Gestión de Cobranzas.en el procedimiento PR-CA-0272 e instructivo IN-CA-0070       Esta acción contiene la recomendación estratégica #1 </v>
      </c>
      <c r="E16" s="47" t="str">
        <f>'RG1'!K39</f>
        <v>FT-GH-1722_Registro_Capacitación_Interna</v>
      </c>
      <c r="F16" s="54" t="e">
        <f>'RG1'!#REF!</f>
        <v>#REF!</v>
      </c>
      <c r="G16" s="22">
        <f>'RG1'!Q39</f>
        <v>0</v>
      </c>
      <c r="H16" s="23">
        <f>'RG1'!R39</f>
        <v>0</v>
      </c>
      <c r="I16" s="22"/>
      <c r="J16" s="23"/>
      <c r="K16" s="22" t="e">
        <f t="shared" si="0"/>
        <v>#REF!</v>
      </c>
      <c r="L16" s="45" t="e">
        <f t="shared" si="1"/>
        <v>#REF!</v>
      </c>
      <c r="M16" s="75"/>
      <c r="N16" s="22" t="str">
        <f>IFERROR(INDEX($D$11:$D$31,MATCH(0,INDEX(COUNTIF($N$10:N15,$D$11:$D$31),),)),"")</f>
        <v/>
      </c>
      <c r="O16" s="69" t="e">
        <f t="shared" si="2"/>
        <v>#DIV/0!</v>
      </c>
      <c r="P16" s="38"/>
      <c r="Q16" s="63"/>
    </row>
    <row r="17" spans="2:18" s="14" customFormat="1" ht="31.5" customHeight="1">
      <c r="B17" s="82"/>
      <c r="C17" s="21">
        <v>7</v>
      </c>
      <c r="D17" s="47">
        <f>'RG1'!E40</f>
        <v>0</v>
      </c>
      <c r="E17" s="47">
        <f>'RG1'!G40</f>
        <v>0</v>
      </c>
      <c r="F17" s="54">
        <f>'RG1'!H40</f>
        <v>0</v>
      </c>
      <c r="G17" s="22">
        <f>'RG1'!Q40</f>
        <v>0</v>
      </c>
      <c r="H17" s="23">
        <f>'RG1'!R40</f>
        <v>0</v>
      </c>
      <c r="I17" s="22"/>
      <c r="J17" s="23"/>
      <c r="K17" s="22">
        <f t="shared" si="0"/>
        <v>5</v>
      </c>
      <c r="L17" s="45">
        <f t="shared" si="1"/>
        <v>0</v>
      </c>
      <c r="M17" s="75"/>
      <c r="N17" s="22" t="str">
        <f>IFERROR(INDEX($D$11:$D$31,MATCH(0,INDEX(COUNTIF($N$10:N16,$D$11:$D$31),),)),"")</f>
        <v/>
      </c>
      <c r="O17" s="69" t="e">
        <f t="shared" si="2"/>
        <v>#DIV/0!</v>
      </c>
      <c r="P17" s="38"/>
      <c r="Q17" s="63"/>
    </row>
    <row r="18" spans="2:18" s="14" customFormat="1" ht="31.5" customHeight="1">
      <c r="B18" s="82"/>
      <c r="C18" s="21">
        <v>8</v>
      </c>
      <c r="D18" s="47">
        <f>'RG1'!E41</f>
        <v>0</v>
      </c>
      <c r="E18" s="47">
        <f>'RG1'!G41</f>
        <v>0</v>
      </c>
      <c r="F18" s="54">
        <f>'RG1'!H41</f>
        <v>0</v>
      </c>
      <c r="G18" s="22">
        <f>'RG1'!Q41</f>
        <v>0</v>
      </c>
      <c r="H18" s="23">
        <f>'RG1'!R41</f>
        <v>0</v>
      </c>
      <c r="I18" s="22"/>
      <c r="J18" s="23"/>
      <c r="K18" s="22">
        <f t="shared" si="0"/>
        <v>5</v>
      </c>
      <c r="L18" s="45">
        <f t="shared" si="1"/>
        <v>0</v>
      </c>
      <c r="M18" s="75"/>
      <c r="N18" s="22" t="str">
        <f>IFERROR(INDEX($D$11:$D$31,MATCH(0,INDEX(COUNTIF($N$10:N17,$D$11:$D$31),),)),"")</f>
        <v/>
      </c>
      <c r="O18" s="69" t="e">
        <f t="shared" si="2"/>
        <v>#DIV/0!</v>
      </c>
      <c r="P18" s="38"/>
      <c r="Q18" s="63"/>
    </row>
    <row r="19" spans="2:18" s="14" customFormat="1" ht="31.5" customHeight="1">
      <c r="B19" s="82"/>
      <c r="C19" s="21">
        <v>9</v>
      </c>
      <c r="D19" s="47">
        <f>'RG1'!E42</f>
        <v>0</v>
      </c>
      <c r="E19" s="47">
        <f>'RG1'!G42</f>
        <v>0</v>
      </c>
      <c r="F19" s="54">
        <f>'RG1'!H42</f>
        <v>0</v>
      </c>
      <c r="G19" s="22">
        <f>'RG1'!Q42</f>
        <v>0</v>
      </c>
      <c r="H19" s="23">
        <f>'RG1'!R42</f>
        <v>0</v>
      </c>
      <c r="I19" s="22"/>
      <c r="J19" s="23"/>
      <c r="K19" s="22">
        <f t="shared" si="0"/>
        <v>5</v>
      </c>
      <c r="L19" s="45">
        <f t="shared" si="1"/>
        <v>0</v>
      </c>
      <c r="M19" s="75"/>
      <c r="N19" s="22" t="str">
        <f>IFERROR(INDEX($D$11:$D$31,MATCH(0,INDEX(COUNTIF($N$10:N18,$D$11:$D$31),),)),"")</f>
        <v/>
      </c>
      <c r="O19" s="69" t="e">
        <f t="shared" si="2"/>
        <v>#DIV/0!</v>
      </c>
      <c r="P19" s="38"/>
      <c r="Q19" s="63"/>
    </row>
    <row r="20" spans="2:18" s="14" customFormat="1" ht="31.5" customHeight="1">
      <c r="B20" s="82"/>
      <c r="C20" s="21">
        <v>10</v>
      </c>
      <c r="D20" s="47">
        <f>'RG1'!E43</f>
        <v>0</v>
      </c>
      <c r="E20" s="47">
        <f>'RG1'!G43</f>
        <v>0</v>
      </c>
      <c r="F20" s="54">
        <f>'RG1'!H43</f>
        <v>0</v>
      </c>
      <c r="G20" s="22">
        <f>'RG1'!Q43</f>
        <v>0</v>
      </c>
      <c r="H20" s="23">
        <f>'RG1'!R43</f>
        <v>0</v>
      </c>
      <c r="I20" s="22"/>
      <c r="J20" s="23"/>
      <c r="K20" s="22">
        <f t="shared" si="0"/>
        <v>5</v>
      </c>
      <c r="L20" s="45">
        <f t="shared" si="1"/>
        <v>0</v>
      </c>
      <c r="M20" s="75"/>
      <c r="N20" s="22" t="str">
        <f>IFERROR(INDEX($D$11:$D$31,MATCH(0,INDEX(COUNTIF($N$10:N19,$D$11:$D$31),),)),"")</f>
        <v/>
      </c>
      <c r="O20" s="69" t="e">
        <f t="shared" si="2"/>
        <v>#DIV/0!</v>
      </c>
      <c r="P20" s="38"/>
      <c r="Q20" s="63"/>
    </row>
    <row r="21" spans="2:18" s="14" customFormat="1" ht="31.5" customHeight="1">
      <c r="B21" s="82"/>
      <c r="C21" s="21">
        <v>11</v>
      </c>
      <c r="D21" s="47">
        <f>'RG1'!E44</f>
        <v>0</v>
      </c>
      <c r="E21" s="47">
        <f>'RG1'!G44</f>
        <v>0</v>
      </c>
      <c r="F21" s="54">
        <f>'RG1'!H44</f>
        <v>0</v>
      </c>
      <c r="G21" s="22">
        <f>'RG1'!Q44</f>
        <v>0</v>
      </c>
      <c r="H21" s="23">
        <f>'RG1'!R44</f>
        <v>0</v>
      </c>
      <c r="I21" s="22"/>
      <c r="J21" s="23"/>
      <c r="K21" s="22">
        <f t="shared" si="0"/>
        <v>5</v>
      </c>
      <c r="L21" s="45">
        <f t="shared" si="1"/>
        <v>0</v>
      </c>
      <c r="M21" s="75"/>
      <c r="N21" s="22" t="str">
        <f>IFERROR(INDEX($D$11:$D$31,MATCH(0,INDEX(COUNTIF($N$10:N20,$D$11:$D$31),),)),"")</f>
        <v/>
      </c>
      <c r="O21" s="69" t="e">
        <f t="shared" si="2"/>
        <v>#DIV/0!</v>
      </c>
      <c r="P21" s="38"/>
      <c r="Q21" s="63"/>
    </row>
    <row r="22" spans="2:18" s="14" customFormat="1" ht="31.5" customHeight="1">
      <c r="B22" s="82"/>
      <c r="C22" s="21">
        <v>12</v>
      </c>
      <c r="D22" s="47">
        <f>'RG1'!E45</f>
        <v>0</v>
      </c>
      <c r="E22" s="47">
        <f>'RG1'!G45</f>
        <v>0</v>
      </c>
      <c r="F22" s="54">
        <f>'RG1'!H45</f>
        <v>0</v>
      </c>
      <c r="G22" s="22">
        <f>'RG1'!Q45</f>
        <v>0</v>
      </c>
      <c r="H22" s="23">
        <f>'RG1'!R45</f>
        <v>0</v>
      </c>
      <c r="I22" s="22"/>
      <c r="J22" s="23"/>
      <c r="K22" s="22">
        <f t="shared" si="0"/>
        <v>5</v>
      </c>
      <c r="L22" s="45">
        <f t="shared" si="1"/>
        <v>0</v>
      </c>
      <c r="M22" s="75"/>
      <c r="N22" s="22" t="str">
        <f>IFERROR(INDEX($D$11:$D$31,MATCH(0,INDEX(COUNTIF($N$10:N21,$D$11:$D$31),),)),"")</f>
        <v/>
      </c>
      <c r="O22" s="69" t="e">
        <f t="shared" si="2"/>
        <v>#DIV/0!</v>
      </c>
      <c r="P22" s="38"/>
      <c r="Q22" s="63"/>
    </row>
    <row r="23" spans="2:18" s="14" customFormat="1" ht="31.5" customHeight="1">
      <c r="B23" s="82"/>
      <c r="C23" s="21">
        <v>13</v>
      </c>
      <c r="D23" s="47">
        <f>'RG1'!E46</f>
        <v>0</v>
      </c>
      <c r="E23" s="47">
        <f>'RG1'!G46</f>
        <v>0</v>
      </c>
      <c r="F23" s="54">
        <f>'RG1'!H46</f>
        <v>0</v>
      </c>
      <c r="G23" s="22">
        <f>'RG1'!Q46</f>
        <v>0</v>
      </c>
      <c r="H23" s="23">
        <f>'RG1'!R46</f>
        <v>0</v>
      </c>
      <c r="I23" s="22"/>
      <c r="J23" s="23"/>
      <c r="K23" s="22">
        <f t="shared" si="0"/>
        <v>5</v>
      </c>
      <c r="L23" s="45">
        <f t="shared" si="1"/>
        <v>0</v>
      </c>
      <c r="M23" s="75"/>
      <c r="N23" s="22" t="str">
        <f>IFERROR(INDEX($D$11:$D$31,MATCH(0,INDEX(COUNTIF($N$10:N22,$D$11:$D$31),),)),"")</f>
        <v/>
      </c>
      <c r="O23" s="69" t="e">
        <f t="shared" si="2"/>
        <v>#DIV/0!</v>
      </c>
      <c r="P23" s="38"/>
      <c r="Q23" s="63"/>
    </row>
    <row r="24" spans="2:18" s="14" customFormat="1" ht="31.5" customHeight="1">
      <c r="B24" s="82"/>
      <c r="C24" s="21">
        <v>14</v>
      </c>
      <c r="D24" s="47">
        <f>'RG1'!E47</f>
        <v>0</v>
      </c>
      <c r="E24" s="47">
        <f>'RG1'!G47</f>
        <v>0</v>
      </c>
      <c r="F24" s="54">
        <f>'RG1'!H47</f>
        <v>0</v>
      </c>
      <c r="G24" s="22">
        <f>'RG1'!Q47</f>
        <v>0</v>
      </c>
      <c r="H24" s="23">
        <f>'RG1'!R47</f>
        <v>0</v>
      </c>
      <c r="I24" s="23"/>
      <c r="J24" s="23"/>
      <c r="K24" s="22">
        <f t="shared" ref="K24:K30" si="3">IF(F24="Baja",1,IF(F24="Media - baja",2,IF(F24="Media",3,IF(F24="Media - alta",4,5))))</f>
        <v>5</v>
      </c>
      <c r="L24" s="45">
        <f t="shared" ref="L24:L30" si="4">J24*K24</f>
        <v>0</v>
      </c>
      <c r="M24" s="75"/>
      <c r="N24" s="22" t="str">
        <f>IFERROR(INDEX($D$11:$D$31,MATCH(0,INDEX(COUNTIF($N$10:N23,$D$11:$D$31),),)),"")</f>
        <v/>
      </c>
      <c r="O24" s="69" t="e">
        <f t="shared" si="2"/>
        <v>#DIV/0!</v>
      </c>
      <c r="P24" s="38"/>
      <c r="Q24" s="63"/>
    </row>
    <row r="25" spans="2:18" s="14" customFormat="1" ht="31.5" customHeight="1">
      <c r="B25" s="82"/>
      <c r="C25" s="21">
        <v>15</v>
      </c>
      <c r="D25" s="47">
        <f>'RG1'!E48</f>
        <v>0</v>
      </c>
      <c r="E25" s="47">
        <f>'RG1'!G48</f>
        <v>0</v>
      </c>
      <c r="F25" s="54">
        <f>'RG1'!H48</f>
        <v>0</v>
      </c>
      <c r="G25" s="22">
        <f>'RG1'!Q48</f>
        <v>0</v>
      </c>
      <c r="H25" s="23">
        <f>'RG1'!R48</f>
        <v>0</v>
      </c>
      <c r="I25" s="23"/>
      <c r="J25" s="23"/>
      <c r="K25" s="22">
        <f t="shared" si="3"/>
        <v>5</v>
      </c>
      <c r="L25" s="45">
        <f t="shared" si="4"/>
        <v>0</v>
      </c>
      <c r="M25" s="75"/>
      <c r="N25" s="22" t="str">
        <f>IFERROR(INDEX($D$11:$D$31,MATCH(0,INDEX(COUNTIF($N$10:N24,$D$11:$D$31),),)),"")</f>
        <v/>
      </c>
      <c r="O25" s="69" t="e">
        <f t="shared" si="2"/>
        <v>#DIV/0!</v>
      </c>
      <c r="P25" s="38"/>
      <c r="Q25" s="63"/>
    </row>
    <row r="26" spans="2:18" s="14" customFormat="1" ht="31.5" customHeight="1">
      <c r="B26" s="82"/>
      <c r="C26" s="21">
        <v>16</v>
      </c>
      <c r="D26" s="47">
        <f>'RG1'!E49</f>
        <v>0</v>
      </c>
      <c r="E26" s="47">
        <f>'RG1'!G49</f>
        <v>0</v>
      </c>
      <c r="F26" s="54">
        <f>'RG1'!H49</f>
        <v>0</v>
      </c>
      <c r="G26" s="22">
        <f>'RG1'!Q49</f>
        <v>0</v>
      </c>
      <c r="H26" s="23">
        <f>'RG1'!R49</f>
        <v>0</v>
      </c>
      <c r="I26" s="23"/>
      <c r="J26" s="23"/>
      <c r="K26" s="22">
        <f t="shared" si="3"/>
        <v>5</v>
      </c>
      <c r="L26" s="45">
        <f t="shared" si="4"/>
        <v>0</v>
      </c>
      <c r="M26" s="75"/>
      <c r="N26" s="75"/>
      <c r="O26" s="75"/>
      <c r="P26" s="38"/>
      <c r="Q26" s="63"/>
    </row>
    <row r="27" spans="2:18" s="14" customFormat="1" ht="31.5" customHeight="1">
      <c r="B27" s="82"/>
      <c r="C27" s="21">
        <v>17</v>
      </c>
      <c r="D27" s="47">
        <f>'RG1'!E50</f>
        <v>0</v>
      </c>
      <c r="E27" s="47">
        <f>'RG1'!G50</f>
        <v>0</v>
      </c>
      <c r="F27" s="54">
        <f>'RG1'!H50</f>
        <v>0</v>
      </c>
      <c r="G27" s="22">
        <f>'RG1'!Q50</f>
        <v>0</v>
      </c>
      <c r="H27" s="23">
        <f>'RG1'!R50</f>
        <v>0</v>
      </c>
      <c r="I27" s="23"/>
      <c r="J27" s="23"/>
      <c r="K27" s="22">
        <f t="shared" si="3"/>
        <v>5</v>
      </c>
      <c r="L27" s="45">
        <f t="shared" si="4"/>
        <v>0</v>
      </c>
      <c r="M27" s="75"/>
      <c r="N27" s="75"/>
      <c r="O27" s="75"/>
      <c r="P27" s="38"/>
      <c r="Q27" s="63"/>
    </row>
    <row r="28" spans="2:18" s="14" customFormat="1" ht="31.5" customHeight="1">
      <c r="B28" s="82"/>
      <c r="C28" s="21">
        <v>18</v>
      </c>
      <c r="D28" s="47">
        <f>'RG1'!E51</f>
        <v>0</v>
      </c>
      <c r="E28" s="47">
        <f>'RG1'!G51</f>
        <v>0</v>
      </c>
      <c r="F28" s="54">
        <f>'RG1'!H51</f>
        <v>0</v>
      </c>
      <c r="G28" s="22">
        <f>'RG1'!Q51</f>
        <v>0</v>
      </c>
      <c r="H28" s="23">
        <f>'RG1'!R51</f>
        <v>0</v>
      </c>
      <c r="I28" s="23"/>
      <c r="J28" s="23"/>
      <c r="K28" s="22">
        <f t="shared" si="3"/>
        <v>5</v>
      </c>
      <c r="L28" s="45">
        <f t="shared" si="4"/>
        <v>0</v>
      </c>
      <c r="M28" s="75"/>
      <c r="N28" s="75"/>
      <c r="O28" s="75"/>
      <c r="P28" s="38"/>
      <c r="Q28" s="63"/>
    </row>
    <row r="29" spans="2:18" s="14" customFormat="1" ht="31.5" customHeight="1">
      <c r="B29" s="82"/>
      <c r="C29" s="21">
        <v>19</v>
      </c>
      <c r="D29" s="47">
        <f>'RG1'!E52</f>
        <v>0</v>
      </c>
      <c r="E29" s="47">
        <f>'RG1'!G52</f>
        <v>0</v>
      </c>
      <c r="F29" s="54">
        <f>'RG1'!H52</f>
        <v>0</v>
      </c>
      <c r="G29" s="22">
        <f>'RG1'!Q52</f>
        <v>0</v>
      </c>
      <c r="H29" s="23">
        <f>'RG1'!R52</f>
        <v>0</v>
      </c>
      <c r="I29" s="23"/>
      <c r="J29" s="23"/>
      <c r="K29" s="22">
        <f t="shared" si="3"/>
        <v>5</v>
      </c>
      <c r="L29" s="45">
        <f t="shared" si="4"/>
        <v>0</v>
      </c>
      <c r="M29" s="75"/>
      <c r="N29" s="75"/>
      <c r="O29" s="75"/>
      <c r="P29" s="38"/>
      <c r="Q29" s="63"/>
    </row>
    <row r="30" spans="2:18" s="14" customFormat="1" ht="31.5" customHeight="1">
      <c r="B30" s="82"/>
      <c r="C30" s="21">
        <v>20</v>
      </c>
      <c r="D30" s="47">
        <f>'RG1'!E53</f>
        <v>0</v>
      </c>
      <c r="E30" s="47">
        <f>'RG1'!G53</f>
        <v>0</v>
      </c>
      <c r="F30" s="54">
        <f>'RG1'!H53</f>
        <v>0</v>
      </c>
      <c r="G30" s="22">
        <f>'RG1'!Q53</f>
        <v>0</v>
      </c>
      <c r="H30" s="23">
        <f>'RG1'!R53</f>
        <v>0</v>
      </c>
      <c r="I30" s="23"/>
      <c r="J30" s="23"/>
      <c r="K30" s="22">
        <f t="shared" si="3"/>
        <v>5</v>
      </c>
      <c r="L30" s="45">
        <f t="shared" si="4"/>
        <v>0</v>
      </c>
      <c r="M30" s="75"/>
      <c r="N30" s="75"/>
      <c r="O30" s="75"/>
      <c r="P30" s="38"/>
      <c r="Q30" s="63"/>
    </row>
    <row r="31" spans="2:18" s="14" customFormat="1" ht="31.5" customHeight="1">
      <c r="B31" s="82"/>
      <c r="C31" s="21" t="s">
        <v>24</v>
      </c>
      <c r="D31" s="47">
        <f>'RG1'!E54</f>
        <v>0</v>
      </c>
      <c r="E31" s="47">
        <f>'RG1'!G54</f>
        <v>0</v>
      </c>
      <c r="F31" s="54">
        <f>'RG1'!H54</f>
        <v>0</v>
      </c>
      <c r="G31" s="22">
        <f>'RG1'!Q54</f>
        <v>0</v>
      </c>
      <c r="H31" s="23">
        <f>'RG1'!R54</f>
        <v>0</v>
      </c>
      <c r="I31" s="23"/>
      <c r="J31" s="23"/>
      <c r="K31" s="22">
        <f t="shared" ref="K31" si="5">IF(F31="Baja",1,IF(F31="Media - baja",2,IF(F31="Media",3,IF(F31="Media - alta",4,5))))</f>
        <v>5</v>
      </c>
      <c r="L31" s="45">
        <f t="shared" ref="L31" si="6">J31*K31</f>
        <v>0</v>
      </c>
      <c r="M31" s="75"/>
      <c r="N31" s="75"/>
      <c r="O31" s="75"/>
      <c r="P31" s="38"/>
      <c r="Q31" s="63"/>
    </row>
    <row r="32" spans="2:18" s="14" customFormat="1" ht="31.5" customHeight="1">
      <c r="B32" s="82"/>
      <c r="C32" s="39"/>
      <c r="D32" s="39"/>
      <c r="E32" s="38"/>
      <c r="F32" s="38"/>
      <c r="G32" s="38"/>
      <c r="H32" s="40"/>
      <c r="I32" s="38"/>
      <c r="J32" s="41"/>
      <c r="K32" s="38"/>
      <c r="L32" s="42"/>
      <c r="M32" s="42"/>
      <c r="N32" s="38"/>
      <c r="O32" s="38"/>
      <c r="P32" s="38"/>
      <c r="Q32" s="76"/>
      <c r="R32" s="63"/>
    </row>
    <row r="33" spans="1:18" ht="21.75" customHeight="1">
      <c r="B33" s="83"/>
      <c r="C33" s="66"/>
      <c r="D33" s="66"/>
      <c r="E33" s="66"/>
      <c r="F33" s="66"/>
      <c r="G33" s="66"/>
      <c r="H33" s="66"/>
      <c r="I33" s="66"/>
      <c r="J33" s="66"/>
      <c r="K33" s="66"/>
      <c r="L33" s="66"/>
      <c r="M33" s="66"/>
      <c r="N33" s="66"/>
      <c r="O33" s="66"/>
      <c r="P33" s="66"/>
      <c r="Q33" s="77"/>
      <c r="R33" s="62"/>
    </row>
    <row r="34" spans="1:18" ht="21.75" customHeight="1">
      <c r="A34" s="16"/>
      <c r="B34" s="185" t="s">
        <v>7</v>
      </c>
      <c r="C34" s="186"/>
      <c r="D34" s="186"/>
      <c r="E34" s="186"/>
      <c r="F34" s="186"/>
      <c r="G34" s="186"/>
      <c r="H34" s="186"/>
      <c r="I34" s="186"/>
      <c r="J34" s="186"/>
      <c r="K34" s="186"/>
      <c r="L34" s="186"/>
      <c r="M34" s="186"/>
      <c r="N34" s="186"/>
      <c r="O34" s="186"/>
      <c r="P34" s="186"/>
      <c r="Q34" s="187"/>
      <c r="R34" s="70"/>
    </row>
    <row r="35" spans="1:18" ht="21.75" customHeight="1">
      <c r="A35" s="17"/>
      <c r="B35" s="125" t="s">
        <v>8</v>
      </c>
      <c r="C35" s="126"/>
      <c r="D35" s="126"/>
      <c r="E35" s="126"/>
      <c r="F35" s="126"/>
      <c r="G35" s="126"/>
      <c r="H35" s="126"/>
      <c r="I35" s="126"/>
      <c r="J35" s="126"/>
      <c r="K35" s="126"/>
      <c r="L35" s="126"/>
      <c r="M35" s="126"/>
      <c r="N35" s="126"/>
      <c r="O35" s="126"/>
      <c r="P35" s="126"/>
      <c r="Q35" s="127"/>
      <c r="R35" s="72"/>
    </row>
    <row r="36" spans="1:18" ht="21.75" customHeight="1">
      <c r="B36" s="125" t="s">
        <v>9</v>
      </c>
      <c r="C36" s="126"/>
      <c r="D36" s="127"/>
      <c r="E36" s="125" t="s">
        <v>26</v>
      </c>
      <c r="F36" s="127"/>
      <c r="G36" s="125" t="s">
        <v>44</v>
      </c>
      <c r="H36" s="127"/>
      <c r="I36" s="125">
        <v>3</v>
      </c>
      <c r="J36" s="126"/>
      <c r="K36" s="126"/>
      <c r="L36" s="126"/>
      <c r="M36" s="127"/>
      <c r="N36" s="179" t="s">
        <v>10</v>
      </c>
      <c r="O36" s="180"/>
      <c r="P36" s="188">
        <v>43343</v>
      </c>
      <c r="Q36" s="189"/>
      <c r="R36" s="71"/>
    </row>
    <row r="37" spans="1:18" ht="80.25" customHeight="1">
      <c r="B37" s="181"/>
      <c r="C37" s="182"/>
      <c r="D37" s="182"/>
      <c r="E37" s="182"/>
      <c r="F37" s="182"/>
      <c r="G37" s="182"/>
      <c r="H37" s="182"/>
      <c r="I37" s="182"/>
      <c r="J37" s="182"/>
      <c r="K37" s="182"/>
      <c r="L37" s="182"/>
      <c r="M37" s="182"/>
      <c r="N37" s="182"/>
      <c r="O37" s="182"/>
      <c r="P37" s="183"/>
      <c r="Q37" s="184"/>
      <c r="R37" s="64"/>
    </row>
  </sheetData>
  <mergeCells count="19">
    <mergeCell ref="I36:M36"/>
    <mergeCell ref="N36:O36"/>
    <mergeCell ref="G9:H9"/>
    <mergeCell ref="B36:D36"/>
    <mergeCell ref="B37:Q37"/>
    <mergeCell ref="E36:F36"/>
    <mergeCell ref="G36:H36"/>
    <mergeCell ref="B35:Q35"/>
    <mergeCell ref="B34:Q34"/>
    <mergeCell ref="P36:Q36"/>
    <mergeCell ref="O2:Q6"/>
    <mergeCell ref="N9:O9"/>
    <mergeCell ref="C2:D6"/>
    <mergeCell ref="E2:N6"/>
    <mergeCell ref="C9:C10"/>
    <mergeCell ref="D9:D10"/>
    <mergeCell ref="E9:E10"/>
    <mergeCell ref="F9:F10"/>
    <mergeCell ref="I9:J9"/>
  </mergeCells>
  <dataValidations count="2">
    <dataValidation type="list" allowBlank="1" showInputMessage="1" showErrorMessage="1" sqref="F11:F31">
      <formula1>$S$2:$S$6</formula1>
    </dataValidation>
    <dataValidation type="list" allowBlank="1" showInputMessage="1" showErrorMessage="1" sqref="H32">
      <formula1>$Q$2:$Q$6</formula1>
    </dataValidation>
  </dataValidations>
  <printOptions horizontalCentered="1" verticalCentered="1"/>
  <pageMargins left="0.19685039370078741" right="0.19685039370078741" top="0.19685039370078741" bottom="0.19685039370078741" header="0" footer="0"/>
  <pageSetup paperSize="120" scale="56" orientation="landscape"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249977111117893"/>
  </sheetPr>
  <dimension ref="A1:S37"/>
  <sheetViews>
    <sheetView zoomScale="55" zoomScaleNormal="55" workbookViewId="0">
      <selection activeCell="N30" sqref="N30"/>
    </sheetView>
  </sheetViews>
  <sheetFormatPr baseColWidth="10" defaultColWidth="11.42578125" defaultRowHeight="14.25"/>
  <cols>
    <col min="1" max="1" width="1.5703125" style="1" customWidth="1"/>
    <col min="2" max="2" width="1.140625" style="1" customWidth="1"/>
    <col min="3" max="3" width="4.5703125" style="1" customWidth="1"/>
    <col min="4" max="4" width="32.85546875" style="1" customWidth="1"/>
    <col min="5" max="5" width="30.85546875" style="1" customWidth="1"/>
    <col min="6" max="6" width="21.5703125" style="1" customWidth="1"/>
    <col min="7" max="7" width="18.85546875" style="1" customWidth="1"/>
    <col min="8" max="8" width="15.7109375" style="1" customWidth="1"/>
    <col min="9" max="9" width="24.140625" style="1" customWidth="1"/>
    <col min="10" max="10" width="15.7109375" style="1" customWidth="1"/>
    <col min="11" max="11" width="26.5703125" style="1" hidden="1" customWidth="1"/>
    <col min="12" max="12" width="24" style="1" hidden="1" customWidth="1"/>
    <col min="13" max="13" width="23.140625" style="1" customWidth="1"/>
    <col min="14" max="14" width="18.140625" style="1" customWidth="1"/>
    <col min="15" max="15" width="40.7109375" style="1" customWidth="1"/>
    <col min="16" max="16" width="26.5703125" style="1" customWidth="1"/>
    <col min="17" max="17" width="25.42578125" style="1" customWidth="1"/>
    <col min="18" max="18" width="25.7109375" style="1" hidden="1" customWidth="1"/>
    <col min="19" max="19" width="20.5703125" style="1" hidden="1" customWidth="1"/>
    <col min="20" max="20" width="5.85546875" style="1" customWidth="1"/>
    <col min="21" max="16384" width="11.42578125" style="1"/>
  </cols>
  <sheetData>
    <row r="1" spans="2:19" ht="9" customHeight="1"/>
    <row r="2" spans="2:19" ht="15" customHeight="1">
      <c r="B2" s="78"/>
      <c r="C2" s="163"/>
      <c r="D2" s="164"/>
      <c r="E2" s="169" t="s">
        <v>0</v>
      </c>
      <c r="F2" s="170"/>
      <c r="G2" s="170"/>
      <c r="H2" s="170"/>
      <c r="I2" s="170"/>
      <c r="J2" s="170"/>
      <c r="K2" s="170"/>
      <c r="L2" s="170"/>
      <c r="M2" s="170"/>
      <c r="N2" s="171"/>
      <c r="O2" s="123" t="s">
        <v>1</v>
      </c>
      <c r="P2" s="123"/>
      <c r="Q2" s="123"/>
      <c r="R2" s="49"/>
      <c r="S2" s="31" t="s">
        <v>27</v>
      </c>
    </row>
    <row r="3" spans="2:19" ht="12.75" customHeight="1">
      <c r="B3" s="79"/>
      <c r="C3" s="165"/>
      <c r="D3" s="166"/>
      <c r="E3" s="172"/>
      <c r="F3" s="173"/>
      <c r="G3" s="173"/>
      <c r="H3" s="173"/>
      <c r="I3" s="173"/>
      <c r="J3" s="173"/>
      <c r="K3" s="173"/>
      <c r="L3" s="173"/>
      <c r="M3" s="173"/>
      <c r="N3" s="174"/>
      <c r="O3" s="123"/>
      <c r="P3" s="123"/>
      <c r="Q3" s="123"/>
      <c r="R3" s="49"/>
      <c r="S3" s="32" t="s">
        <v>28</v>
      </c>
    </row>
    <row r="4" spans="2:19" ht="12.75" customHeight="1">
      <c r="B4" s="79"/>
      <c r="C4" s="165"/>
      <c r="D4" s="166"/>
      <c r="E4" s="172"/>
      <c r="F4" s="173"/>
      <c r="G4" s="173"/>
      <c r="H4" s="173"/>
      <c r="I4" s="173"/>
      <c r="J4" s="173"/>
      <c r="K4" s="173"/>
      <c r="L4" s="173"/>
      <c r="M4" s="173"/>
      <c r="N4" s="174"/>
      <c r="O4" s="123"/>
      <c r="P4" s="123"/>
      <c r="Q4" s="123"/>
      <c r="R4" s="49"/>
      <c r="S4" s="32" t="s">
        <v>29</v>
      </c>
    </row>
    <row r="5" spans="2:19" ht="12.75" customHeight="1">
      <c r="B5" s="79"/>
      <c r="C5" s="165"/>
      <c r="D5" s="166"/>
      <c r="E5" s="172"/>
      <c r="F5" s="173"/>
      <c r="G5" s="173"/>
      <c r="H5" s="173"/>
      <c r="I5" s="173"/>
      <c r="J5" s="173"/>
      <c r="K5" s="173"/>
      <c r="L5" s="173"/>
      <c r="M5" s="173"/>
      <c r="N5" s="174"/>
      <c r="O5" s="123"/>
      <c r="P5" s="123"/>
      <c r="Q5" s="123"/>
      <c r="R5" s="49"/>
      <c r="S5" s="32" t="s">
        <v>30</v>
      </c>
    </row>
    <row r="6" spans="2:19" ht="12.75" customHeight="1">
      <c r="B6" s="80"/>
      <c r="C6" s="167"/>
      <c r="D6" s="168"/>
      <c r="E6" s="175"/>
      <c r="F6" s="176"/>
      <c r="G6" s="176"/>
      <c r="H6" s="176"/>
      <c r="I6" s="176"/>
      <c r="J6" s="176"/>
      <c r="K6" s="176"/>
      <c r="L6" s="176"/>
      <c r="M6" s="176"/>
      <c r="N6" s="177"/>
      <c r="O6" s="123"/>
      <c r="P6" s="123"/>
      <c r="Q6" s="123"/>
      <c r="R6" s="49"/>
      <c r="S6" s="33" t="s">
        <v>31</v>
      </c>
    </row>
    <row r="7" spans="2:19" ht="15">
      <c r="B7" s="81"/>
      <c r="C7" s="4"/>
      <c r="D7" s="4"/>
      <c r="E7" s="4"/>
      <c r="F7" s="4"/>
      <c r="G7" s="4"/>
      <c r="H7" s="4"/>
      <c r="I7" s="4"/>
      <c r="J7" s="4"/>
      <c r="K7" s="34"/>
      <c r="L7" s="34"/>
      <c r="M7" s="34"/>
      <c r="N7" s="34"/>
      <c r="O7" s="34"/>
      <c r="P7" s="4"/>
      <c r="Q7" s="73"/>
      <c r="R7" s="19"/>
      <c r="S7" s="2"/>
    </row>
    <row r="8" spans="2:19" ht="6" customHeight="1">
      <c r="B8" s="81"/>
      <c r="C8" s="4"/>
      <c r="D8" s="4"/>
      <c r="E8" s="13"/>
      <c r="F8" s="13"/>
      <c r="G8" s="13"/>
      <c r="H8" s="13"/>
      <c r="I8" s="13"/>
      <c r="J8" s="13"/>
      <c r="K8" s="13"/>
      <c r="L8" s="13"/>
      <c r="M8" s="13"/>
      <c r="N8" s="13"/>
      <c r="O8" s="13"/>
      <c r="P8" s="13"/>
      <c r="Q8" s="74"/>
      <c r="R8" s="4"/>
      <c r="S8" s="5"/>
    </row>
    <row r="9" spans="2:19" ht="33" customHeight="1">
      <c r="B9" s="81"/>
      <c r="C9" s="133" t="s">
        <v>25</v>
      </c>
      <c r="D9" s="144" t="s">
        <v>33</v>
      </c>
      <c r="E9" s="133" t="s">
        <v>35</v>
      </c>
      <c r="F9" s="133" t="s">
        <v>36</v>
      </c>
      <c r="G9" s="150" t="s">
        <v>53</v>
      </c>
      <c r="H9" s="151"/>
      <c r="I9" s="178" t="s">
        <v>54</v>
      </c>
      <c r="J9" s="178"/>
      <c r="K9" s="46"/>
      <c r="L9" s="5"/>
      <c r="M9" s="4"/>
      <c r="N9" s="162" t="s">
        <v>59</v>
      </c>
      <c r="O9" s="162"/>
      <c r="P9" s="4"/>
      <c r="Q9" s="62"/>
    </row>
    <row r="10" spans="2:19" ht="42" customHeight="1">
      <c r="B10" s="81"/>
      <c r="C10" s="133"/>
      <c r="D10" s="144"/>
      <c r="E10" s="133"/>
      <c r="F10" s="133"/>
      <c r="G10" s="50" t="s">
        <v>17</v>
      </c>
      <c r="H10" s="51" t="s">
        <v>49</v>
      </c>
      <c r="I10" s="25" t="s">
        <v>51</v>
      </c>
      <c r="J10" s="25" t="s">
        <v>50</v>
      </c>
      <c r="K10" s="25" t="s">
        <v>46</v>
      </c>
      <c r="L10" s="25" t="s">
        <v>47</v>
      </c>
      <c r="M10" s="4"/>
      <c r="N10" s="52" t="s">
        <v>45</v>
      </c>
      <c r="O10" s="53" t="s">
        <v>48</v>
      </c>
      <c r="P10" s="75"/>
      <c r="Q10" s="62"/>
    </row>
    <row r="11" spans="2:19" s="14" customFormat="1" ht="33" customHeight="1">
      <c r="B11" s="82"/>
      <c r="C11" s="21">
        <v>1</v>
      </c>
      <c r="D11" s="47" t="str">
        <f>'RG1'!E37</f>
        <v>Incluir en el PR-CA-0272  una condición general en la que se de alcance al formato FT-CA-2386 " Lista de chequeo de requisitos para otorgar facilidades de pago
Esta accion contiene la recomendación gerencial #1</v>
      </c>
      <c r="E11" s="47" t="str">
        <f>'RG1'!G37</f>
        <v>modificar el procedimiento incluyendo la condición general en el sentido de iIndicar la necesidad de que en cada seccional acorde con los recursos asignados se inplementen los controles que permitan verificar la veracidad de la información entregada, dejando el correspondiente registro dela verificación realiza.</v>
      </c>
      <c r="F11" s="54" t="str">
        <f>'RG1'!H37</f>
        <v>Alta</v>
      </c>
      <c r="G11" s="22">
        <f>'RG1'!Q37</f>
        <v>0</v>
      </c>
      <c r="H11" s="23">
        <f>'RG1'!R37</f>
        <v>0</v>
      </c>
      <c r="I11" s="22"/>
      <c r="J11" s="23"/>
      <c r="K11" s="22">
        <f t="shared" ref="K11:K31" si="0">IF(F11="Baja",1,IF(F11="Media - baja",2,IF(F11="Media",3,IF(F11="Media - alta",4,5))))</f>
        <v>5</v>
      </c>
      <c r="L11" s="45">
        <f t="shared" ref="L11:L31" si="1">J11*K11</f>
        <v>0</v>
      </c>
      <c r="M11" s="75"/>
      <c r="N11" s="22" t="str">
        <f>IFERROR(INDEX($D$11:$D$31,MATCH(0,INDEX(COUNTIF($N$10:N10,$D$11:$D$31),),)),"")</f>
        <v>Incluir en el PR-CA-0272  una condición general en la que se de alcance al formato FT-CA-2386 " Lista de chequeo de requisitos para otorgar facilidades de pago
Esta accion contiene la recomendación gerencial #1</v>
      </c>
      <c r="O11" s="69">
        <f t="shared" ref="O11:O25" si="2">SUMIFS($L$11:$L$31,$D$11:$D$31,N11)/SUMIFS($K$11:$K$31,$D$11:$D$31,N11)</f>
        <v>0</v>
      </c>
      <c r="P11" s="75"/>
      <c r="Q11" s="63"/>
    </row>
    <row r="12" spans="2:19" s="14" customFormat="1" ht="31.5" customHeight="1">
      <c r="B12" s="82"/>
      <c r="C12" s="21">
        <v>2</v>
      </c>
      <c r="D12" s="47" t="str">
        <f>'RG1'!E38</f>
        <v>Adiiconar en el No. 3.2 " Control a las Facilidades de Pago" del PR-CA-0272 .                                                       Esta accion contiene la recomendación gerencial #2</v>
      </c>
      <c r="E12" s="47" t="str">
        <f>'RG1'!G38</f>
        <v xml:space="preserve">Modificar el procedimiento incluyendo la obligatoriedad de los revisores y suscriptores de las facilidades de pago de realizar la revisión de las pruebas evidenciadas en el formato respectivo que dan fe de la veracidad de la información aportada.              </v>
      </c>
      <c r="F12" s="54" t="str">
        <f>'RG1'!H38</f>
        <v>Alta</v>
      </c>
      <c r="G12" s="22">
        <f>'RG1'!Q38</f>
        <v>0</v>
      </c>
      <c r="H12" s="23">
        <f>'RG1'!R38</f>
        <v>0</v>
      </c>
      <c r="I12" s="22"/>
      <c r="J12" s="23"/>
      <c r="K12" s="22">
        <f t="shared" si="0"/>
        <v>5</v>
      </c>
      <c r="L12" s="45">
        <f t="shared" si="1"/>
        <v>0</v>
      </c>
      <c r="M12" s="75"/>
      <c r="N12" s="22" t="str">
        <f>IFERROR(INDEX($D$11:$D$31,MATCH(0,INDEX(COUNTIF($N$10:N11,$D$11:$D$31),),)),"")</f>
        <v>Adiiconar en el No. 3.2 " Control a las Facilidades de Pago" del PR-CA-0272 .                                                       Esta accion contiene la recomendación gerencial #2</v>
      </c>
      <c r="O12" s="69">
        <f t="shared" si="2"/>
        <v>0</v>
      </c>
      <c r="P12" s="75"/>
      <c r="Q12" s="63"/>
    </row>
    <row r="13" spans="2:19" s="14" customFormat="1" ht="31.5" customHeight="1">
      <c r="B13" s="82"/>
      <c r="C13" s="21">
        <v>3</v>
      </c>
      <c r="D13" s="47" t="e">
        <f>'RG1'!#REF!</f>
        <v>#REF!</v>
      </c>
      <c r="E13" s="47" t="e">
        <f>'RG1'!#REF!</f>
        <v>#REF!</v>
      </c>
      <c r="F13" s="54" t="e">
        <f>'RG1'!#REF!</f>
        <v>#REF!</v>
      </c>
      <c r="G13" s="22" t="e">
        <f>'RG1'!#REF!</f>
        <v>#REF!</v>
      </c>
      <c r="H13" s="23" t="e">
        <f>'RG1'!#REF!</f>
        <v>#REF!</v>
      </c>
      <c r="I13" s="22"/>
      <c r="J13" s="23"/>
      <c r="K13" s="22" t="e">
        <f t="shared" si="0"/>
        <v>#REF!</v>
      </c>
      <c r="L13" s="45" t="e">
        <f t="shared" si="1"/>
        <v>#REF!</v>
      </c>
      <c r="M13" s="75"/>
      <c r="N13" s="22" t="str">
        <f>IFERROR(INDEX($D$11:$D$31,MATCH(0,INDEX(COUNTIF($N$10:N12,$D$11:$D$31),),)),"")</f>
        <v/>
      </c>
      <c r="O13" s="69" t="e">
        <f t="shared" si="2"/>
        <v>#DIV/0!</v>
      </c>
      <c r="P13" s="75"/>
      <c r="Q13" s="63"/>
    </row>
    <row r="14" spans="2:19" s="14" customFormat="1" ht="31.5" customHeight="1">
      <c r="B14" s="82"/>
      <c r="C14" s="21">
        <v>4</v>
      </c>
      <c r="D14" s="47" t="e">
        <f>'RG1'!#REF!</f>
        <v>#REF!</v>
      </c>
      <c r="E14" s="47" t="e">
        <f>'RG1'!#REF!</f>
        <v>#REF!</v>
      </c>
      <c r="F14" s="54" t="e">
        <f>'RG1'!#REF!</f>
        <v>#REF!</v>
      </c>
      <c r="G14" s="22" t="e">
        <f>'RG1'!#REF!</f>
        <v>#REF!</v>
      </c>
      <c r="H14" s="23" t="e">
        <f>'RG1'!#REF!</f>
        <v>#REF!</v>
      </c>
      <c r="I14" s="22"/>
      <c r="J14" s="23"/>
      <c r="K14" s="22" t="e">
        <f t="shared" si="0"/>
        <v>#REF!</v>
      </c>
      <c r="L14" s="45" t="e">
        <f t="shared" si="1"/>
        <v>#REF!</v>
      </c>
      <c r="M14" s="75"/>
      <c r="N14" s="22" t="str">
        <f>IFERROR(INDEX($D$11:$D$31,MATCH(0,INDEX(COUNTIF($N$10:N13,$D$11:$D$31),),)),"")</f>
        <v/>
      </c>
      <c r="O14" s="69" t="e">
        <f t="shared" si="2"/>
        <v>#DIV/0!</v>
      </c>
      <c r="P14" s="75"/>
      <c r="Q14" s="63"/>
    </row>
    <row r="15" spans="2:19" s="14" customFormat="1" ht="31.5" customHeight="1">
      <c r="B15" s="82"/>
      <c r="C15" s="21">
        <v>5</v>
      </c>
      <c r="D15" s="47" t="e">
        <f>'RG1'!#REF!</f>
        <v>#REF!</v>
      </c>
      <c r="E15" s="47" t="e">
        <f>'RG1'!#REF!</f>
        <v>#REF!</v>
      </c>
      <c r="F15" s="54" t="e">
        <f>'RG1'!#REF!</f>
        <v>#REF!</v>
      </c>
      <c r="G15" s="22" t="e">
        <f>'RG1'!#REF!</f>
        <v>#REF!</v>
      </c>
      <c r="H15" s="23" t="e">
        <f>'RG1'!#REF!</f>
        <v>#REF!</v>
      </c>
      <c r="I15" s="22"/>
      <c r="J15" s="23"/>
      <c r="K15" s="22" t="e">
        <f t="shared" si="0"/>
        <v>#REF!</v>
      </c>
      <c r="L15" s="45" t="e">
        <f t="shared" si="1"/>
        <v>#REF!</v>
      </c>
      <c r="M15" s="75"/>
      <c r="N15" s="22" t="str">
        <f>IFERROR(INDEX($D$11:$D$31,MATCH(0,INDEX(COUNTIF($N$10:N14,$D$11:$D$31),),)),"")</f>
        <v/>
      </c>
      <c r="O15" s="69" t="e">
        <f t="shared" si="2"/>
        <v>#DIV/0!</v>
      </c>
      <c r="P15" s="75"/>
      <c r="Q15" s="63"/>
    </row>
    <row r="16" spans="2:19" s="14" customFormat="1" ht="31.5" customHeight="1">
      <c r="B16" s="82"/>
      <c r="C16" s="21">
        <v>6</v>
      </c>
      <c r="D16" s="47" t="str">
        <f>'RG1'!E39</f>
        <v xml:space="preserve">Capacitar a los funcionarios de la División de Gestión de Cobranzas.en el procedimiento PR-CA-0272 e instructivo IN-CA-0070       Esta acción contiene la recomendación estratégica #1 </v>
      </c>
      <c r="E16" s="47" t="str">
        <f>'RG1'!K39</f>
        <v>FT-GH-1722_Registro_Capacitación_Interna</v>
      </c>
      <c r="F16" s="54" t="e">
        <f>'RG1'!#REF!</f>
        <v>#REF!</v>
      </c>
      <c r="G16" s="22">
        <f>'RG1'!Q39</f>
        <v>0</v>
      </c>
      <c r="H16" s="23">
        <f>'RG1'!R39</f>
        <v>0</v>
      </c>
      <c r="I16" s="22"/>
      <c r="J16" s="23"/>
      <c r="K16" s="22" t="e">
        <f t="shared" si="0"/>
        <v>#REF!</v>
      </c>
      <c r="L16" s="45" t="e">
        <f t="shared" si="1"/>
        <v>#REF!</v>
      </c>
      <c r="M16" s="75"/>
      <c r="N16" s="22" t="str">
        <f>IFERROR(INDEX($D$11:$D$31,MATCH(0,INDEX(COUNTIF($N$10:N15,$D$11:$D$31),),)),"")</f>
        <v/>
      </c>
      <c r="O16" s="69" t="e">
        <f t="shared" si="2"/>
        <v>#DIV/0!</v>
      </c>
      <c r="P16" s="38"/>
      <c r="Q16" s="63"/>
    </row>
    <row r="17" spans="2:18" s="14" customFormat="1" ht="31.5" customHeight="1">
      <c r="B17" s="82"/>
      <c r="C17" s="21">
        <v>7</v>
      </c>
      <c r="D17" s="47">
        <f>'RG1'!E40</f>
        <v>0</v>
      </c>
      <c r="E17" s="47">
        <f>'RG1'!G40</f>
        <v>0</v>
      </c>
      <c r="F17" s="54">
        <f>'RG1'!H40</f>
        <v>0</v>
      </c>
      <c r="G17" s="22">
        <f>'RG1'!Q40</f>
        <v>0</v>
      </c>
      <c r="H17" s="23">
        <f>'RG1'!R40</f>
        <v>0</v>
      </c>
      <c r="I17" s="22"/>
      <c r="J17" s="23"/>
      <c r="K17" s="22">
        <f t="shared" si="0"/>
        <v>5</v>
      </c>
      <c r="L17" s="45">
        <f t="shared" si="1"/>
        <v>0</v>
      </c>
      <c r="M17" s="75"/>
      <c r="N17" s="22" t="str">
        <f>IFERROR(INDEX($D$11:$D$31,MATCH(0,INDEX(COUNTIF($N$10:N16,$D$11:$D$31),),)),"")</f>
        <v/>
      </c>
      <c r="O17" s="69" t="e">
        <f t="shared" si="2"/>
        <v>#DIV/0!</v>
      </c>
      <c r="P17" s="38"/>
      <c r="Q17" s="63"/>
    </row>
    <row r="18" spans="2:18" s="14" customFormat="1" ht="31.5" customHeight="1">
      <c r="B18" s="82"/>
      <c r="C18" s="21">
        <v>8</v>
      </c>
      <c r="D18" s="47">
        <f>'RG1'!E41</f>
        <v>0</v>
      </c>
      <c r="E18" s="47">
        <f>'RG1'!G41</f>
        <v>0</v>
      </c>
      <c r="F18" s="54">
        <f>'RG1'!H41</f>
        <v>0</v>
      </c>
      <c r="G18" s="22">
        <f>'RG1'!Q41</f>
        <v>0</v>
      </c>
      <c r="H18" s="23">
        <f>'RG1'!R41</f>
        <v>0</v>
      </c>
      <c r="I18" s="22"/>
      <c r="J18" s="23"/>
      <c r="K18" s="22">
        <f t="shared" si="0"/>
        <v>5</v>
      </c>
      <c r="L18" s="45">
        <f t="shared" si="1"/>
        <v>0</v>
      </c>
      <c r="M18" s="75"/>
      <c r="N18" s="22" t="str">
        <f>IFERROR(INDEX($D$11:$D$31,MATCH(0,INDEX(COUNTIF($N$10:N17,$D$11:$D$31),),)),"")</f>
        <v/>
      </c>
      <c r="O18" s="69" t="e">
        <f t="shared" si="2"/>
        <v>#DIV/0!</v>
      </c>
      <c r="P18" s="38"/>
      <c r="Q18" s="63"/>
    </row>
    <row r="19" spans="2:18" s="14" customFormat="1" ht="31.5" customHeight="1">
      <c r="B19" s="82"/>
      <c r="C19" s="21">
        <v>9</v>
      </c>
      <c r="D19" s="47">
        <f>'RG1'!E42</f>
        <v>0</v>
      </c>
      <c r="E19" s="47">
        <f>'RG1'!G42</f>
        <v>0</v>
      </c>
      <c r="F19" s="54">
        <f>'RG1'!H42</f>
        <v>0</v>
      </c>
      <c r="G19" s="22">
        <f>'RG1'!Q42</f>
        <v>0</v>
      </c>
      <c r="H19" s="23">
        <f>'RG1'!R42</f>
        <v>0</v>
      </c>
      <c r="I19" s="22"/>
      <c r="J19" s="23"/>
      <c r="K19" s="22">
        <f t="shared" si="0"/>
        <v>5</v>
      </c>
      <c r="L19" s="45">
        <f t="shared" si="1"/>
        <v>0</v>
      </c>
      <c r="M19" s="75"/>
      <c r="N19" s="22" t="str">
        <f>IFERROR(INDEX($D$11:$D$31,MATCH(0,INDEX(COUNTIF($N$10:N18,$D$11:$D$31),),)),"")</f>
        <v/>
      </c>
      <c r="O19" s="69" t="e">
        <f t="shared" si="2"/>
        <v>#DIV/0!</v>
      </c>
      <c r="P19" s="38"/>
      <c r="Q19" s="63"/>
    </row>
    <row r="20" spans="2:18" s="14" customFormat="1" ht="31.5" customHeight="1">
      <c r="B20" s="82"/>
      <c r="C20" s="21">
        <v>10</v>
      </c>
      <c r="D20" s="47">
        <f>'RG1'!E43</f>
        <v>0</v>
      </c>
      <c r="E20" s="47">
        <f>'RG1'!G43</f>
        <v>0</v>
      </c>
      <c r="F20" s="54">
        <f>'RG1'!H43</f>
        <v>0</v>
      </c>
      <c r="G20" s="22">
        <f>'RG1'!Q43</f>
        <v>0</v>
      </c>
      <c r="H20" s="23">
        <f>'RG1'!R43</f>
        <v>0</v>
      </c>
      <c r="I20" s="22"/>
      <c r="J20" s="23"/>
      <c r="K20" s="22">
        <f t="shared" si="0"/>
        <v>5</v>
      </c>
      <c r="L20" s="45">
        <f t="shared" si="1"/>
        <v>0</v>
      </c>
      <c r="M20" s="75"/>
      <c r="N20" s="22" t="str">
        <f>IFERROR(INDEX($D$11:$D$31,MATCH(0,INDEX(COUNTIF($N$10:N19,$D$11:$D$31),),)),"")</f>
        <v/>
      </c>
      <c r="O20" s="69" t="e">
        <f t="shared" si="2"/>
        <v>#DIV/0!</v>
      </c>
      <c r="P20" s="38"/>
      <c r="Q20" s="63"/>
    </row>
    <row r="21" spans="2:18" s="14" customFormat="1" ht="31.5" customHeight="1">
      <c r="B21" s="82"/>
      <c r="C21" s="21">
        <v>11</v>
      </c>
      <c r="D21" s="47">
        <f>'RG1'!E44</f>
        <v>0</v>
      </c>
      <c r="E21" s="47">
        <f>'RG1'!G44</f>
        <v>0</v>
      </c>
      <c r="F21" s="54">
        <f>'RG1'!H44</f>
        <v>0</v>
      </c>
      <c r="G21" s="22">
        <f>'RG1'!Q44</f>
        <v>0</v>
      </c>
      <c r="H21" s="23">
        <f>'RG1'!R44</f>
        <v>0</v>
      </c>
      <c r="I21" s="22"/>
      <c r="J21" s="23"/>
      <c r="K21" s="22">
        <f t="shared" si="0"/>
        <v>5</v>
      </c>
      <c r="L21" s="45">
        <f t="shared" si="1"/>
        <v>0</v>
      </c>
      <c r="M21" s="75"/>
      <c r="N21" s="22" t="str">
        <f>IFERROR(INDEX($D$11:$D$31,MATCH(0,INDEX(COUNTIF($N$10:N20,$D$11:$D$31),),)),"")</f>
        <v/>
      </c>
      <c r="O21" s="69" t="e">
        <f t="shared" si="2"/>
        <v>#DIV/0!</v>
      </c>
      <c r="P21" s="38"/>
      <c r="Q21" s="63"/>
    </row>
    <row r="22" spans="2:18" s="14" customFormat="1" ht="31.5" customHeight="1">
      <c r="B22" s="82"/>
      <c r="C22" s="21">
        <v>12</v>
      </c>
      <c r="D22" s="47">
        <f>'RG1'!E45</f>
        <v>0</v>
      </c>
      <c r="E22" s="47">
        <f>'RG1'!G45</f>
        <v>0</v>
      </c>
      <c r="F22" s="54">
        <f>'RG1'!H45</f>
        <v>0</v>
      </c>
      <c r="G22" s="22">
        <f>'RG1'!Q45</f>
        <v>0</v>
      </c>
      <c r="H22" s="23">
        <f>'RG1'!R45</f>
        <v>0</v>
      </c>
      <c r="I22" s="22"/>
      <c r="J22" s="23"/>
      <c r="K22" s="22">
        <f t="shared" si="0"/>
        <v>5</v>
      </c>
      <c r="L22" s="45">
        <f t="shared" si="1"/>
        <v>0</v>
      </c>
      <c r="M22" s="75"/>
      <c r="N22" s="22" t="str">
        <f>IFERROR(INDEX($D$11:$D$31,MATCH(0,INDEX(COUNTIF($N$10:N21,$D$11:$D$31),),)),"")</f>
        <v/>
      </c>
      <c r="O22" s="69" t="e">
        <f t="shared" si="2"/>
        <v>#DIV/0!</v>
      </c>
      <c r="P22" s="38"/>
      <c r="Q22" s="63"/>
    </row>
    <row r="23" spans="2:18" s="14" customFormat="1" ht="31.5" customHeight="1">
      <c r="B23" s="82"/>
      <c r="C23" s="21">
        <v>13</v>
      </c>
      <c r="D23" s="47">
        <f>'RG1'!E46</f>
        <v>0</v>
      </c>
      <c r="E23" s="47">
        <f>'RG1'!G46</f>
        <v>0</v>
      </c>
      <c r="F23" s="54">
        <f>'RG1'!H46</f>
        <v>0</v>
      </c>
      <c r="G23" s="22">
        <f>'RG1'!Q46</f>
        <v>0</v>
      </c>
      <c r="H23" s="23">
        <f>'RG1'!R46</f>
        <v>0</v>
      </c>
      <c r="I23" s="22"/>
      <c r="J23" s="23"/>
      <c r="K23" s="22">
        <f t="shared" si="0"/>
        <v>5</v>
      </c>
      <c r="L23" s="45">
        <f t="shared" si="1"/>
        <v>0</v>
      </c>
      <c r="M23" s="75"/>
      <c r="N23" s="22" t="str">
        <f>IFERROR(INDEX($D$11:$D$31,MATCH(0,INDEX(COUNTIF($N$10:N22,$D$11:$D$31),),)),"")</f>
        <v/>
      </c>
      <c r="O23" s="69" t="e">
        <f t="shared" si="2"/>
        <v>#DIV/0!</v>
      </c>
      <c r="P23" s="38"/>
      <c r="Q23" s="63"/>
    </row>
    <row r="24" spans="2:18" s="14" customFormat="1" ht="31.5" customHeight="1">
      <c r="B24" s="82"/>
      <c r="C24" s="21">
        <v>14</v>
      </c>
      <c r="D24" s="47">
        <f>'RG1'!E47</f>
        <v>0</v>
      </c>
      <c r="E24" s="47">
        <f>'RG1'!G47</f>
        <v>0</v>
      </c>
      <c r="F24" s="54">
        <f>'RG1'!H47</f>
        <v>0</v>
      </c>
      <c r="G24" s="22">
        <f>'RG1'!Q47</f>
        <v>0</v>
      </c>
      <c r="H24" s="23">
        <f>'RG1'!R47</f>
        <v>0</v>
      </c>
      <c r="I24" s="23"/>
      <c r="J24" s="23"/>
      <c r="K24" s="22">
        <f t="shared" si="0"/>
        <v>5</v>
      </c>
      <c r="L24" s="45">
        <f t="shared" si="1"/>
        <v>0</v>
      </c>
      <c r="M24" s="75"/>
      <c r="N24" s="22" t="str">
        <f>IFERROR(INDEX($D$11:$D$31,MATCH(0,INDEX(COUNTIF($N$10:N23,$D$11:$D$31),),)),"")</f>
        <v/>
      </c>
      <c r="O24" s="69" t="e">
        <f t="shared" si="2"/>
        <v>#DIV/0!</v>
      </c>
      <c r="P24" s="38"/>
      <c r="Q24" s="63"/>
    </row>
    <row r="25" spans="2:18" s="14" customFormat="1" ht="31.5" customHeight="1">
      <c r="B25" s="82"/>
      <c r="C25" s="21">
        <v>15</v>
      </c>
      <c r="D25" s="47">
        <f>'RG1'!E48</f>
        <v>0</v>
      </c>
      <c r="E25" s="47">
        <f>'RG1'!G48</f>
        <v>0</v>
      </c>
      <c r="F25" s="54">
        <f>'RG1'!H48</f>
        <v>0</v>
      </c>
      <c r="G25" s="22">
        <f>'RG1'!Q48</f>
        <v>0</v>
      </c>
      <c r="H25" s="23">
        <f>'RG1'!R48</f>
        <v>0</v>
      </c>
      <c r="I25" s="23"/>
      <c r="J25" s="23"/>
      <c r="K25" s="22">
        <f t="shared" si="0"/>
        <v>5</v>
      </c>
      <c r="L25" s="45">
        <f t="shared" si="1"/>
        <v>0</v>
      </c>
      <c r="M25" s="75"/>
      <c r="N25" s="22" t="str">
        <f>IFERROR(INDEX($D$11:$D$31,MATCH(0,INDEX(COUNTIF($N$10:N24,$D$11:$D$31),),)),"")</f>
        <v/>
      </c>
      <c r="O25" s="69" t="e">
        <f t="shared" si="2"/>
        <v>#DIV/0!</v>
      </c>
      <c r="P25" s="38"/>
      <c r="Q25" s="63"/>
    </row>
    <row r="26" spans="2:18" s="14" customFormat="1" ht="31.5" customHeight="1">
      <c r="B26" s="82"/>
      <c r="C26" s="21">
        <v>16</v>
      </c>
      <c r="D26" s="47">
        <f>'RG1'!E49</f>
        <v>0</v>
      </c>
      <c r="E26" s="47">
        <f>'RG1'!G49</f>
        <v>0</v>
      </c>
      <c r="F26" s="54">
        <f>'RG1'!H49</f>
        <v>0</v>
      </c>
      <c r="G26" s="22">
        <f>'RG1'!Q49</f>
        <v>0</v>
      </c>
      <c r="H26" s="23">
        <f>'RG1'!R49</f>
        <v>0</v>
      </c>
      <c r="I26" s="23"/>
      <c r="J26" s="23"/>
      <c r="K26" s="22">
        <f t="shared" si="0"/>
        <v>5</v>
      </c>
      <c r="L26" s="45">
        <f t="shared" si="1"/>
        <v>0</v>
      </c>
      <c r="M26" s="75"/>
      <c r="N26" s="75"/>
      <c r="O26" s="75"/>
      <c r="P26" s="38"/>
      <c r="Q26" s="63"/>
    </row>
    <row r="27" spans="2:18" s="14" customFormat="1" ht="31.5" customHeight="1">
      <c r="B27" s="82"/>
      <c r="C27" s="21">
        <v>17</v>
      </c>
      <c r="D27" s="47">
        <f>'RG1'!E50</f>
        <v>0</v>
      </c>
      <c r="E27" s="47">
        <f>'RG1'!G50</f>
        <v>0</v>
      </c>
      <c r="F27" s="54">
        <f>'RG1'!H50</f>
        <v>0</v>
      </c>
      <c r="G27" s="22">
        <f>'RG1'!Q50</f>
        <v>0</v>
      </c>
      <c r="H27" s="23">
        <f>'RG1'!R50</f>
        <v>0</v>
      </c>
      <c r="I27" s="23"/>
      <c r="J27" s="23"/>
      <c r="K27" s="22">
        <f t="shared" si="0"/>
        <v>5</v>
      </c>
      <c r="L27" s="45">
        <f t="shared" si="1"/>
        <v>0</v>
      </c>
      <c r="M27" s="75"/>
      <c r="N27" s="75"/>
      <c r="O27" s="75"/>
      <c r="P27" s="38"/>
      <c r="Q27" s="63"/>
    </row>
    <row r="28" spans="2:18" s="14" customFormat="1" ht="31.5" customHeight="1">
      <c r="B28" s="82"/>
      <c r="C28" s="21">
        <v>18</v>
      </c>
      <c r="D28" s="47">
        <f>'RG1'!E51</f>
        <v>0</v>
      </c>
      <c r="E28" s="47">
        <f>'RG1'!G51</f>
        <v>0</v>
      </c>
      <c r="F28" s="54">
        <f>'RG1'!H51</f>
        <v>0</v>
      </c>
      <c r="G28" s="22">
        <f>'RG1'!Q51</f>
        <v>0</v>
      </c>
      <c r="H28" s="23">
        <f>'RG1'!R51</f>
        <v>0</v>
      </c>
      <c r="I28" s="23"/>
      <c r="J28" s="23"/>
      <c r="K28" s="22">
        <f t="shared" si="0"/>
        <v>5</v>
      </c>
      <c r="L28" s="45">
        <f t="shared" si="1"/>
        <v>0</v>
      </c>
      <c r="M28" s="75"/>
      <c r="N28" s="75"/>
      <c r="O28" s="75"/>
      <c r="P28" s="38"/>
      <c r="Q28" s="63"/>
    </row>
    <row r="29" spans="2:18" s="14" customFormat="1" ht="31.5" customHeight="1">
      <c r="B29" s="82"/>
      <c r="C29" s="21">
        <v>19</v>
      </c>
      <c r="D29" s="47">
        <f>'RG1'!E52</f>
        <v>0</v>
      </c>
      <c r="E29" s="47">
        <f>'RG1'!G52</f>
        <v>0</v>
      </c>
      <c r="F29" s="54">
        <f>'RG1'!H52</f>
        <v>0</v>
      </c>
      <c r="G29" s="22">
        <f>'RG1'!Q52</f>
        <v>0</v>
      </c>
      <c r="H29" s="23">
        <f>'RG1'!R52</f>
        <v>0</v>
      </c>
      <c r="I29" s="23"/>
      <c r="J29" s="23"/>
      <c r="K29" s="22">
        <f t="shared" si="0"/>
        <v>5</v>
      </c>
      <c r="L29" s="45">
        <f t="shared" si="1"/>
        <v>0</v>
      </c>
      <c r="M29" s="75"/>
      <c r="N29" s="75"/>
      <c r="O29" s="75"/>
      <c r="P29" s="38"/>
      <c r="Q29" s="63"/>
    </row>
    <row r="30" spans="2:18" s="14" customFormat="1" ht="31.5" customHeight="1">
      <c r="B30" s="82"/>
      <c r="C30" s="21">
        <v>20</v>
      </c>
      <c r="D30" s="47">
        <f>'RG1'!E53</f>
        <v>0</v>
      </c>
      <c r="E30" s="47">
        <f>'RG1'!G53</f>
        <v>0</v>
      </c>
      <c r="F30" s="54">
        <f>'RG1'!H53</f>
        <v>0</v>
      </c>
      <c r="G30" s="22">
        <f>'RG1'!Q53</f>
        <v>0</v>
      </c>
      <c r="H30" s="23">
        <f>'RG1'!R53</f>
        <v>0</v>
      </c>
      <c r="I30" s="23"/>
      <c r="J30" s="23"/>
      <c r="K30" s="22">
        <f t="shared" si="0"/>
        <v>5</v>
      </c>
      <c r="L30" s="45">
        <f t="shared" si="1"/>
        <v>0</v>
      </c>
      <c r="M30" s="75"/>
      <c r="N30" s="75"/>
      <c r="O30" s="75"/>
      <c r="P30" s="38"/>
      <c r="Q30" s="63"/>
    </row>
    <row r="31" spans="2:18" s="14" customFormat="1" ht="31.5" customHeight="1">
      <c r="B31" s="82"/>
      <c r="C31" s="21" t="s">
        <v>24</v>
      </c>
      <c r="D31" s="47">
        <f>'RG1'!E54</f>
        <v>0</v>
      </c>
      <c r="E31" s="47">
        <f>'RG1'!G54</f>
        <v>0</v>
      </c>
      <c r="F31" s="54">
        <f>'RG1'!H54</f>
        <v>0</v>
      </c>
      <c r="G31" s="22">
        <f>'RG1'!Q54</f>
        <v>0</v>
      </c>
      <c r="H31" s="23">
        <f>'RG1'!R54</f>
        <v>0</v>
      </c>
      <c r="I31" s="23"/>
      <c r="J31" s="23"/>
      <c r="K31" s="22">
        <f t="shared" si="0"/>
        <v>5</v>
      </c>
      <c r="L31" s="45">
        <f t="shared" si="1"/>
        <v>0</v>
      </c>
      <c r="M31" s="75"/>
      <c r="N31" s="75"/>
      <c r="O31" s="75"/>
      <c r="P31" s="38"/>
      <c r="Q31" s="63"/>
    </row>
    <row r="32" spans="2:18" s="14" customFormat="1" ht="31.5" customHeight="1">
      <c r="B32" s="82"/>
      <c r="C32" s="39"/>
      <c r="D32" s="39"/>
      <c r="E32" s="38"/>
      <c r="F32" s="38"/>
      <c r="G32" s="38"/>
      <c r="H32" s="40"/>
      <c r="I32" s="38"/>
      <c r="J32" s="41"/>
      <c r="K32" s="38"/>
      <c r="L32" s="42"/>
      <c r="M32" s="42"/>
      <c r="N32" s="38"/>
      <c r="O32" s="38"/>
      <c r="P32" s="38"/>
      <c r="Q32" s="76"/>
      <c r="R32" s="63"/>
    </row>
    <row r="33" spans="1:18" ht="21.75" customHeight="1">
      <c r="B33" s="83"/>
      <c r="C33" s="66"/>
      <c r="D33" s="66"/>
      <c r="E33" s="66"/>
      <c r="F33" s="66"/>
      <c r="G33" s="66"/>
      <c r="H33" s="66"/>
      <c r="I33" s="66"/>
      <c r="J33" s="66"/>
      <c r="K33" s="66"/>
      <c r="L33" s="66"/>
      <c r="M33" s="66"/>
      <c r="N33" s="66"/>
      <c r="O33" s="66"/>
      <c r="P33" s="66"/>
      <c r="Q33" s="77"/>
      <c r="R33" s="62"/>
    </row>
    <row r="34" spans="1:18" ht="21.75" customHeight="1">
      <c r="A34" s="16"/>
      <c r="B34" s="185" t="s">
        <v>7</v>
      </c>
      <c r="C34" s="186"/>
      <c r="D34" s="186"/>
      <c r="E34" s="186"/>
      <c r="F34" s="186"/>
      <c r="G34" s="186"/>
      <c r="H34" s="186"/>
      <c r="I34" s="186"/>
      <c r="J34" s="186"/>
      <c r="K34" s="186"/>
      <c r="L34" s="186"/>
      <c r="M34" s="186"/>
      <c r="N34" s="186"/>
      <c r="O34" s="186"/>
      <c r="P34" s="186"/>
      <c r="Q34" s="187"/>
      <c r="R34" s="70"/>
    </row>
    <row r="35" spans="1:18" ht="21.75" customHeight="1">
      <c r="A35" s="17"/>
      <c r="B35" s="125" t="s">
        <v>8</v>
      </c>
      <c r="C35" s="126"/>
      <c r="D35" s="126"/>
      <c r="E35" s="126"/>
      <c r="F35" s="126"/>
      <c r="G35" s="126"/>
      <c r="H35" s="126"/>
      <c r="I35" s="126"/>
      <c r="J35" s="126"/>
      <c r="K35" s="126"/>
      <c r="L35" s="126"/>
      <c r="M35" s="126"/>
      <c r="N35" s="126"/>
      <c r="O35" s="126"/>
      <c r="P35" s="126"/>
      <c r="Q35" s="127"/>
      <c r="R35" s="72"/>
    </row>
    <row r="36" spans="1:18" ht="21.75" customHeight="1">
      <c r="B36" s="125" t="s">
        <v>9</v>
      </c>
      <c r="C36" s="126"/>
      <c r="D36" s="127"/>
      <c r="E36" s="125" t="s">
        <v>26</v>
      </c>
      <c r="F36" s="127"/>
      <c r="G36" s="125" t="s">
        <v>44</v>
      </c>
      <c r="H36" s="127"/>
      <c r="I36" s="125">
        <v>3</v>
      </c>
      <c r="J36" s="126"/>
      <c r="K36" s="126"/>
      <c r="L36" s="126"/>
      <c r="M36" s="127"/>
      <c r="N36" s="179" t="s">
        <v>10</v>
      </c>
      <c r="O36" s="180"/>
      <c r="P36" s="188">
        <v>43343</v>
      </c>
      <c r="Q36" s="189"/>
      <c r="R36" s="71"/>
    </row>
    <row r="37" spans="1:18" ht="80.25" customHeight="1">
      <c r="B37" s="181"/>
      <c r="C37" s="182"/>
      <c r="D37" s="182"/>
      <c r="E37" s="182"/>
      <c r="F37" s="182"/>
      <c r="G37" s="182"/>
      <c r="H37" s="182"/>
      <c r="I37" s="182"/>
      <c r="J37" s="182"/>
      <c r="K37" s="182"/>
      <c r="L37" s="182"/>
      <c r="M37" s="182"/>
      <c r="N37" s="182"/>
      <c r="O37" s="182"/>
      <c r="P37" s="183"/>
      <c r="Q37" s="184"/>
      <c r="R37" s="64"/>
    </row>
  </sheetData>
  <mergeCells count="19">
    <mergeCell ref="C2:D6"/>
    <mergeCell ref="E2:N6"/>
    <mergeCell ref="O2:Q6"/>
    <mergeCell ref="C9:C10"/>
    <mergeCell ref="D9:D10"/>
    <mergeCell ref="E9:E10"/>
    <mergeCell ref="F9:F10"/>
    <mergeCell ref="G9:H9"/>
    <mergeCell ref="I9:J9"/>
    <mergeCell ref="N9:O9"/>
    <mergeCell ref="B37:Q37"/>
    <mergeCell ref="B34:Q34"/>
    <mergeCell ref="B35:Q35"/>
    <mergeCell ref="B36:D36"/>
    <mergeCell ref="E36:F36"/>
    <mergeCell ref="G36:H36"/>
    <mergeCell ref="I36:M36"/>
    <mergeCell ref="N36:O36"/>
    <mergeCell ref="P36:Q36"/>
  </mergeCells>
  <dataValidations count="2">
    <dataValidation type="list" allowBlank="1" showInputMessage="1" showErrorMessage="1" sqref="H32">
      <formula1>$Q$2:$Q$6</formula1>
    </dataValidation>
    <dataValidation type="list" allowBlank="1" showInputMessage="1" showErrorMessage="1" sqref="F11:F31">
      <formula1>$S$2:$S$6</formula1>
    </dataValidation>
  </dataValidations>
  <printOptions horizontalCentered="1" verticalCentered="1"/>
  <pageMargins left="0.19685039370078741" right="0.19685039370078741" top="0.19685039370078741" bottom="0.19685039370078741" header="0" footer="0"/>
  <pageSetup paperSize="120" scale="56" orientation="landscape"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DCFC1C0B89CBCD42B0D09254E734E80D" ma:contentTypeVersion="1" ma:contentTypeDescription="Crear nuevo documento." ma:contentTypeScope="" ma:versionID="fe645a19dee6248264d36f6b980e562c">
  <xsd:schema xmlns:xsd="http://www.w3.org/2001/XMLSchema" xmlns:xs="http://www.w3.org/2001/XMLSchema" xmlns:p="http://schemas.microsoft.com/office/2006/metadata/properties" xmlns:ns2="2febaad4-4a94-47d8-bd40-dd72d5026160" targetNamespace="http://schemas.microsoft.com/office/2006/metadata/properties" ma:root="true" ma:fieldsID="39cdc0b1397330d7fc0fdfc2d8da9f47" ns2:_="">
    <xsd:import namespace="2febaad4-4a94-47d8-bd40-dd72d5026160"/>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febaad4-4a94-47d8-bd40-dd72d5026160"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70F3463-F5A4-48AA-9E9C-39437D3B55EC}"/>
</file>

<file path=customXml/itemProps2.xml><?xml version="1.0" encoding="utf-8"?>
<ds:datastoreItem xmlns:ds="http://schemas.openxmlformats.org/officeDocument/2006/customXml" ds:itemID="{ABA9F463-F977-4A0B-A193-823E3392A1B2}"/>
</file>

<file path=customXml/itemProps3.xml><?xml version="1.0" encoding="utf-8"?>
<ds:datastoreItem xmlns:ds="http://schemas.openxmlformats.org/officeDocument/2006/customXml" ds:itemID="{E9E556FB-2571-400D-A305-E5986B582FB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vt:i4>
      </vt:variant>
    </vt:vector>
  </HeadingPairs>
  <TitlesOfParts>
    <vt:vector size="13" baseType="lpstr">
      <vt:lpstr>Instrucciones</vt:lpstr>
      <vt:lpstr>RG1</vt:lpstr>
      <vt:lpstr>RG2</vt:lpstr>
      <vt:lpstr>Monitoreo y Seguimiento RG1</vt:lpstr>
      <vt:lpstr>Monitoreo y Seguimiento RG2</vt:lpstr>
      <vt:lpstr>'Monitoreo y Seguimiento RG1'!Área_de_impresión</vt:lpstr>
      <vt:lpstr>'Monitoreo y Seguimiento RG2'!Área_de_impresión</vt:lpstr>
      <vt:lpstr>'RG1'!Área_de_impresión</vt:lpstr>
      <vt:lpstr>'RG2'!Área_de_impresión</vt:lpstr>
      <vt:lpstr>'Monitoreo y Seguimiento RG1'!Títulos_a_imprimir</vt:lpstr>
      <vt:lpstr>'Monitoreo y Seguimiento RG2'!Títulos_a_imprimir</vt:lpstr>
      <vt:lpstr>'RG1'!Títulos_a_imprimir</vt:lpstr>
      <vt:lpstr>'RG2'!Títulos_a_imprimir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Ana Libia Garzon Bohorquez</dc:creator>
  <cp:lastModifiedBy>Sara Cardenas Millan</cp:lastModifiedBy>
  <cp:lastPrinted>2015-10-07T23:19:01Z</cp:lastPrinted>
  <dcterms:created xsi:type="dcterms:W3CDTF">2015-06-22T21:28:44Z</dcterms:created>
  <dcterms:modified xsi:type="dcterms:W3CDTF">2020-02-20T20:50:06Z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0x010100DCFC1C0B89CBCD42B0D09254E734E80D</vt:lpwstr>
  </property>
</Properties>
</file>